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Работа\РГУФКСМиТ\Аккредитация\Справки\"/>
    </mc:Choice>
  </mc:AlternateContent>
  <bookViews>
    <workbookView xWindow="0" yWindow="0" windowWidth="12765" windowHeight="8130"/>
  </bookViews>
  <sheets>
    <sheet name="Лист1" sheetId="1" r:id="rId1"/>
  </sheets>
  <definedNames>
    <definedName name="_xlnm.Print_Area" localSheetId="0">Лист1!$B$1:$I$201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6" i="1" l="1"/>
  <c r="I127" i="1"/>
  <c r="I131" i="1"/>
  <c r="I132" i="1"/>
  <c r="I121" i="1"/>
  <c r="I122" i="1"/>
  <c r="I136" i="1" l="1"/>
  <c r="I135" i="1"/>
  <c r="I9" i="1"/>
  <c r="I12" i="1"/>
  <c r="I167" i="1" l="1"/>
  <c r="I166" i="1"/>
  <c r="I165" i="1"/>
  <c r="I164" i="1"/>
  <c r="I163" i="1"/>
  <c r="I162" i="1"/>
  <c r="I161" i="1"/>
  <c r="I160" i="1"/>
  <c r="I159" i="1"/>
  <c r="I158" i="1"/>
  <c r="I157" i="1"/>
  <c r="I156" i="1"/>
  <c r="I155" i="1"/>
  <c r="J154" i="1"/>
  <c r="I154" i="1" s="1"/>
  <c r="I153" i="1"/>
  <c r="I82" i="1"/>
  <c r="J81" i="1"/>
  <c r="I81" i="1" s="1"/>
  <c r="I80" i="1"/>
  <c r="I79" i="1"/>
  <c r="I78" i="1"/>
  <c r="I77" i="1"/>
  <c r="I76" i="1"/>
  <c r="J75" i="1"/>
  <c r="I75" i="1" s="1"/>
  <c r="I74" i="1"/>
  <c r="I73" i="1"/>
  <c r="I72" i="1"/>
  <c r="I71" i="1"/>
  <c r="I70" i="1"/>
  <c r="I69" i="1"/>
  <c r="J68" i="1"/>
  <c r="I68" i="1" s="1"/>
  <c r="I67" i="1"/>
  <c r="I66" i="1"/>
  <c r="I65" i="1"/>
  <c r="I64" i="1"/>
  <c r="J63" i="1"/>
  <c r="I63" i="1" s="1"/>
  <c r="J62" i="1"/>
  <c r="I62" i="1" s="1"/>
  <c r="J61" i="1"/>
  <c r="I61" i="1" s="1"/>
  <c r="J60" i="1"/>
  <c r="I60" i="1" s="1"/>
  <c r="J59" i="1"/>
  <c r="I59" i="1" s="1"/>
  <c r="J58" i="1"/>
  <c r="I58" i="1" s="1"/>
  <c r="J57" i="1"/>
  <c r="I57" i="1" s="1"/>
  <c r="J56" i="1"/>
  <c r="I56" i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5" i="1"/>
  <c r="I35" i="1" s="1"/>
  <c r="J34" i="1"/>
  <c r="I34" i="1" s="1"/>
  <c r="J33" i="1"/>
  <c r="I33" i="1" s="1"/>
  <c r="J32" i="1"/>
  <c r="I32" i="1" s="1"/>
  <c r="J31" i="1"/>
  <c r="I31" i="1" s="1"/>
  <c r="J30" i="1"/>
  <c r="I30" i="1" s="1"/>
  <c r="J29" i="1"/>
  <c r="I29" i="1" s="1"/>
  <c r="J28" i="1"/>
  <c r="I28" i="1" s="1"/>
  <c r="J27" i="1"/>
  <c r="I27" i="1" s="1"/>
  <c r="J26" i="1"/>
  <c r="I26" i="1" s="1"/>
  <c r="J25" i="1"/>
  <c r="I25" i="1" s="1"/>
  <c r="J24" i="1"/>
  <c r="I24" i="1" s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J17" i="1"/>
  <c r="I17" i="1" s="1"/>
  <c r="J16" i="1"/>
  <c r="I16" i="1" s="1"/>
  <c r="J15" i="1"/>
  <c r="I15" i="1" s="1"/>
  <c r="J14" i="1"/>
  <c r="I14" i="1" s="1"/>
  <c r="J13" i="1"/>
  <c r="I13" i="1" s="1"/>
  <c r="I11" i="1"/>
  <c r="I10" i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I168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J139" i="1"/>
  <c r="I139" i="1" s="1"/>
  <c r="J138" i="1"/>
  <c r="I138" i="1"/>
  <c r="J137" i="1"/>
  <c r="I137" i="1" s="1"/>
  <c r="J134" i="1"/>
  <c r="I134" i="1" s="1"/>
  <c r="J133" i="1"/>
  <c r="I133" i="1" s="1"/>
  <c r="J130" i="1"/>
  <c r="I130" i="1" s="1"/>
  <c r="J129" i="1"/>
  <c r="I129" i="1" s="1"/>
  <c r="J128" i="1"/>
  <c r="I128" i="1" s="1"/>
  <c r="J125" i="1"/>
  <c r="I125" i="1" s="1"/>
  <c r="J124" i="1"/>
  <c r="I124" i="1" s="1"/>
  <c r="J123" i="1"/>
  <c r="I123" i="1" s="1"/>
  <c r="J120" i="1"/>
  <c r="I120" i="1" s="1"/>
  <c r="J119" i="1"/>
  <c r="I119" i="1" s="1"/>
  <c r="J118" i="1"/>
  <c r="I118" i="1" s="1"/>
  <c r="I117" i="1"/>
  <c r="I116" i="1"/>
  <c r="I115" i="1"/>
  <c r="J114" i="1"/>
  <c r="I114" i="1" s="1"/>
  <c r="I113" i="1"/>
  <c r="I112" i="1"/>
  <c r="I111" i="1"/>
  <c r="J110" i="1"/>
  <c r="I110" i="1" s="1"/>
  <c r="I109" i="1"/>
  <c r="I108" i="1"/>
  <c r="I107" i="1"/>
  <c r="I106" i="1"/>
  <c r="J105" i="1"/>
  <c r="I105" i="1" s="1"/>
  <c r="I104" i="1"/>
  <c r="I103" i="1"/>
  <c r="I102" i="1"/>
  <c r="I101" i="1"/>
  <c r="J100" i="1"/>
  <c r="I100" i="1" s="1"/>
  <c r="I99" i="1"/>
  <c r="I98" i="1"/>
  <c r="I97" i="1"/>
  <c r="J96" i="1"/>
  <c r="I96" i="1" s="1"/>
  <c r="I95" i="1"/>
  <c r="I94" i="1"/>
  <c r="I93" i="1"/>
  <c r="I92" i="1"/>
  <c r="I91" i="1"/>
  <c r="J90" i="1"/>
  <c r="I90" i="1" s="1"/>
  <c r="I89" i="1"/>
  <c r="I88" i="1"/>
  <c r="I87" i="1"/>
  <c r="I86" i="1"/>
  <c r="I85" i="1"/>
  <c r="I84" i="1"/>
  <c r="I83" i="1"/>
  <c r="J182" i="1"/>
  <c r="I182" i="1" s="1"/>
  <c r="J181" i="1"/>
  <c r="I181" i="1" s="1"/>
  <c r="J180" i="1"/>
  <c r="I180" i="1" s="1"/>
  <c r="J179" i="1" l="1"/>
  <c r="J183" i="1"/>
  <c r="J8" i="1"/>
  <c r="I8" i="1" s="1"/>
  <c r="I183" i="1"/>
  <c r="I179" i="1"/>
</calcChain>
</file>

<file path=xl/sharedStrings.xml><?xml version="1.0" encoding="utf-8"?>
<sst xmlns="http://schemas.openxmlformats.org/spreadsheetml/2006/main" count="265" uniqueCount="221">
  <si>
    <t>Справка</t>
  </si>
  <si>
    <t xml:space="preserve">№ </t>
  </si>
  <si>
    <t xml:space="preserve">Ф.И.О. преподавателя, реализующего программу </t>
  </si>
  <si>
    <t>Условия привлечения (штатный, внутренний совместитель, внешний совместитель, по договору)</t>
  </si>
  <si>
    <t>Должность, ученая степень, ученое звание</t>
  </si>
  <si>
    <t xml:space="preserve">Перечень читаемых дисциплин </t>
  </si>
  <si>
    <t>Сведения о дополнительном профессиональном образовании</t>
  </si>
  <si>
    <t xml:space="preserve">Уровень образования, наименование специальности, направления подготовки, наименование присвоенной квалификации </t>
  </si>
  <si>
    <t>Объем учебной нагрузки по дисциплине, практикам, государственной итоговой аттестации (доля ставки)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</si>
  <si>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Общее количество научно-педагогических работников, реализующих основную профессиональную образовательную программу, ______ чел.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</si>
  <si>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Общее количество ставок, занимаемых научно-педагогическими работниками, реализующими основную профессиональную образовательную программу, ______ ст.</t>
    </r>
  </si>
  <si>
    <t>М.П.</t>
  </si>
  <si>
    <t>дата составления ________________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</si>
  <si>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Общее количество научно-педагогических работников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", ______ чел.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</si>
  <si>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Общее количество ставок, занимаемых научно-педагогическими работниками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(ГЦОЛИФК)», ______ ст. </t>
    </r>
  </si>
  <si>
    <r>
      <t>5.</t>
    </r>
    <r>
      <rPr>
        <sz val="7"/>
        <color theme="1"/>
        <rFont val="Times New Roman"/>
        <family val="1"/>
        <charset val="204"/>
      </rPr>
      <t>    </t>
    </r>
    <r>
      <rPr>
        <sz val="12"/>
        <color theme="1"/>
        <rFont val="Times New Roman"/>
        <family val="1"/>
        <charset val="204"/>
      </rPr>
      <t> Положение о нормах времени для расчета объема педагогической нагрузки по основным видам работ, выполняемым профессорско-преподавательским составом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установливает учебную нагрузку для научно-педагогических работников, реализующих основную профессиональную образовательную программу, от 29.08.2017г. протокол Ученого совета № 68.</t>
    </r>
  </si>
  <si>
    <t>Руководитель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</t>
  </si>
  <si>
    <t xml:space="preserve">             Ф.И.О. полностью</t>
  </si>
  <si>
    <t xml:space="preserve">подпись  </t>
  </si>
  <si>
    <r>
      <t>________________________ /</t>
    </r>
    <r>
      <rPr>
        <u/>
        <sz val="12"/>
        <color theme="1"/>
        <rFont val="Times New Roman"/>
        <family val="1"/>
        <charset val="204"/>
      </rPr>
      <t xml:space="preserve">Тамара Викторовна Михайлова </t>
    </r>
    <r>
      <rPr>
        <sz val="11"/>
        <color theme="1"/>
        <rFont val="Calibri"/>
        <family val="2"/>
        <charset val="204"/>
        <scheme val="minor"/>
      </rPr>
      <t xml:space="preserve"> /</t>
    </r>
  </si>
  <si>
    <r>
      <t>о кадровом обеспечении основной профессиональной образовательной программы высшего образования (</t>
    </r>
    <r>
      <rPr>
        <i/>
        <sz val="12"/>
        <color theme="1"/>
        <rFont val="Times New Roman"/>
        <family val="1"/>
        <charset val="204"/>
      </rPr>
      <t>код, наименование направления подготовки и направленности (профиля) образовательной программы</t>
    </r>
    <r>
      <rPr>
        <sz val="12"/>
        <color theme="1"/>
        <rFont val="Times New Roman"/>
        <family val="1"/>
        <charset val="204"/>
      </rPr>
      <t>)</t>
    </r>
  </si>
  <si>
    <t>Общий объем контактной работы</t>
  </si>
  <si>
    <t>Занятия лекционного типа и семинарского типа, в том числе обзорные лекции</t>
  </si>
  <si>
    <t>Групповые консультации</t>
  </si>
  <si>
    <t>Руководство курсовыми работами (курсовыми проектами)</t>
  </si>
  <si>
    <t>Зачет/диф.зачет</t>
  </si>
  <si>
    <t>Экзамен/гос.экзамен/защита ВКР</t>
  </si>
  <si>
    <t>Руководство практикой (от профильной организации)</t>
  </si>
  <si>
    <t>для всех уровней и форм обучения</t>
  </si>
  <si>
    <t>для бак/маг всех форм обучения</t>
  </si>
  <si>
    <t>Руководство ВКР для бакалавриата</t>
  </si>
  <si>
    <t>Руководство ВКР для магистратуры</t>
  </si>
  <si>
    <t>ТОЛЬКО для бак.</t>
  </si>
  <si>
    <t>ТОЛЬКО для маг.</t>
  </si>
  <si>
    <t>ТОЛЬКО для бак. ОЧНОЙ формы обучения</t>
  </si>
  <si>
    <t>ТОЛЬКО для бак. ЗАОЧНОЙ формы обучения</t>
  </si>
  <si>
    <t>ТОЛЬКО для маг. ОЧНОЙ формы обучения</t>
  </si>
  <si>
    <t>ТОЛЬКО для маг. ЗАОЧНОЙ формы обучения</t>
  </si>
  <si>
    <t>Руководство всеми видами практик</t>
  </si>
  <si>
    <t>Контроль знаний</t>
  </si>
  <si>
    <t>Зачет</t>
  </si>
  <si>
    <t>Диф.зачет</t>
  </si>
  <si>
    <t>Устный экзамен</t>
  </si>
  <si>
    <t>Письменный экзамен (проведение)</t>
  </si>
  <si>
    <t>Письменный экзамен (проверка работ)</t>
  </si>
  <si>
    <t>Рецензирование реферата</t>
  </si>
  <si>
    <t>Рецензирование ВКР</t>
  </si>
  <si>
    <t>Рецензирование НКР</t>
  </si>
  <si>
    <t>Руководство НКР</t>
  </si>
  <si>
    <t>ТОЛЬКО для АСПИРАНТУРЫ</t>
  </si>
  <si>
    <t xml:space="preserve">Предэкзаменационные консультации </t>
  </si>
  <si>
    <r>
      <t xml:space="preserve">для </t>
    </r>
    <r>
      <rPr>
        <u/>
        <sz val="10"/>
        <color theme="1"/>
        <rFont val="Times New Roman"/>
        <family val="1"/>
        <charset val="204"/>
      </rPr>
      <t>бак/маг</t>
    </r>
    <r>
      <rPr>
        <sz val="10"/>
        <color theme="1"/>
        <rFont val="Times New Roman"/>
        <family val="1"/>
        <charset val="204"/>
      </rPr>
      <t xml:space="preserve"> всех  форм обучения; для </t>
    </r>
    <r>
      <rPr>
        <u/>
        <sz val="10"/>
        <color theme="1"/>
        <rFont val="Times New Roman"/>
        <family val="1"/>
        <charset val="204"/>
      </rPr>
      <t>аспирантов</t>
    </r>
    <r>
      <rPr>
        <sz val="10"/>
        <color theme="1"/>
        <rFont val="Times New Roman"/>
        <family val="1"/>
        <charset val="204"/>
      </rPr>
      <t xml:space="preserve"> всех форм обучения - только перед экзаменами по дисц. "История и философия науки", "Иностранный язык"</t>
    </r>
  </si>
  <si>
    <t>1ч (часы аудиторной работы согласно УП)</t>
  </si>
  <si>
    <t>2ч  (перед каждым экзаменом)</t>
  </si>
  <si>
    <t>2ч (на чел.)</t>
  </si>
  <si>
    <t>0,25ч (на чел.)</t>
  </si>
  <si>
    <t>0,35ч (на чел.)</t>
  </si>
  <si>
    <t>20ч(на чел.)</t>
  </si>
  <si>
    <t>60ч (на чел.)</t>
  </si>
  <si>
    <t>1ч (на чел.)</t>
  </si>
  <si>
    <t>2ч (за 1 нед.)</t>
  </si>
  <si>
    <t>2,5ч (за 1 нед.)</t>
  </si>
  <si>
    <t>1,5ч (за 1 нед.)</t>
  </si>
  <si>
    <t>1ч (за 1 нед.)</t>
  </si>
  <si>
    <t>0,5ч (перед каждым экзаменом, кроме "История и философия науки", "Ин.язык")</t>
  </si>
  <si>
    <t>Руководство практикой (от РГУФКСМиТ) для бак. очной формы обучения</t>
  </si>
  <si>
    <t>Руководство практикой (от РГУФКСМиТ) для бак. заочной формы обучения</t>
  </si>
  <si>
    <t>Руководство практикой (от РГУФКСМиТ) для маг. очной формы обучения</t>
  </si>
  <si>
    <t>Руководство практикой (от РГУФКСМиТ) для маг. заочной формы обучения</t>
  </si>
  <si>
    <t>1ч (за нед.)</t>
  </si>
  <si>
    <t>0,2ч (по всем дисц. УП один раз в семестр)</t>
  </si>
  <si>
    <t>0,2ч (на чел.)</t>
  </si>
  <si>
    <t>0,15ч (на чел.)</t>
  </si>
  <si>
    <t>50ч (на чел.)</t>
  </si>
  <si>
    <t>3ч (на чел.)</t>
  </si>
  <si>
    <t>0,5ч (на чел.)</t>
  </si>
  <si>
    <t>Иностранный язык</t>
  </si>
  <si>
    <t>Английский</t>
  </si>
  <si>
    <t>Немецкий</t>
  </si>
  <si>
    <t>Французский</t>
  </si>
  <si>
    <t>Математика</t>
  </si>
  <si>
    <t>Информатика</t>
  </si>
  <si>
    <t>История</t>
  </si>
  <si>
    <t>История физической культуры</t>
  </si>
  <si>
    <t>Философия</t>
  </si>
  <si>
    <t>Анатомия человека</t>
  </si>
  <si>
    <t>Безопасность жизнедеятельности</t>
  </si>
  <si>
    <t>Лыжный спорт</t>
  </si>
  <si>
    <t>Гимнастика</t>
  </si>
  <si>
    <t>Педагогика</t>
  </si>
  <si>
    <t>Психология</t>
  </si>
  <si>
    <t>Биомеханика двигательной деятельности</t>
  </si>
  <si>
    <t>Физиология человека</t>
  </si>
  <si>
    <t>Биохимия человека</t>
  </si>
  <si>
    <t>Теория и методика физической культуры</t>
  </si>
  <si>
    <t>Легкая атлетика</t>
  </si>
  <si>
    <t>Плавание</t>
  </si>
  <si>
    <t>Теория спорта</t>
  </si>
  <si>
    <t>Научно-методическая деятельность</t>
  </si>
  <si>
    <t>Спортивная медицина</t>
  </si>
  <si>
    <t>Правовые основы профессиональной деятельности</t>
  </si>
  <si>
    <t>Экономика</t>
  </si>
  <si>
    <t>Гигиенические основы физкультурно-спортивной деятельности</t>
  </si>
  <si>
    <t>Менеджмент физической культуры</t>
  </si>
  <si>
    <t>Физическая культура и спорт</t>
  </si>
  <si>
    <t>Теория и методика обучения баскетболу</t>
  </si>
  <si>
    <t>Теория и методика обучения подвижным играм</t>
  </si>
  <si>
    <t>Русский язык и культура речи</t>
  </si>
  <si>
    <t>Теория и методика обучения волейболу</t>
  </si>
  <si>
    <t>Тяжелоатлетические виды спорта</t>
  </si>
  <si>
    <t>Теория и методика обучения футболу</t>
  </si>
  <si>
    <t>Социология</t>
  </si>
  <si>
    <t>Профессиональный иностранный язык</t>
  </si>
  <si>
    <t>Культурология</t>
  </si>
  <si>
    <t>Спортивная метрология</t>
  </si>
  <si>
    <t>Психология физической культуры</t>
  </si>
  <si>
    <t>Педагогика физической культуры</t>
  </si>
  <si>
    <t>Массаж</t>
  </si>
  <si>
    <t>Лечебная физическая культура</t>
  </si>
  <si>
    <t>Теория и методика обучения гандболу</t>
  </si>
  <si>
    <t>Единоборства</t>
  </si>
  <si>
    <t>Спортивные сооружения</t>
  </si>
  <si>
    <t>Физиология спорта</t>
  </si>
  <si>
    <t>Элективные дисциплины по физической культуре и спорту</t>
  </si>
  <si>
    <t>Пауэрлифтинг</t>
  </si>
  <si>
    <t>Голбол и торбол</t>
  </si>
  <si>
    <t>Фехтование на колясках</t>
  </si>
  <si>
    <t>Баскетбол на колясках</t>
  </si>
  <si>
    <t>Автоспорт (картинг)</t>
  </si>
  <si>
    <t>Волейбол сидя</t>
  </si>
  <si>
    <t>ДВ 1.</t>
  </si>
  <si>
    <t>ДВ 1.Логика и теория аргументации</t>
  </si>
  <si>
    <t>ДВ1.Этикет</t>
  </si>
  <si>
    <t>ДВ1.Олимпийское образование</t>
  </si>
  <si>
    <t>ДВ1.Связи с общественностью</t>
  </si>
  <si>
    <t>ДВ2.</t>
  </si>
  <si>
    <t>ДВ2.Ораторское искусство (риторика)</t>
  </si>
  <si>
    <t>ДВ2.Конфликтология</t>
  </si>
  <si>
    <t>ДВ2.Этика</t>
  </si>
  <si>
    <t>ДВ2.Эстетика</t>
  </si>
  <si>
    <t>ДВ2.Социальная антропология</t>
  </si>
  <si>
    <t>ДВ2.Цивилизация и спорт</t>
  </si>
  <si>
    <t>ДВ3.</t>
  </si>
  <si>
    <t>ДВ3.Физика</t>
  </si>
  <si>
    <t>ДВ3.Интернет-технологии в спорте</t>
  </si>
  <si>
    <t>ДВ3.Мультимедийные технологии</t>
  </si>
  <si>
    <t>ДВ3.Коммуникационные технологии в спорте</t>
  </si>
  <si>
    <t>ДВ3.Статистическая обработка данных</t>
  </si>
  <si>
    <t>ДВ4.</t>
  </si>
  <si>
    <t>ДВ4.Гребной спорт</t>
  </si>
  <si>
    <t>ДВ4.Фехтование</t>
  </si>
  <si>
    <t>ДВ4.Авто-мото спорт</t>
  </si>
  <si>
    <t>ДВ4.Стрельба из лука</t>
  </si>
  <si>
    <t>ДВ4.Водный туризм</t>
  </si>
  <si>
    <t>ДВ4.Фигурное катание на коньках</t>
  </si>
  <si>
    <t>ДВ4.Бадминтон</t>
  </si>
  <si>
    <t>ДВ4.Настольный теннис</t>
  </si>
  <si>
    <t>ДВ5.</t>
  </si>
  <si>
    <t>ДВ5.Технология организации спортивно-зрелищных мероприятий</t>
  </si>
  <si>
    <t>ДВ5.Акмеология</t>
  </si>
  <si>
    <t>ДВ5.Социология физической культуры и спорта</t>
  </si>
  <si>
    <t>ДВ5.Теория и методика детско-юношеского спорта</t>
  </si>
  <si>
    <t>ДВ5.Основы антидопингового обеспечения</t>
  </si>
  <si>
    <t>ДВ6.</t>
  </si>
  <si>
    <t>ДВ6.Питание в спорте</t>
  </si>
  <si>
    <t>ДВ6.Коррекция массы тела</t>
  </si>
  <si>
    <t>ДВ6.Спортивное тейпирование</t>
  </si>
  <si>
    <t>ДВ7.</t>
  </si>
  <si>
    <t>ДВ7.Антропология</t>
  </si>
  <si>
    <t>ДВ7.Экология</t>
  </si>
  <si>
    <t>ДВ7.Валеология</t>
  </si>
  <si>
    <t>ДВ7.Имиджелогия</t>
  </si>
  <si>
    <t>ДВ8</t>
  </si>
  <si>
    <t>ДВ8.Медико-биологические аспекты детско-юношеского спорта</t>
  </si>
  <si>
    <t>ДВ8.Биоэнергетика в спорте</t>
  </si>
  <si>
    <t>ДВ8.Современные биомеханические средства контроля в спорте</t>
  </si>
  <si>
    <t>ДВ8.Информационные технологии в сфере физической культуры и спорта</t>
  </si>
  <si>
    <t>ДВ9.</t>
  </si>
  <si>
    <t>ДВ9. Адаптивный спорт</t>
  </si>
  <si>
    <t>ДВ9.Спортивная травматология</t>
  </si>
  <si>
    <t>ДВ9. Антидопинговый контроль</t>
  </si>
  <si>
    <t>ДВ10.</t>
  </si>
  <si>
    <t>ДВ10.Психология спорта</t>
  </si>
  <si>
    <t>ДВ10.Система спортивных соревнований</t>
  </si>
  <si>
    <t>ДВ10.Аэробика</t>
  </si>
  <si>
    <t>Практика по получению первичных профессиональных умений и навыков</t>
  </si>
  <si>
    <t>Практика по получению профессиональных умений и опыта профессиональной деятельности</t>
  </si>
  <si>
    <t>Преддипломная практика</t>
  </si>
  <si>
    <t>Подготовка к сдаче и сдача государственного экзамена</t>
  </si>
  <si>
    <t>Подготовка к процедуре защиты ВКР (руководство)</t>
  </si>
  <si>
    <t>Защита выпускной квалификационной работы</t>
  </si>
  <si>
    <t>Факультатив</t>
  </si>
  <si>
    <t>ТиМ избранного вида спорта</t>
  </si>
  <si>
    <t xml:space="preserve">Баскетбол </t>
  </si>
  <si>
    <t>Гольф</t>
  </si>
  <si>
    <t>Шахматы</t>
  </si>
  <si>
    <t>Волейбол</t>
  </si>
  <si>
    <t>Настольный теннис</t>
  </si>
  <si>
    <t>Бадминтон</t>
  </si>
  <si>
    <t>Гандбол</t>
  </si>
  <si>
    <t>Бильярд</t>
  </si>
  <si>
    <t>Горнолыжный спорт</t>
  </si>
  <si>
    <t>Гребной спорт</t>
  </si>
  <si>
    <t>Хоккей</t>
  </si>
  <si>
    <t>Спортивно-педагогическое совершенствование</t>
  </si>
  <si>
    <t>Русский язык как иностранный</t>
  </si>
  <si>
    <t>Литвинов Сергей Владимирович</t>
  </si>
  <si>
    <t>штатный</t>
  </si>
  <si>
    <t>Специалитет, Сцециальность "Лннгвистика и межкультурная коммуникация", квалификация - лингвист</t>
  </si>
  <si>
    <t>Пирогов Вячеслав Александрович</t>
  </si>
  <si>
    <t>Старший преподаватель кафедры естественнонаучных дисциплин; без степени, без звания</t>
  </si>
  <si>
    <t>Магистратура. Направление подготовки 49.04.03 "Спорт". Магистр</t>
  </si>
  <si>
    <t>Лосева Ирина Владимировна</t>
  </si>
  <si>
    <t>Специалитет, Специальность "Физическая культура и спорт". Квалификация: специалист по физической культуре и спорту</t>
  </si>
  <si>
    <t>Удостоверение о повышении квалификации "Дидактика высшей школы", 2016 г., 72 ч.</t>
  </si>
  <si>
    <t>Удостоверение о повышении квалификации "Психопедагогическиие аспекты управленческой и личной деятельности руководителей", 2014 г., 72 ч.</t>
  </si>
  <si>
    <t>Удостоверение о повышении квалификации "Методика видеоанализа в практике спорта (на примере технологии Dartfish)", 2015 г., 36 ч.,Удостоверение о повышении квалификации  "Вопросы поддержки деят-ти социальноориент.некоммерч.орг-ций", 2015 г, 72ч.; Удостоверение о повышении квалификации "Методика патриотического воспитания в современных условиях", 2014 г, 18 ч.</t>
  </si>
  <si>
    <t>от РГУФКСМиТ</t>
  </si>
  <si>
    <t>от профильной организации</t>
  </si>
  <si>
    <t>профессор кафедры иностранный языков и лингвистики, доктор исторических наук, профессор</t>
  </si>
  <si>
    <t xml:space="preserve">доцент кафедры теории и методики баскетбола, кандидат педагогических наук, доцент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</si>
</sst>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12" xfId="0" applyBorder="1"/>
    <xf numFmtId="0" fontId="4" fillId="0" borderId="1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6" borderId="19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12" fillId="3" borderId="4" xfId="0" applyFont="1" applyFill="1" applyBorder="1" applyAlignment="1">
      <alignment wrapText="1"/>
    </xf>
    <xf numFmtId="0" fontId="2" fillId="5" borderId="12" xfId="0" applyFont="1" applyFill="1" applyBorder="1"/>
    <xf numFmtId="0" fontId="13" fillId="8" borderId="4" xfId="0" applyFont="1" applyFill="1" applyBorder="1" applyAlignment="1">
      <alignment horizontal="left" vertical="top" wrapText="1"/>
    </xf>
    <xf numFmtId="0" fontId="13" fillId="8" borderId="4" xfId="0" applyFont="1" applyFill="1" applyBorder="1" applyAlignment="1">
      <alignment horizontal="left" wrapText="1"/>
    </xf>
    <xf numFmtId="0" fontId="13" fillId="8" borderId="4" xfId="0" applyNumberFormat="1" applyFont="1" applyFill="1" applyBorder="1" applyAlignment="1">
      <alignment horizontal="left" vertical="top" wrapText="1"/>
    </xf>
    <xf numFmtId="0" fontId="12" fillId="8" borderId="4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0" fillId="0" borderId="0" xfId="0" applyNumberFormat="1"/>
    <xf numFmtId="0" fontId="12" fillId="0" borderId="4" xfId="0" applyFont="1" applyFill="1" applyBorder="1" applyAlignment="1">
      <alignment wrapText="1"/>
    </xf>
    <xf numFmtId="164" fontId="2" fillId="0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00"/>
  <sheetViews>
    <sheetView tabSelected="1" zoomScale="90" zoomScaleNormal="9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H13" sqref="H13"/>
    </sheetView>
  </sheetViews>
  <sheetFormatPr defaultRowHeight="15" x14ac:dyDescent="0.25"/>
  <cols>
    <col min="1" max="1" width="1.5703125" customWidth="1"/>
    <col min="2" max="2" width="3.5703125" customWidth="1"/>
    <col min="3" max="3" width="18.42578125" customWidth="1"/>
    <col min="4" max="4" width="14" customWidth="1"/>
    <col min="5" max="5" width="24.85546875" customWidth="1"/>
    <col min="6" max="6" width="30.140625" customWidth="1"/>
    <col min="7" max="7" width="25.28515625" customWidth="1"/>
    <col min="8" max="8" width="18.5703125" customWidth="1"/>
    <col min="9" max="9" width="14.7109375" customWidth="1"/>
    <col min="10" max="10" width="15.42578125" customWidth="1"/>
    <col min="11" max="11" width="11.7109375" customWidth="1"/>
    <col min="12" max="12" width="18.42578125" customWidth="1"/>
    <col min="13" max="13" width="12.28515625" customWidth="1"/>
    <col min="14" max="15" width="11.140625" customWidth="1"/>
    <col min="16" max="16" width="13.85546875" customWidth="1"/>
    <col min="17" max="17" width="13.42578125" customWidth="1"/>
    <col min="18" max="18" width="11.140625" customWidth="1"/>
    <col min="19" max="19" width="14.42578125" customWidth="1"/>
    <col min="20" max="20" width="11.7109375" customWidth="1"/>
    <col min="21" max="21" width="13.140625" customWidth="1"/>
    <col min="22" max="22" width="12.5703125" customWidth="1"/>
    <col min="23" max="23" width="12.28515625" customWidth="1"/>
    <col min="24" max="34" width="13.28515625" customWidth="1"/>
    <col min="35" max="35" width="15.7109375" customWidth="1"/>
  </cols>
  <sheetData>
    <row r="1" spans="2:35" ht="18.75" x14ac:dyDescent="0.25">
      <c r="B1" s="1"/>
      <c r="F1" s="57" t="s">
        <v>0</v>
      </c>
      <c r="G1" s="57"/>
    </row>
    <row r="2" spans="2:35" ht="36.75" customHeight="1" x14ac:dyDescent="0.25">
      <c r="B2" s="56" t="s">
        <v>20</v>
      </c>
      <c r="C2" s="56"/>
      <c r="D2" s="56"/>
      <c r="E2" s="56"/>
      <c r="F2" s="56"/>
      <c r="G2" s="56"/>
      <c r="H2" s="56"/>
      <c r="I2" s="56"/>
    </row>
    <row r="3" spans="2:35" ht="15.75" thickBot="1" x14ac:dyDescent="0.3"/>
    <row r="4" spans="2:35" ht="102" x14ac:dyDescent="0.25">
      <c r="B4" s="59" t="s">
        <v>1</v>
      </c>
      <c r="C4" s="59" t="s">
        <v>2</v>
      </c>
      <c r="D4" s="59" t="s">
        <v>3</v>
      </c>
      <c r="E4" s="59" t="s">
        <v>4</v>
      </c>
      <c r="F4" s="59" t="s">
        <v>5</v>
      </c>
      <c r="G4" s="62" t="s">
        <v>7</v>
      </c>
      <c r="H4" s="59" t="s">
        <v>6</v>
      </c>
      <c r="I4" s="65" t="s">
        <v>8</v>
      </c>
      <c r="J4" s="10" t="s">
        <v>21</v>
      </c>
      <c r="K4" s="22" t="s">
        <v>22</v>
      </c>
      <c r="L4" s="22" t="s">
        <v>23</v>
      </c>
      <c r="M4" s="23" t="s">
        <v>24</v>
      </c>
      <c r="N4" s="24" t="s">
        <v>25</v>
      </c>
      <c r="O4" s="24" t="s">
        <v>26</v>
      </c>
      <c r="P4" s="19" t="s">
        <v>30</v>
      </c>
      <c r="Q4" s="19" t="s">
        <v>31</v>
      </c>
      <c r="R4" s="19" t="s">
        <v>46</v>
      </c>
      <c r="S4" s="23" t="s">
        <v>27</v>
      </c>
      <c r="T4" s="19" t="s">
        <v>65</v>
      </c>
      <c r="U4" s="19" t="s">
        <v>66</v>
      </c>
      <c r="V4" s="19" t="s">
        <v>67</v>
      </c>
      <c r="W4" s="19" t="s">
        <v>68</v>
      </c>
      <c r="X4" s="21" t="s">
        <v>50</v>
      </c>
      <c r="Y4" s="21" t="s">
        <v>38</v>
      </c>
      <c r="Z4" s="21" t="s">
        <v>39</v>
      </c>
      <c r="AA4" s="21" t="s">
        <v>40</v>
      </c>
      <c r="AB4" s="21" t="s">
        <v>41</v>
      </c>
      <c r="AC4" s="21" t="s">
        <v>42</v>
      </c>
      <c r="AD4" s="21" t="s">
        <v>43</v>
      </c>
      <c r="AE4" s="21" t="s">
        <v>44</v>
      </c>
      <c r="AF4" s="21" t="s">
        <v>45</v>
      </c>
      <c r="AG4" s="21" t="s">
        <v>48</v>
      </c>
      <c r="AH4" s="21" t="s">
        <v>47</v>
      </c>
      <c r="AI4" s="21" t="s">
        <v>26</v>
      </c>
    </row>
    <row r="5" spans="2:35" ht="145.15" customHeight="1" x14ac:dyDescent="0.25">
      <c r="B5" s="60"/>
      <c r="C5" s="60"/>
      <c r="D5" s="60"/>
      <c r="E5" s="60"/>
      <c r="F5" s="60"/>
      <c r="G5" s="63"/>
      <c r="H5" s="60"/>
      <c r="I5" s="66"/>
      <c r="J5" s="10"/>
      <c r="K5" s="25" t="s">
        <v>28</v>
      </c>
      <c r="L5" s="25" t="s">
        <v>51</v>
      </c>
      <c r="M5" s="53" t="s">
        <v>29</v>
      </c>
      <c r="N5" s="54"/>
      <c r="O5" s="55"/>
      <c r="P5" s="26" t="s">
        <v>32</v>
      </c>
      <c r="Q5" s="26" t="s">
        <v>33</v>
      </c>
      <c r="R5" s="26" t="s">
        <v>33</v>
      </c>
      <c r="S5" s="27" t="s">
        <v>29</v>
      </c>
      <c r="T5" s="26" t="s">
        <v>34</v>
      </c>
      <c r="U5" s="26" t="s">
        <v>35</v>
      </c>
      <c r="V5" s="26" t="s">
        <v>36</v>
      </c>
      <c r="W5" s="26" t="s">
        <v>37</v>
      </c>
      <c r="X5" s="50" t="s">
        <v>49</v>
      </c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2"/>
    </row>
    <row r="6" spans="2:35" ht="106.9" customHeight="1" thickBot="1" x14ac:dyDescent="0.3">
      <c r="B6" s="61"/>
      <c r="C6" s="61"/>
      <c r="D6" s="61"/>
      <c r="E6" s="61"/>
      <c r="F6" s="61"/>
      <c r="G6" s="64"/>
      <c r="H6" s="61"/>
      <c r="I6" s="67"/>
      <c r="J6" s="10"/>
      <c r="K6" s="10" t="s">
        <v>52</v>
      </c>
      <c r="L6" s="10" t="s">
        <v>53</v>
      </c>
      <c r="M6" s="10" t="s">
        <v>54</v>
      </c>
      <c r="N6" s="10" t="s">
        <v>55</v>
      </c>
      <c r="O6" s="10" t="s">
        <v>56</v>
      </c>
      <c r="P6" s="10" t="s">
        <v>57</v>
      </c>
      <c r="Q6" s="10" t="s">
        <v>58</v>
      </c>
      <c r="R6" s="10" t="s">
        <v>59</v>
      </c>
      <c r="S6" s="10" t="s">
        <v>60</v>
      </c>
      <c r="T6" s="10" t="s">
        <v>61</v>
      </c>
      <c r="U6" s="10" t="s">
        <v>62</v>
      </c>
      <c r="V6" s="20" t="s">
        <v>62</v>
      </c>
      <c r="W6" s="20" t="s">
        <v>63</v>
      </c>
      <c r="X6" s="20" t="s">
        <v>64</v>
      </c>
      <c r="Y6" s="20" t="s">
        <v>69</v>
      </c>
      <c r="Z6" s="20" t="s">
        <v>70</v>
      </c>
      <c r="AA6" s="20" t="s">
        <v>71</v>
      </c>
      <c r="AB6" s="20" t="s">
        <v>55</v>
      </c>
      <c r="AC6" s="20" t="s">
        <v>56</v>
      </c>
      <c r="AD6" s="20" t="s">
        <v>54</v>
      </c>
      <c r="AE6" s="20" t="s">
        <v>72</v>
      </c>
      <c r="AF6" s="20" t="s">
        <v>59</v>
      </c>
      <c r="AG6" s="20" t="s">
        <v>73</v>
      </c>
      <c r="AH6" s="20" t="s">
        <v>74</v>
      </c>
      <c r="AI6" s="20" t="s">
        <v>75</v>
      </c>
    </row>
    <row r="7" spans="2:35" ht="18" customHeight="1" thickBot="1" x14ac:dyDescent="0.3">
      <c r="B7" s="2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11">
        <v>8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2:35" ht="15.75" x14ac:dyDescent="0.25">
      <c r="B8" s="12"/>
      <c r="C8" s="13"/>
      <c r="D8" s="13"/>
      <c r="E8" s="13"/>
      <c r="F8" s="28" t="s">
        <v>76</v>
      </c>
      <c r="G8" s="13"/>
      <c r="H8" s="13"/>
      <c r="I8" s="41">
        <f>J8/850</f>
        <v>8.7470588235294106E-2</v>
      </c>
      <c r="J8" s="14">
        <f>K8+L8+M8+N8+O8+P8+Q8+R8+S8+T8+U8+V8+W8+X8+Y8+Z8+AA8+AB8+AC8+AD8+AE8+AF8+AG8+AH8+AI8</f>
        <v>74.349999999999994</v>
      </c>
      <c r="K8" s="14">
        <v>72</v>
      </c>
      <c r="L8" s="14">
        <v>2</v>
      </c>
      <c r="M8" s="14"/>
      <c r="N8" s="14"/>
      <c r="O8" s="14">
        <v>0.35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2:35" ht="110.25" x14ac:dyDescent="0.25">
      <c r="B9" s="15"/>
      <c r="C9" s="30" t="s">
        <v>206</v>
      </c>
      <c r="D9" s="16" t="s">
        <v>207</v>
      </c>
      <c r="E9" s="30" t="s">
        <v>219</v>
      </c>
      <c r="F9" s="29" t="s">
        <v>77</v>
      </c>
      <c r="G9" s="30" t="s">
        <v>208</v>
      </c>
      <c r="H9" s="38" t="s">
        <v>214</v>
      </c>
      <c r="I9" s="42">
        <f t="shared" ref="I9:I74" si="0">J9/850</f>
        <v>2.1882352941176471E-2</v>
      </c>
      <c r="J9" s="36">
        <v>18.600000000000001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2:35" ht="15.75" x14ac:dyDescent="0.25">
      <c r="B10" s="15"/>
      <c r="C10" s="16"/>
      <c r="D10" s="16"/>
      <c r="E10" s="16"/>
      <c r="F10" s="29" t="s">
        <v>78</v>
      </c>
      <c r="G10" s="16"/>
      <c r="H10" s="16"/>
      <c r="I10" s="42">
        <f t="shared" si="0"/>
        <v>2.1882352941176471E-2</v>
      </c>
      <c r="J10" s="36">
        <v>18.600000000000001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2:35" ht="15.75" x14ac:dyDescent="0.25">
      <c r="B11" s="15"/>
      <c r="C11" s="16"/>
      <c r="D11" s="16"/>
      <c r="E11" s="16"/>
      <c r="F11" s="29" t="s">
        <v>79</v>
      </c>
      <c r="G11" s="16"/>
      <c r="H11" s="16"/>
      <c r="I11" s="42">
        <f t="shared" si="0"/>
        <v>2.1882352941176471E-2</v>
      </c>
      <c r="J11" s="36">
        <v>18.600000000000001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2:35" ht="31.5" x14ac:dyDescent="0.25">
      <c r="B12" s="15"/>
      <c r="C12" s="16"/>
      <c r="D12" s="16"/>
      <c r="E12" s="16"/>
      <c r="F12" s="29" t="s">
        <v>205</v>
      </c>
      <c r="G12" s="16"/>
      <c r="H12" s="16"/>
      <c r="I12" s="42">
        <f t="shared" ref="I12" si="1">J12/850</f>
        <v>2.1882352941176471E-2</v>
      </c>
      <c r="J12" s="36">
        <v>18.600000000000001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3.6" customHeight="1" x14ac:dyDescent="0.25">
      <c r="B13" s="15"/>
      <c r="C13" s="40" t="s">
        <v>209</v>
      </c>
      <c r="D13" s="68" t="s">
        <v>207</v>
      </c>
      <c r="E13" s="69" t="s">
        <v>210</v>
      </c>
      <c r="F13" s="68" t="s">
        <v>80</v>
      </c>
      <c r="G13" s="39" t="s">
        <v>211</v>
      </c>
      <c r="H13" s="37" t="s">
        <v>216</v>
      </c>
      <c r="I13" s="43">
        <f t="shared" si="0"/>
        <v>4.5117647058823533E-2</v>
      </c>
      <c r="J13" s="14">
        <f t="shared" ref="J13:J81" si="2">K13+L13+M13+N13+O13+P13+Q13+R13+S13+T13+U13+V13+W13+X13+Y13+Z13+AA13+AB13+AC13+AD13+AE13+AF13+AG13+AH13+AI13</f>
        <v>38.35</v>
      </c>
      <c r="K13" s="14">
        <v>36</v>
      </c>
      <c r="L13" s="14">
        <v>2</v>
      </c>
      <c r="M13" s="14"/>
      <c r="N13" s="14"/>
      <c r="O13" s="14">
        <v>0.35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2:35" ht="15.75" x14ac:dyDescent="0.25">
      <c r="B14" s="15"/>
      <c r="C14" s="16"/>
      <c r="D14" s="16"/>
      <c r="E14" s="16"/>
      <c r="F14" s="16" t="s">
        <v>81</v>
      </c>
      <c r="G14" s="16"/>
      <c r="H14" s="16"/>
      <c r="I14" s="43">
        <f t="shared" si="0"/>
        <v>4.2647058823529413E-2</v>
      </c>
      <c r="J14" s="14">
        <f t="shared" si="2"/>
        <v>36.25</v>
      </c>
      <c r="K14" s="14">
        <v>36</v>
      </c>
      <c r="L14" s="14"/>
      <c r="M14" s="14"/>
      <c r="N14" s="14">
        <v>0.25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2:35" ht="15.75" x14ac:dyDescent="0.25">
      <c r="B15" s="15"/>
      <c r="C15" s="16"/>
      <c r="D15" s="16"/>
      <c r="E15" s="16"/>
      <c r="F15" s="16" t="s">
        <v>82</v>
      </c>
      <c r="G15" s="16"/>
      <c r="H15" s="16"/>
      <c r="I15" s="43">
        <f t="shared" si="0"/>
        <v>4.2647058823529413E-2</v>
      </c>
      <c r="J15" s="14">
        <f t="shared" si="2"/>
        <v>36.25</v>
      </c>
      <c r="K15" s="14">
        <v>36</v>
      </c>
      <c r="L15" s="14"/>
      <c r="M15" s="14"/>
      <c r="N15" s="14">
        <v>0.25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2:35" ht="31.5" x14ac:dyDescent="0.25">
      <c r="B16" s="15"/>
      <c r="C16" s="16"/>
      <c r="D16" s="16"/>
      <c r="E16" s="16"/>
      <c r="F16" s="30" t="s">
        <v>83</v>
      </c>
      <c r="G16" s="16"/>
      <c r="H16" s="16"/>
      <c r="I16" s="43">
        <f t="shared" si="0"/>
        <v>4.2647058823529413E-2</v>
      </c>
      <c r="J16" s="14">
        <f t="shared" si="2"/>
        <v>36.25</v>
      </c>
      <c r="K16" s="14">
        <v>36</v>
      </c>
      <c r="L16" s="14"/>
      <c r="M16" s="14"/>
      <c r="N16" s="14">
        <v>0.25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2:35" ht="15.75" x14ac:dyDescent="0.25">
      <c r="B17" s="15"/>
      <c r="C17" s="16"/>
      <c r="D17" s="16"/>
      <c r="E17" s="16"/>
      <c r="F17" s="30" t="s">
        <v>84</v>
      </c>
      <c r="G17" s="16"/>
      <c r="H17" s="16"/>
      <c r="I17" s="43">
        <f t="shared" si="0"/>
        <v>4.2647058823529413E-2</v>
      </c>
      <c r="J17" s="14">
        <f t="shared" si="2"/>
        <v>36.25</v>
      </c>
      <c r="K17" s="14">
        <v>36</v>
      </c>
      <c r="L17" s="14"/>
      <c r="M17" s="14"/>
      <c r="N17" s="14">
        <v>0.25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2:35" ht="15.75" x14ac:dyDescent="0.25">
      <c r="B18" s="15"/>
      <c r="C18" s="16"/>
      <c r="D18" s="16"/>
      <c r="E18" s="16"/>
      <c r="F18" s="30" t="s">
        <v>85</v>
      </c>
      <c r="G18" s="16"/>
      <c r="H18" s="16"/>
      <c r="I18" s="43">
        <f t="shared" si="0"/>
        <v>0.15364705882352941</v>
      </c>
      <c r="J18" s="14">
        <f t="shared" si="2"/>
        <v>130.6</v>
      </c>
      <c r="K18" s="14">
        <v>128</v>
      </c>
      <c r="L18" s="14">
        <v>2</v>
      </c>
      <c r="M18" s="14"/>
      <c r="N18" s="14">
        <v>0.25</v>
      </c>
      <c r="O18" s="14">
        <v>0.35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2:35" ht="31.5" x14ac:dyDescent="0.25">
      <c r="B19" s="15"/>
      <c r="C19" s="16"/>
      <c r="D19" s="16"/>
      <c r="E19" s="16"/>
      <c r="F19" s="30" t="s">
        <v>86</v>
      </c>
      <c r="G19" s="16"/>
      <c r="H19" s="16"/>
      <c r="I19" s="43">
        <f t="shared" si="0"/>
        <v>3.558823529411765E-2</v>
      </c>
      <c r="J19" s="14">
        <f t="shared" si="2"/>
        <v>30.25</v>
      </c>
      <c r="K19" s="14">
        <v>30</v>
      </c>
      <c r="L19" s="14"/>
      <c r="M19" s="14"/>
      <c r="N19" s="14">
        <v>0.25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35" ht="15.75" x14ac:dyDescent="0.25">
      <c r="B20" s="15"/>
      <c r="C20" s="16"/>
      <c r="D20" s="16"/>
      <c r="E20" s="16"/>
      <c r="F20" s="30" t="s">
        <v>87</v>
      </c>
      <c r="G20" s="16"/>
      <c r="H20" s="16"/>
      <c r="I20" s="43">
        <f t="shared" si="0"/>
        <v>0.1298235294117647</v>
      </c>
      <c r="J20" s="14">
        <f t="shared" si="2"/>
        <v>110.35</v>
      </c>
      <c r="K20" s="14">
        <v>108</v>
      </c>
      <c r="L20" s="14">
        <v>2</v>
      </c>
      <c r="M20" s="14"/>
      <c r="N20" s="14"/>
      <c r="O20" s="14">
        <v>0.35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2:35" ht="15.75" x14ac:dyDescent="0.25">
      <c r="B21" s="15"/>
      <c r="C21" s="16"/>
      <c r="D21" s="16"/>
      <c r="E21" s="16"/>
      <c r="F21" s="30" t="s">
        <v>88</v>
      </c>
      <c r="G21" s="16"/>
      <c r="H21" s="16"/>
      <c r="I21" s="43">
        <f t="shared" si="0"/>
        <v>0.1298235294117647</v>
      </c>
      <c r="J21" s="14">
        <f t="shared" si="2"/>
        <v>110.35</v>
      </c>
      <c r="K21" s="14">
        <v>108</v>
      </c>
      <c r="L21" s="14">
        <v>2</v>
      </c>
      <c r="M21" s="14"/>
      <c r="N21" s="14"/>
      <c r="O21" s="14">
        <v>0.35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35" ht="15.75" x14ac:dyDescent="0.25">
      <c r="B22" s="15"/>
      <c r="C22" s="16"/>
      <c r="D22" s="16"/>
      <c r="E22" s="16"/>
      <c r="F22" s="30" t="s">
        <v>89</v>
      </c>
      <c r="G22" s="16"/>
      <c r="H22" s="16"/>
      <c r="I22" s="43">
        <f t="shared" si="0"/>
        <v>5.9117647058823532E-2</v>
      </c>
      <c r="J22" s="14">
        <f t="shared" si="2"/>
        <v>50.25</v>
      </c>
      <c r="K22" s="14">
        <v>50</v>
      </c>
      <c r="L22" s="14"/>
      <c r="M22" s="14"/>
      <c r="N22" s="14">
        <v>0.25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2:35" ht="15.75" x14ac:dyDescent="0.25">
      <c r="B23" s="15"/>
      <c r="C23" s="16"/>
      <c r="D23" s="16"/>
      <c r="E23" s="16"/>
      <c r="F23" s="30" t="s">
        <v>90</v>
      </c>
      <c r="G23" s="16"/>
      <c r="H23" s="16"/>
      <c r="I23" s="43">
        <f t="shared" si="0"/>
        <v>6.1588235294117652E-2</v>
      </c>
      <c r="J23" s="14">
        <f t="shared" si="2"/>
        <v>52.35</v>
      </c>
      <c r="K23" s="14">
        <v>50</v>
      </c>
      <c r="L23" s="14">
        <v>2</v>
      </c>
      <c r="M23" s="14"/>
      <c r="N23" s="14"/>
      <c r="O23" s="14">
        <v>0.35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2:35" ht="31.5" x14ac:dyDescent="0.25">
      <c r="B24" s="15"/>
      <c r="C24" s="16"/>
      <c r="D24" s="16"/>
      <c r="E24" s="16"/>
      <c r="F24" s="30" t="s">
        <v>91</v>
      </c>
      <c r="G24" s="16"/>
      <c r="H24" s="16"/>
      <c r="I24" s="43">
        <f t="shared" si="0"/>
        <v>6.1588235294117652E-2</v>
      </c>
      <c r="J24" s="14">
        <f t="shared" si="2"/>
        <v>52.35</v>
      </c>
      <c r="K24" s="14">
        <v>50</v>
      </c>
      <c r="L24" s="14">
        <v>2</v>
      </c>
      <c r="M24" s="14"/>
      <c r="N24" s="14"/>
      <c r="O24" s="14">
        <v>0.35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2:35" ht="15.75" x14ac:dyDescent="0.25">
      <c r="B25" s="15"/>
      <c r="C25" s="16"/>
      <c r="D25" s="16"/>
      <c r="E25" s="16"/>
      <c r="F25" s="30" t="s">
        <v>92</v>
      </c>
      <c r="G25" s="16"/>
      <c r="H25" s="16"/>
      <c r="I25" s="43">
        <f t="shared" si="0"/>
        <v>0.1086470588235294</v>
      </c>
      <c r="J25" s="14">
        <f t="shared" si="2"/>
        <v>92.35</v>
      </c>
      <c r="K25" s="14">
        <v>90</v>
      </c>
      <c r="L25" s="14">
        <v>2</v>
      </c>
      <c r="M25" s="14"/>
      <c r="N25" s="14"/>
      <c r="O25" s="14">
        <v>0.35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15.75" x14ac:dyDescent="0.25">
      <c r="B26" s="15"/>
      <c r="C26" s="16"/>
      <c r="D26" s="16"/>
      <c r="E26" s="16"/>
      <c r="F26" s="30" t="s">
        <v>93</v>
      </c>
      <c r="G26" s="16"/>
      <c r="H26" s="16"/>
      <c r="I26" s="43">
        <f t="shared" si="0"/>
        <v>8.7470588235294106E-2</v>
      </c>
      <c r="J26" s="14">
        <f t="shared" si="2"/>
        <v>74.349999999999994</v>
      </c>
      <c r="K26" s="14">
        <v>72</v>
      </c>
      <c r="L26" s="14">
        <v>2</v>
      </c>
      <c r="M26" s="14"/>
      <c r="N26" s="14"/>
      <c r="O26" s="14">
        <v>0.35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31.5" x14ac:dyDescent="0.25">
      <c r="B27" s="15"/>
      <c r="C27" s="16"/>
      <c r="D27" s="16"/>
      <c r="E27" s="16"/>
      <c r="F27" s="30" t="s">
        <v>94</v>
      </c>
      <c r="G27" s="16"/>
      <c r="H27" s="16"/>
      <c r="I27" s="43">
        <f t="shared" si="0"/>
        <v>0.1086470588235294</v>
      </c>
      <c r="J27" s="14">
        <f t="shared" si="2"/>
        <v>92.35</v>
      </c>
      <c r="K27" s="14">
        <v>90</v>
      </c>
      <c r="L27" s="14">
        <v>2</v>
      </c>
      <c r="M27" s="14"/>
      <c r="N27" s="14"/>
      <c r="O27" s="14">
        <v>0.35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x14ac:dyDescent="0.25">
      <c r="B28" s="15"/>
      <c r="C28" s="16"/>
      <c r="D28" s="16"/>
      <c r="E28" s="16"/>
      <c r="F28" s="30" t="s">
        <v>95</v>
      </c>
      <c r="G28" s="16"/>
      <c r="H28" s="16"/>
      <c r="I28" s="43">
        <f t="shared" si="0"/>
        <v>0.1298235294117647</v>
      </c>
      <c r="J28" s="14">
        <f t="shared" si="2"/>
        <v>110.35</v>
      </c>
      <c r="K28" s="14">
        <v>108</v>
      </c>
      <c r="L28" s="14">
        <v>2</v>
      </c>
      <c r="M28" s="14"/>
      <c r="N28" s="14"/>
      <c r="O28" s="14">
        <v>0.35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15.75" x14ac:dyDescent="0.25">
      <c r="B29" s="15"/>
      <c r="C29" s="16"/>
      <c r="D29" s="16"/>
      <c r="E29" s="16"/>
      <c r="F29" s="30" t="s">
        <v>96</v>
      </c>
      <c r="G29" s="16"/>
      <c r="H29" s="16"/>
      <c r="I29" s="43">
        <f t="shared" si="0"/>
        <v>0.1298235294117647</v>
      </c>
      <c r="J29" s="14">
        <f t="shared" si="2"/>
        <v>110.35</v>
      </c>
      <c r="K29" s="14">
        <v>108</v>
      </c>
      <c r="L29" s="14">
        <v>2</v>
      </c>
      <c r="M29" s="14"/>
      <c r="N29" s="14"/>
      <c r="O29" s="14">
        <v>0.35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2:35" ht="15.75" x14ac:dyDescent="0.25">
      <c r="B30" s="15"/>
      <c r="C30" s="16"/>
      <c r="D30" s="16"/>
      <c r="E30" s="16"/>
      <c r="F30" s="30" t="s">
        <v>97</v>
      </c>
      <c r="G30" s="16"/>
      <c r="H30" s="16"/>
      <c r="I30" s="43">
        <f t="shared" si="0"/>
        <v>6.1588235294117652E-2</v>
      </c>
      <c r="J30" s="14">
        <f t="shared" si="2"/>
        <v>52.35</v>
      </c>
      <c r="K30" s="14">
        <v>50</v>
      </c>
      <c r="L30" s="14">
        <v>2</v>
      </c>
      <c r="M30" s="14"/>
      <c r="N30" s="14"/>
      <c r="O30" s="14">
        <v>0.35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2:35" ht="31.5" x14ac:dyDescent="0.25">
      <c r="B31" s="15"/>
      <c r="C31" s="16"/>
      <c r="D31" s="16"/>
      <c r="E31" s="16"/>
      <c r="F31" s="30" t="s">
        <v>98</v>
      </c>
      <c r="G31" s="16"/>
      <c r="H31" s="16"/>
      <c r="I31" s="43">
        <f t="shared" si="0"/>
        <v>3.558823529411765E-2</v>
      </c>
      <c r="J31" s="14">
        <f t="shared" si="2"/>
        <v>30.25</v>
      </c>
      <c r="K31" s="14">
        <v>30</v>
      </c>
      <c r="L31" s="14"/>
      <c r="M31" s="14"/>
      <c r="N31" s="14">
        <v>0.25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2:35" ht="15.75" x14ac:dyDescent="0.25">
      <c r="B32" s="15"/>
      <c r="C32" s="16"/>
      <c r="D32" s="16"/>
      <c r="E32" s="16"/>
      <c r="F32" s="30" t="s">
        <v>99</v>
      </c>
      <c r="G32" s="16"/>
      <c r="H32" s="16"/>
      <c r="I32" s="43">
        <f t="shared" si="0"/>
        <v>8.7470588235294106E-2</v>
      </c>
      <c r="J32" s="14">
        <f t="shared" si="2"/>
        <v>74.349999999999994</v>
      </c>
      <c r="K32" s="14">
        <v>72</v>
      </c>
      <c r="L32" s="14">
        <v>2</v>
      </c>
      <c r="M32" s="14"/>
      <c r="N32" s="14"/>
      <c r="O32" s="14">
        <v>0.35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2:35" ht="47.25" x14ac:dyDescent="0.25">
      <c r="B33" s="15"/>
      <c r="C33" s="16"/>
      <c r="D33" s="16"/>
      <c r="E33" s="16"/>
      <c r="F33" s="30" t="s">
        <v>100</v>
      </c>
      <c r="G33" s="16"/>
      <c r="H33" s="16"/>
      <c r="I33" s="43">
        <f t="shared" si="0"/>
        <v>4.9705882352941176E-2</v>
      </c>
      <c r="J33" s="14">
        <f t="shared" si="2"/>
        <v>42.25</v>
      </c>
      <c r="K33" s="14">
        <v>42</v>
      </c>
      <c r="L33" s="14"/>
      <c r="M33" s="14"/>
      <c r="N33" s="14">
        <v>0.25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2:35" ht="15.75" x14ac:dyDescent="0.25">
      <c r="B34" s="15"/>
      <c r="C34" s="16"/>
      <c r="D34" s="16"/>
      <c r="E34" s="16"/>
      <c r="F34" s="30" t="s">
        <v>101</v>
      </c>
      <c r="G34" s="16"/>
      <c r="H34" s="16"/>
      <c r="I34" s="43">
        <f t="shared" si="0"/>
        <v>5.2176470588235296E-2</v>
      </c>
      <c r="J34" s="14">
        <f t="shared" si="2"/>
        <v>44.35</v>
      </c>
      <c r="K34" s="14">
        <v>42</v>
      </c>
      <c r="L34" s="14">
        <v>2</v>
      </c>
      <c r="M34" s="14"/>
      <c r="N34" s="14"/>
      <c r="O34" s="14">
        <v>0.35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2:35" ht="47.25" x14ac:dyDescent="0.25">
      <c r="B35" s="15"/>
      <c r="C35" s="16"/>
      <c r="D35" s="16"/>
      <c r="E35" s="16"/>
      <c r="F35" s="30" t="s">
        <v>102</v>
      </c>
      <c r="G35" s="16"/>
      <c r="H35" s="16"/>
      <c r="I35" s="43">
        <f t="shared" si="0"/>
        <v>3.558823529411765E-2</v>
      </c>
      <c r="J35" s="14">
        <f t="shared" si="2"/>
        <v>30.25</v>
      </c>
      <c r="K35" s="14">
        <v>30</v>
      </c>
      <c r="L35" s="14"/>
      <c r="M35" s="14"/>
      <c r="N35" s="14">
        <v>0.25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2:35" ht="31.5" x14ac:dyDescent="0.25">
      <c r="B36" s="15"/>
      <c r="C36" s="16"/>
      <c r="D36" s="16"/>
      <c r="E36" s="16"/>
      <c r="F36" s="30" t="s">
        <v>103</v>
      </c>
      <c r="G36" s="16"/>
      <c r="H36" s="16"/>
      <c r="I36" s="43">
        <f t="shared" si="0"/>
        <v>6.1588235294117652E-2</v>
      </c>
      <c r="J36" s="14">
        <f t="shared" si="2"/>
        <v>52.35</v>
      </c>
      <c r="K36" s="14">
        <v>50</v>
      </c>
      <c r="L36" s="14">
        <v>2</v>
      </c>
      <c r="M36" s="14"/>
      <c r="N36" s="14"/>
      <c r="O36" s="14">
        <v>0.35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2:35" ht="15.75" x14ac:dyDescent="0.25">
      <c r="B37" s="15"/>
      <c r="C37" s="16"/>
      <c r="D37" s="16"/>
      <c r="E37" s="16"/>
      <c r="F37" s="30" t="s">
        <v>104</v>
      </c>
      <c r="G37" s="16"/>
      <c r="H37" s="16"/>
      <c r="I37" s="43">
        <f t="shared" si="0"/>
        <v>4.2647058823529413E-2</v>
      </c>
      <c r="J37" s="14">
        <f t="shared" si="2"/>
        <v>36.25</v>
      </c>
      <c r="K37" s="14">
        <v>36</v>
      </c>
      <c r="L37" s="14"/>
      <c r="M37" s="14"/>
      <c r="N37" s="14">
        <v>0.25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2:35" ht="31.5" x14ac:dyDescent="0.25">
      <c r="B38" s="15"/>
      <c r="C38" s="16"/>
      <c r="D38" s="16"/>
      <c r="E38" s="16"/>
      <c r="F38" s="30" t="s">
        <v>105</v>
      </c>
      <c r="G38" s="16"/>
      <c r="H38" s="16"/>
      <c r="I38" s="43">
        <f t="shared" si="0"/>
        <v>4.2647058823529413E-2</v>
      </c>
      <c r="J38" s="14">
        <f t="shared" si="2"/>
        <v>36.25</v>
      </c>
      <c r="K38" s="14">
        <v>36</v>
      </c>
      <c r="L38" s="14"/>
      <c r="M38" s="14"/>
      <c r="N38" s="14">
        <v>0.25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2:35" ht="31.5" x14ac:dyDescent="0.25">
      <c r="B39" s="15"/>
      <c r="C39" s="16"/>
      <c r="D39" s="16"/>
      <c r="E39" s="16"/>
      <c r="F39" s="30" t="s">
        <v>106</v>
      </c>
      <c r="G39" s="16"/>
      <c r="H39" s="16"/>
      <c r="I39" s="43">
        <f t="shared" si="0"/>
        <v>4.2647058823529413E-2</v>
      </c>
      <c r="J39" s="14">
        <f t="shared" si="2"/>
        <v>36.25</v>
      </c>
      <c r="K39" s="14">
        <v>36</v>
      </c>
      <c r="L39" s="14"/>
      <c r="M39" s="14"/>
      <c r="N39" s="14">
        <v>0.25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2:35" ht="31.5" x14ac:dyDescent="0.25">
      <c r="B40" s="15"/>
      <c r="C40" s="16"/>
      <c r="D40" s="16"/>
      <c r="E40" s="16"/>
      <c r="F40" s="30" t="s">
        <v>107</v>
      </c>
      <c r="G40" s="16"/>
      <c r="H40" s="16"/>
      <c r="I40" s="43">
        <f t="shared" si="0"/>
        <v>4.2647058823529413E-2</v>
      </c>
      <c r="J40" s="14">
        <f t="shared" si="2"/>
        <v>36.25</v>
      </c>
      <c r="K40" s="14">
        <v>36</v>
      </c>
      <c r="L40" s="14"/>
      <c r="M40" s="14"/>
      <c r="N40" s="14">
        <v>0.25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2:35" ht="31.5" x14ac:dyDescent="0.25">
      <c r="B41" s="15"/>
      <c r="C41" s="16"/>
      <c r="D41" s="16"/>
      <c r="E41" s="16"/>
      <c r="F41" s="30" t="s">
        <v>108</v>
      </c>
      <c r="G41" s="16"/>
      <c r="H41" s="16"/>
      <c r="I41" s="43">
        <f t="shared" si="0"/>
        <v>4.2647058823529413E-2</v>
      </c>
      <c r="J41" s="14">
        <f t="shared" si="2"/>
        <v>36.25</v>
      </c>
      <c r="K41" s="14">
        <v>36</v>
      </c>
      <c r="L41" s="14"/>
      <c r="M41" s="14"/>
      <c r="N41" s="14">
        <v>0.25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2:35" ht="31.5" x14ac:dyDescent="0.25">
      <c r="B42" s="15"/>
      <c r="C42" s="16"/>
      <c r="D42" s="16"/>
      <c r="E42" s="16"/>
      <c r="F42" s="30" t="s">
        <v>109</v>
      </c>
      <c r="G42" s="16"/>
      <c r="H42" s="16"/>
      <c r="I42" s="43">
        <f t="shared" si="0"/>
        <v>4.2647058823529413E-2</v>
      </c>
      <c r="J42" s="14">
        <f t="shared" si="2"/>
        <v>36.25</v>
      </c>
      <c r="K42" s="14">
        <v>36</v>
      </c>
      <c r="L42" s="14"/>
      <c r="M42" s="14"/>
      <c r="N42" s="14">
        <v>0.25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2:35" ht="31.5" x14ac:dyDescent="0.25">
      <c r="B43" s="15"/>
      <c r="C43" s="16"/>
      <c r="D43" s="16"/>
      <c r="E43" s="16"/>
      <c r="F43" s="30" t="s">
        <v>110</v>
      </c>
      <c r="G43" s="16"/>
      <c r="H43" s="16"/>
      <c r="I43" s="43">
        <f t="shared" si="0"/>
        <v>4.2647058823529413E-2</v>
      </c>
      <c r="J43" s="14">
        <f t="shared" si="2"/>
        <v>36.25</v>
      </c>
      <c r="K43" s="14">
        <v>36</v>
      </c>
      <c r="L43" s="14"/>
      <c r="M43" s="14"/>
      <c r="N43" s="14">
        <v>0.25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2:35" ht="15.75" x14ac:dyDescent="0.25">
      <c r="B44" s="15"/>
      <c r="C44" s="16"/>
      <c r="D44" s="16"/>
      <c r="E44" s="16"/>
      <c r="F44" s="30" t="s">
        <v>111</v>
      </c>
      <c r="G44" s="16"/>
      <c r="H44" s="16"/>
      <c r="I44" s="43">
        <f t="shared" si="0"/>
        <v>4.2647058823529413E-2</v>
      </c>
      <c r="J44" s="14">
        <f t="shared" si="2"/>
        <v>36.25</v>
      </c>
      <c r="K44" s="14">
        <v>36</v>
      </c>
      <c r="L44" s="14"/>
      <c r="M44" s="14"/>
      <c r="N44" s="14">
        <v>0.25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2:35" ht="31.5" x14ac:dyDescent="0.25">
      <c r="B45" s="15"/>
      <c r="C45" s="16"/>
      <c r="D45" s="16"/>
      <c r="E45" s="16"/>
      <c r="F45" s="30" t="s">
        <v>112</v>
      </c>
      <c r="G45" s="16"/>
      <c r="H45" s="16"/>
      <c r="I45" s="43">
        <f t="shared" si="0"/>
        <v>8.7470588235294106E-2</v>
      </c>
      <c r="J45" s="14">
        <f t="shared" si="2"/>
        <v>74.349999999999994</v>
      </c>
      <c r="K45" s="14">
        <v>72</v>
      </c>
      <c r="L45" s="14">
        <v>2</v>
      </c>
      <c r="M45" s="14"/>
      <c r="N45" s="14"/>
      <c r="O45" s="14">
        <v>0.35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2:35" ht="15.75" x14ac:dyDescent="0.25">
      <c r="B46" s="15"/>
      <c r="C46" s="16"/>
      <c r="D46" s="16"/>
      <c r="E46" s="16"/>
      <c r="F46" s="30" t="s">
        <v>113</v>
      </c>
      <c r="G46" s="16"/>
      <c r="H46" s="16"/>
      <c r="I46" s="43">
        <f t="shared" si="0"/>
        <v>4.2647058823529413E-2</v>
      </c>
      <c r="J46" s="14">
        <f t="shared" si="2"/>
        <v>36.25</v>
      </c>
      <c r="K46" s="14">
        <v>36</v>
      </c>
      <c r="L46" s="14"/>
      <c r="M46" s="14"/>
      <c r="N46" s="14">
        <v>0.25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2:35" ht="15.75" x14ac:dyDescent="0.25">
      <c r="B47" s="15"/>
      <c r="C47" s="16"/>
      <c r="D47" s="16"/>
      <c r="E47" s="16"/>
      <c r="F47" s="30" t="s">
        <v>114</v>
      </c>
      <c r="G47" s="16"/>
      <c r="H47" s="16"/>
      <c r="I47" s="43">
        <f t="shared" si="0"/>
        <v>6.1588235294117652E-2</v>
      </c>
      <c r="J47" s="14">
        <f t="shared" si="2"/>
        <v>52.35</v>
      </c>
      <c r="K47" s="14">
        <v>50</v>
      </c>
      <c r="L47" s="14">
        <v>2</v>
      </c>
      <c r="M47" s="14"/>
      <c r="N47" s="14"/>
      <c r="O47" s="14">
        <v>0.35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2:35" ht="31.5" x14ac:dyDescent="0.25">
      <c r="B48" s="15"/>
      <c r="C48" s="16"/>
      <c r="D48" s="16"/>
      <c r="E48" s="16"/>
      <c r="F48" s="30" t="s">
        <v>115</v>
      </c>
      <c r="G48" s="16"/>
      <c r="H48" s="16"/>
      <c r="I48" s="43">
        <f t="shared" si="0"/>
        <v>5.9117647058823532E-2</v>
      </c>
      <c r="J48" s="14">
        <f t="shared" si="2"/>
        <v>50.25</v>
      </c>
      <c r="K48" s="14">
        <v>50</v>
      </c>
      <c r="L48" s="14"/>
      <c r="M48" s="14"/>
      <c r="N48" s="14">
        <v>0.25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2:35" ht="31.5" x14ac:dyDescent="0.25">
      <c r="B49" s="15"/>
      <c r="C49" s="16"/>
      <c r="D49" s="16"/>
      <c r="E49" s="16"/>
      <c r="F49" s="30" t="s">
        <v>116</v>
      </c>
      <c r="G49" s="16"/>
      <c r="H49" s="16"/>
      <c r="I49" s="43">
        <f t="shared" si="0"/>
        <v>6.1588235294117652E-2</v>
      </c>
      <c r="J49" s="14">
        <f t="shared" si="2"/>
        <v>52.35</v>
      </c>
      <c r="K49" s="14">
        <v>50</v>
      </c>
      <c r="L49" s="14">
        <v>2</v>
      </c>
      <c r="M49" s="14"/>
      <c r="N49" s="14"/>
      <c r="O49" s="14">
        <v>0.35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2:35" ht="15.75" x14ac:dyDescent="0.25">
      <c r="B50" s="15"/>
      <c r="C50" s="16"/>
      <c r="D50" s="16"/>
      <c r="E50" s="16"/>
      <c r="F50" s="30" t="s">
        <v>117</v>
      </c>
      <c r="G50" s="16"/>
      <c r="H50" s="16"/>
      <c r="I50" s="43">
        <f t="shared" si="0"/>
        <v>6.6176470588235295E-2</v>
      </c>
      <c r="J50" s="14">
        <f t="shared" si="2"/>
        <v>56.25</v>
      </c>
      <c r="K50" s="14">
        <v>56</v>
      </c>
      <c r="L50" s="14"/>
      <c r="M50" s="14"/>
      <c r="N50" s="14">
        <v>0.25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2:35" ht="31.5" x14ac:dyDescent="0.25">
      <c r="B51" s="15"/>
      <c r="C51" s="16"/>
      <c r="D51" s="16"/>
      <c r="E51" s="16"/>
      <c r="F51" s="30" t="s">
        <v>118</v>
      </c>
      <c r="G51" s="16"/>
      <c r="H51" s="16"/>
      <c r="I51" s="43">
        <f t="shared" si="0"/>
        <v>6.1588235294117652E-2</v>
      </c>
      <c r="J51" s="14">
        <f t="shared" si="2"/>
        <v>52.35</v>
      </c>
      <c r="K51" s="14">
        <v>50</v>
      </c>
      <c r="L51" s="14">
        <v>2</v>
      </c>
      <c r="M51" s="14"/>
      <c r="N51" s="14"/>
      <c r="O51" s="14">
        <v>0.35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2:35" ht="31.5" x14ac:dyDescent="0.25">
      <c r="B52" s="15"/>
      <c r="C52" s="16"/>
      <c r="D52" s="16"/>
      <c r="E52" s="16"/>
      <c r="F52" s="30" t="s">
        <v>119</v>
      </c>
      <c r="G52" s="16"/>
      <c r="H52" s="16"/>
      <c r="I52" s="43">
        <f t="shared" si="0"/>
        <v>4.2647058823529413E-2</v>
      </c>
      <c r="J52" s="14">
        <f t="shared" si="2"/>
        <v>36.25</v>
      </c>
      <c r="K52" s="14">
        <v>36</v>
      </c>
      <c r="L52" s="14"/>
      <c r="M52" s="14"/>
      <c r="N52" s="14">
        <v>0.25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2:35" ht="15.75" x14ac:dyDescent="0.25">
      <c r="B53" s="15"/>
      <c r="C53" s="16"/>
      <c r="D53" s="16"/>
      <c r="E53" s="16"/>
      <c r="F53" s="30" t="s">
        <v>120</v>
      </c>
      <c r="G53" s="16"/>
      <c r="H53" s="16"/>
      <c r="I53" s="43">
        <f t="shared" si="0"/>
        <v>4.2647058823529413E-2</v>
      </c>
      <c r="J53" s="14">
        <f t="shared" si="2"/>
        <v>36.25</v>
      </c>
      <c r="K53" s="14">
        <v>36</v>
      </c>
      <c r="L53" s="14"/>
      <c r="M53" s="14"/>
      <c r="N53" s="14">
        <v>0.25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2:35" ht="15.75" x14ac:dyDescent="0.25">
      <c r="B54" s="15"/>
      <c r="C54" s="16"/>
      <c r="D54" s="16"/>
      <c r="E54" s="16"/>
      <c r="F54" s="30" t="s">
        <v>121</v>
      </c>
      <c r="G54" s="16"/>
      <c r="H54" s="16"/>
      <c r="I54" s="43">
        <f t="shared" si="0"/>
        <v>3.558823529411765E-2</v>
      </c>
      <c r="J54" s="14">
        <f t="shared" si="2"/>
        <v>30.25</v>
      </c>
      <c r="K54" s="14">
        <v>30</v>
      </c>
      <c r="L54" s="14"/>
      <c r="M54" s="14"/>
      <c r="N54" s="14">
        <v>0.25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2:35" ht="15.75" x14ac:dyDescent="0.25">
      <c r="B55" s="15"/>
      <c r="C55" s="16"/>
      <c r="D55" s="16"/>
      <c r="E55" s="16"/>
      <c r="F55" s="30" t="s">
        <v>122</v>
      </c>
      <c r="G55" s="16"/>
      <c r="H55" s="16"/>
      <c r="I55" s="43">
        <f t="shared" si="0"/>
        <v>4.2647058823529413E-2</v>
      </c>
      <c r="J55" s="14">
        <f t="shared" si="2"/>
        <v>36.25</v>
      </c>
      <c r="K55" s="14">
        <v>36</v>
      </c>
      <c r="L55" s="14"/>
      <c r="M55" s="14"/>
      <c r="N55" s="14">
        <v>0.25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2:35" ht="47.25" x14ac:dyDescent="0.25">
      <c r="B56" s="15"/>
      <c r="C56" s="16"/>
      <c r="D56" s="16"/>
      <c r="E56" s="16"/>
      <c r="F56" s="31" t="s">
        <v>123</v>
      </c>
      <c r="G56" s="16"/>
      <c r="H56" s="16"/>
      <c r="I56" s="47">
        <f t="shared" si="0"/>
        <v>0</v>
      </c>
      <c r="J56" s="14">
        <f t="shared" si="2"/>
        <v>0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2:35" ht="15.75" x14ac:dyDescent="0.25">
      <c r="B57" s="15"/>
      <c r="C57" s="16"/>
      <c r="D57" s="16"/>
      <c r="E57" s="16"/>
      <c r="F57" s="32" t="s">
        <v>124</v>
      </c>
      <c r="G57" s="16"/>
      <c r="H57" s="16"/>
      <c r="I57" s="43">
        <f t="shared" si="0"/>
        <v>6.382352941176471E-2</v>
      </c>
      <c r="J57" s="14">
        <f t="shared" si="2"/>
        <v>54.25</v>
      </c>
      <c r="K57" s="14">
        <v>54</v>
      </c>
      <c r="L57" s="14"/>
      <c r="M57" s="14"/>
      <c r="N57" s="14">
        <v>0.25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2:35" ht="15.75" x14ac:dyDescent="0.25">
      <c r="B58" s="15"/>
      <c r="C58" s="16"/>
      <c r="D58" s="16"/>
      <c r="E58" s="16"/>
      <c r="F58" s="32" t="s">
        <v>125</v>
      </c>
      <c r="G58" s="16"/>
      <c r="H58" s="16"/>
      <c r="I58" s="43">
        <f t="shared" si="0"/>
        <v>6.382352941176471E-2</v>
      </c>
      <c r="J58" s="14">
        <f t="shared" si="2"/>
        <v>54.25</v>
      </c>
      <c r="K58" s="14">
        <v>54</v>
      </c>
      <c r="L58" s="14"/>
      <c r="M58" s="14"/>
      <c r="N58" s="14">
        <v>0.25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2:35" ht="15.75" x14ac:dyDescent="0.25">
      <c r="B59" s="15"/>
      <c r="C59" s="16"/>
      <c r="D59" s="16"/>
      <c r="E59" s="16"/>
      <c r="F59" s="32" t="s">
        <v>126</v>
      </c>
      <c r="G59" s="16"/>
      <c r="H59" s="16"/>
      <c r="I59" s="43">
        <f t="shared" si="0"/>
        <v>6.382352941176471E-2</v>
      </c>
      <c r="J59" s="14">
        <f t="shared" si="2"/>
        <v>54.25</v>
      </c>
      <c r="K59" s="14">
        <v>54</v>
      </c>
      <c r="L59" s="14"/>
      <c r="M59" s="14"/>
      <c r="N59" s="14">
        <v>0.25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2:35" ht="15.75" x14ac:dyDescent="0.25">
      <c r="B60" s="15"/>
      <c r="C60" s="16"/>
      <c r="D60" s="16"/>
      <c r="E60" s="16"/>
      <c r="F60" s="32" t="s">
        <v>127</v>
      </c>
      <c r="G60" s="16"/>
      <c r="H60" s="16"/>
      <c r="I60" s="43">
        <f t="shared" si="0"/>
        <v>6.382352941176471E-2</v>
      </c>
      <c r="J60" s="14">
        <f t="shared" si="2"/>
        <v>54.25</v>
      </c>
      <c r="K60" s="14">
        <v>54</v>
      </c>
      <c r="L60" s="14"/>
      <c r="M60" s="14"/>
      <c r="N60" s="14">
        <v>0.25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2:35" ht="15.75" x14ac:dyDescent="0.25">
      <c r="B61" s="15"/>
      <c r="C61" s="16"/>
      <c r="D61" s="16"/>
      <c r="E61" s="16"/>
      <c r="F61" s="32" t="s">
        <v>128</v>
      </c>
      <c r="G61" s="16"/>
      <c r="H61" s="16"/>
      <c r="I61" s="43">
        <f t="shared" si="0"/>
        <v>6.382352941176471E-2</v>
      </c>
      <c r="J61" s="14">
        <f t="shared" si="2"/>
        <v>54.25</v>
      </c>
      <c r="K61" s="14">
        <v>54</v>
      </c>
      <c r="L61" s="14"/>
      <c r="M61" s="14"/>
      <c r="N61" s="14">
        <v>0.25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2:35" ht="15.75" x14ac:dyDescent="0.25">
      <c r="B62" s="15"/>
      <c r="C62" s="16"/>
      <c r="D62" s="16"/>
      <c r="E62" s="16"/>
      <c r="F62" s="32" t="s">
        <v>129</v>
      </c>
      <c r="G62" s="16"/>
      <c r="H62" s="16"/>
      <c r="I62" s="43">
        <f t="shared" si="0"/>
        <v>6.382352941176471E-2</v>
      </c>
      <c r="J62" s="14">
        <f t="shared" si="2"/>
        <v>54.25</v>
      </c>
      <c r="K62" s="14">
        <v>54</v>
      </c>
      <c r="L62" s="14"/>
      <c r="M62" s="14"/>
      <c r="N62" s="14">
        <v>0.25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2:35" ht="15.75" x14ac:dyDescent="0.25">
      <c r="B63" s="15"/>
      <c r="C63" s="16"/>
      <c r="D63" s="16"/>
      <c r="E63" s="16"/>
      <c r="F63" s="33" t="s">
        <v>130</v>
      </c>
      <c r="G63" s="16"/>
      <c r="H63" s="16"/>
      <c r="I63" s="43">
        <f t="shared" si="0"/>
        <v>3.558823529411765E-2</v>
      </c>
      <c r="J63" s="14">
        <f t="shared" si="2"/>
        <v>30.25</v>
      </c>
      <c r="K63" s="14">
        <v>30</v>
      </c>
      <c r="L63" s="14"/>
      <c r="M63" s="14"/>
      <c r="N63" s="14">
        <v>0.25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2:35" ht="31.5" x14ac:dyDescent="0.25">
      <c r="B64" s="15"/>
      <c r="C64" s="16"/>
      <c r="D64" s="16"/>
      <c r="E64" s="16"/>
      <c r="F64" s="34" t="s">
        <v>131</v>
      </c>
      <c r="G64" s="16"/>
      <c r="H64" s="16"/>
      <c r="I64" s="42">
        <f t="shared" si="0"/>
        <v>8.9411764705882354E-3</v>
      </c>
      <c r="J64" s="36">
        <v>7.6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2:35" ht="15.75" x14ac:dyDescent="0.25">
      <c r="B65" s="15"/>
      <c r="C65" s="16"/>
      <c r="D65" s="16"/>
      <c r="E65" s="16"/>
      <c r="F65" s="34" t="s">
        <v>132</v>
      </c>
      <c r="G65" s="16"/>
      <c r="H65" s="16"/>
      <c r="I65" s="42">
        <f t="shared" si="0"/>
        <v>8.9411764705882354E-3</v>
      </c>
      <c r="J65" s="36">
        <v>7.6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2:35" ht="31.5" x14ac:dyDescent="0.25">
      <c r="B66" s="15"/>
      <c r="C66" s="16"/>
      <c r="D66" s="16"/>
      <c r="E66" s="16"/>
      <c r="F66" s="34" t="s">
        <v>133</v>
      </c>
      <c r="G66" s="16"/>
      <c r="H66" s="16"/>
      <c r="I66" s="42">
        <f t="shared" si="0"/>
        <v>8.9411764705882354E-3</v>
      </c>
      <c r="J66" s="36">
        <v>7.6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2:35" ht="31.5" x14ac:dyDescent="0.25">
      <c r="B67" s="15"/>
      <c r="C67" s="16"/>
      <c r="D67" s="16"/>
      <c r="E67" s="16"/>
      <c r="F67" s="34" t="s">
        <v>134</v>
      </c>
      <c r="G67" s="16"/>
      <c r="H67" s="16"/>
      <c r="I67" s="42">
        <f t="shared" si="0"/>
        <v>8.9411764705882354E-3</v>
      </c>
      <c r="J67" s="36">
        <v>7.6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2:35" ht="15.75" x14ac:dyDescent="0.25">
      <c r="B68" s="15"/>
      <c r="C68" s="16"/>
      <c r="D68" s="16"/>
      <c r="E68" s="16"/>
      <c r="F68" s="33" t="s">
        <v>135</v>
      </c>
      <c r="G68" s="16"/>
      <c r="H68" s="16"/>
      <c r="I68" s="43">
        <f t="shared" si="0"/>
        <v>3.558823529411765E-2</v>
      </c>
      <c r="J68" s="14">
        <f t="shared" si="2"/>
        <v>30.25</v>
      </c>
      <c r="K68" s="14">
        <v>30</v>
      </c>
      <c r="L68" s="14"/>
      <c r="M68" s="14"/>
      <c r="N68" s="14">
        <v>0.25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2:35" ht="31.5" x14ac:dyDescent="0.25">
      <c r="B69" s="15"/>
      <c r="C69" s="16"/>
      <c r="D69" s="16"/>
      <c r="E69" s="16"/>
      <c r="F69" s="34" t="s">
        <v>136</v>
      </c>
      <c r="G69" s="16"/>
      <c r="H69" s="16"/>
      <c r="I69" s="42">
        <f t="shared" si="0"/>
        <v>5.8823529411764705E-3</v>
      </c>
      <c r="J69" s="36">
        <v>5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2:35" ht="15.75" x14ac:dyDescent="0.25">
      <c r="B70" s="15"/>
      <c r="C70" s="16"/>
      <c r="D70" s="16"/>
      <c r="E70" s="16"/>
      <c r="F70" s="34" t="s">
        <v>137</v>
      </c>
      <c r="G70" s="16"/>
      <c r="H70" s="16"/>
      <c r="I70" s="42">
        <f t="shared" si="0"/>
        <v>5.8823529411764705E-3</v>
      </c>
      <c r="J70" s="36">
        <v>5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15.75" x14ac:dyDescent="0.25">
      <c r="B71" s="15"/>
      <c r="C71" s="16"/>
      <c r="D71" s="16"/>
      <c r="E71" s="16"/>
      <c r="F71" s="34" t="s">
        <v>138</v>
      </c>
      <c r="G71" s="16"/>
      <c r="H71" s="16"/>
      <c r="I71" s="42">
        <f t="shared" si="0"/>
        <v>5.8823529411764705E-3</v>
      </c>
      <c r="J71" s="36">
        <v>5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15.75" x14ac:dyDescent="0.25">
      <c r="B72" s="15"/>
      <c r="C72" s="16"/>
      <c r="D72" s="16"/>
      <c r="E72" s="16"/>
      <c r="F72" s="34" t="s">
        <v>139</v>
      </c>
      <c r="G72" s="16"/>
      <c r="H72" s="16"/>
      <c r="I72" s="42">
        <f t="shared" si="0"/>
        <v>5.8823529411764705E-3</v>
      </c>
      <c r="J72" s="36">
        <v>5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31.5" x14ac:dyDescent="0.25">
      <c r="B73" s="15"/>
      <c r="C73" s="16"/>
      <c r="D73" s="16"/>
      <c r="E73" s="16"/>
      <c r="F73" s="34" t="s">
        <v>140</v>
      </c>
      <c r="G73" s="16"/>
      <c r="H73" s="16"/>
      <c r="I73" s="42">
        <f t="shared" si="0"/>
        <v>5.8823529411764705E-3</v>
      </c>
      <c r="J73" s="36">
        <v>5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2:35" ht="15.75" x14ac:dyDescent="0.25">
      <c r="B74" s="15"/>
      <c r="C74" s="16"/>
      <c r="D74" s="16"/>
      <c r="E74" s="16"/>
      <c r="F74" s="34" t="s">
        <v>141</v>
      </c>
      <c r="G74" s="16"/>
      <c r="H74" s="16"/>
      <c r="I74" s="42">
        <f t="shared" si="0"/>
        <v>5.8823529411764705E-3</v>
      </c>
      <c r="J74" s="36">
        <v>5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2:35" ht="15.75" x14ac:dyDescent="0.25">
      <c r="B75" s="15"/>
      <c r="C75" s="16"/>
      <c r="D75" s="16"/>
      <c r="E75" s="16"/>
      <c r="F75" s="33" t="s">
        <v>142</v>
      </c>
      <c r="G75" s="16"/>
      <c r="H75" s="16"/>
      <c r="I75" s="43">
        <f t="shared" ref="I75:I82" si="3">J75/850</f>
        <v>3.558823529411765E-2</v>
      </c>
      <c r="J75" s="14">
        <f t="shared" si="2"/>
        <v>30.25</v>
      </c>
      <c r="K75" s="14">
        <v>30</v>
      </c>
      <c r="L75" s="14"/>
      <c r="M75" s="14"/>
      <c r="N75" s="14">
        <v>0.25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2:35" ht="15.75" x14ac:dyDescent="0.25">
      <c r="B76" s="15"/>
      <c r="C76" s="16"/>
      <c r="D76" s="16"/>
      <c r="E76" s="16"/>
      <c r="F76" s="34" t="s">
        <v>143</v>
      </c>
      <c r="G76" s="16"/>
      <c r="H76" s="16"/>
      <c r="I76" s="42">
        <f t="shared" si="3"/>
        <v>7.058823529411765E-3</v>
      </c>
      <c r="J76" s="36">
        <v>6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2:35" ht="31.5" x14ac:dyDescent="0.25">
      <c r="B77" s="15"/>
      <c r="C77" s="16"/>
      <c r="D77" s="16"/>
      <c r="E77" s="16"/>
      <c r="F77" s="34" t="s">
        <v>144</v>
      </c>
      <c r="G77" s="16"/>
      <c r="H77" s="16"/>
      <c r="I77" s="42">
        <f t="shared" si="3"/>
        <v>7.058823529411765E-3</v>
      </c>
      <c r="J77" s="36">
        <v>6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2:35" ht="31.5" x14ac:dyDescent="0.25">
      <c r="B78" s="15"/>
      <c r="C78" s="16"/>
      <c r="D78" s="16"/>
      <c r="E78" s="16"/>
      <c r="F78" s="34" t="s">
        <v>145</v>
      </c>
      <c r="G78" s="16"/>
      <c r="H78" s="16"/>
      <c r="I78" s="42">
        <f t="shared" si="3"/>
        <v>7.058823529411765E-3</v>
      </c>
      <c r="J78" s="36">
        <v>6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2:35" ht="31.5" x14ac:dyDescent="0.25">
      <c r="B79" s="15"/>
      <c r="C79" s="16"/>
      <c r="D79" s="16"/>
      <c r="E79" s="16"/>
      <c r="F79" s="34" t="s">
        <v>146</v>
      </c>
      <c r="G79" s="16"/>
      <c r="H79" s="16"/>
      <c r="I79" s="42">
        <f t="shared" si="3"/>
        <v>7.058823529411765E-3</v>
      </c>
      <c r="J79" s="36">
        <v>6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2:35" ht="31.5" x14ac:dyDescent="0.25">
      <c r="B80" s="15"/>
      <c r="C80" s="16"/>
      <c r="D80" s="16"/>
      <c r="E80" s="16"/>
      <c r="F80" s="34" t="s">
        <v>147</v>
      </c>
      <c r="G80" s="16"/>
      <c r="H80" s="16"/>
      <c r="I80" s="42">
        <f t="shared" si="3"/>
        <v>7.058823529411765E-3</v>
      </c>
      <c r="J80" s="36">
        <v>6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2:35" ht="15.75" x14ac:dyDescent="0.25">
      <c r="B81" s="15"/>
      <c r="C81" s="16"/>
      <c r="D81" s="16"/>
      <c r="E81" s="16"/>
      <c r="F81" s="33" t="s">
        <v>148</v>
      </c>
      <c r="G81" s="16"/>
      <c r="H81" s="16"/>
      <c r="I81" s="43">
        <f t="shared" si="3"/>
        <v>3.558823529411765E-2</v>
      </c>
      <c r="J81" s="14">
        <f t="shared" si="2"/>
        <v>30.25</v>
      </c>
      <c r="K81" s="14">
        <v>30</v>
      </c>
      <c r="L81" s="14"/>
      <c r="M81" s="14"/>
      <c r="N81" s="14">
        <v>0.25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2:35" ht="15.75" x14ac:dyDescent="0.25">
      <c r="B82" s="15"/>
      <c r="C82" s="16"/>
      <c r="D82" s="16"/>
      <c r="E82" s="16"/>
      <c r="F82" s="34" t="s">
        <v>149</v>
      </c>
      <c r="G82" s="16"/>
      <c r="H82" s="16"/>
      <c r="I82" s="42">
        <f t="shared" si="3"/>
        <v>4.4705882352941177E-3</v>
      </c>
      <c r="J82" s="36">
        <v>3.8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2:35" ht="15.75" x14ac:dyDescent="0.25">
      <c r="B83" s="15"/>
      <c r="C83" s="16"/>
      <c r="D83" s="16"/>
      <c r="E83" s="16"/>
      <c r="F83" s="34" t="s">
        <v>150</v>
      </c>
      <c r="G83" s="16"/>
      <c r="H83" s="16"/>
      <c r="I83" s="42">
        <f>J83/850</f>
        <v>4.4705882352941177E-3</v>
      </c>
      <c r="J83" s="36">
        <v>3.8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2:35" ht="15.75" x14ac:dyDescent="0.25">
      <c r="B84" s="15"/>
      <c r="C84" s="16"/>
      <c r="D84" s="16"/>
      <c r="E84" s="16"/>
      <c r="F84" s="34" t="s">
        <v>151</v>
      </c>
      <c r="G84" s="16"/>
      <c r="H84" s="16"/>
      <c r="I84" s="42">
        <f t="shared" ref="I84:I170" si="4">J84/850</f>
        <v>4.4705882352941177E-3</v>
      </c>
      <c r="J84" s="36">
        <v>3.8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2:35" ht="15.75" x14ac:dyDescent="0.25">
      <c r="B85" s="15"/>
      <c r="C85" s="16"/>
      <c r="D85" s="16"/>
      <c r="E85" s="16"/>
      <c r="F85" s="34" t="s">
        <v>152</v>
      </c>
      <c r="G85" s="16"/>
      <c r="H85" s="16"/>
      <c r="I85" s="42">
        <f t="shared" si="4"/>
        <v>4.4705882352941177E-3</v>
      </c>
      <c r="J85" s="36">
        <v>3.8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2:35" ht="15.75" x14ac:dyDescent="0.25">
      <c r="B86" s="15"/>
      <c r="C86" s="16"/>
      <c r="D86" s="16"/>
      <c r="E86" s="16"/>
      <c r="F86" s="34" t="s">
        <v>153</v>
      </c>
      <c r="G86" s="16"/>
      <c r="H86" s="16"/>
      <c r="I86" s="42">
        <f t="shared" si="4"/>
        <v>4.4705882352941177E-3</v>
      </c>
      <c r="J86" s="36">
        <v>3.8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2:35" ht="31.5" x14ac:dyDescent="0.25">
      <c r="B87" s="15"/>
      <c r="C87" s="16"/>
      <c r="D87" s="16"/>
      <c r="E87" s="16"/>
      <c r="F87" s="34" t="s">
        <v>154</v>
      </c>
      <c r="G87" s="16"/>
      <c r="H87" s="16"/>
      <c r="I87" s="42">
        <f t="shared" si="4"/>
        <v>4.4705882352941177E-3</v>
      </c>
      <c r="J87" s="36">
        <v>3.8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2:35" ht="15.75" x14ac:dyDescent="0.25">
      <c r="B88" s="15"/>
      <c r="C88" s="16"/>
      <c r="D88" s="16"/>
      <c r="E88" s="16"/>
      <c r="F88" s="34" t="s">
        <v>155</v>
      </c>
      <c r="G88" s="16"/>
      <c r="H88" s="16"/>
      <c r="I88" s="42">
        <f t="shared" si="4"/>
        <v>4.4705882352941177E-3</v>
      </c>
      <c r="J88" s="36">
        <v>3.8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2:35" ht="15.75" x14ac:dyDescent="0.25">
      <c r="B89" s="15"/>
      <c r="C89" s="16"/>
      <c r="D89" s="16"/>
      <c r="E89" s="16"/>
      <c r="F89" s="34" t="s">
        <v>156</v>
      </c>
      <c r="G89" s="16"/>
      <c r="H89" s="16"/>
      <c r="I89" s="42">
        <f t="shared" si="4"/>
        <v>4.4705882352941177E-3</v>
      </c>
      <c r="J89" s="36">
        <v>3.8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2:35" ht="15.75" x14ac:dyDescent="0.25">
      <c r="B90" s="15"/>
      <c r="C90" s="16"/>
      <c r="D90" s="16"/>
      <c r="E90" s="16"/>
      <c r="F90" s="33" t="s">
        <v>157</v>
      </c>
      <c r="G90" s="16"/>
      <c r="H90" s="16"/>
      <c r="I90" s="43">
        <f t="shared" si="4"/>
        <v>3.558823529411765E-2</v>
      </c>
      <c r="J90" s="36">
        <f t="shared" ref="J90:J178" si="5">K90+L90+M90+N90+O90+P90+Q90+R90+S90+T90+U90+V90+W90+X90+Y90+Z90+AA90+AB90+AC90+AD90+AE90+AF90+AG90+AH90+AI90</f>
        <v>30.25</v>
      </c>
      <c r="K90" s="14">
        <v>30</v>
      </c>
      <c r="L90" s="14"/>
      <c r="M90" s="14"/>
      <c r="N90" s="14">
        <v>0.25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2:35" ht="47.25" x14ac:dyDescent="0.25">
      <c r="B91" s="15"/>
      <c r="C91" s="16"/>
      <c r="D91" s="16"/>
      <c r="E91" s="16"/>
      <c r="F91" s="34" t="s">
        <v>158</v>
      </c>
      <c r="G91" s="16"/>
      <c r="H91" s="16"/>
      <c r="I91" s="42">
        <f t="shared" si="4"/>
        <v>7.058823529411765E-3</v>
      </c>
      <c r="J91" s="36">
        <v>6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2:35" ht="15.75" x14ac:dyDescent="0.25">
      <c r="B92" s="15"/>
      <c r="C92" s="16"/>
      <c r="D92" s="16"/>
      <c r="E92" s="16"/>
      <c r="F92" s="34" t="s">
        <v>159</v>
      </c>
      <c r="G92" s="16"/>
      <c r="H92" s="16"/>
      <c r="I92" s="42">
        <f t="shared" si="4"/>
        <v>7.058823529411765E-3</v>
      </c>
      <c r="J92" s="36">
        <v>6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2:35" ht="31.5" x14ac:dyDescent="0.25">
      <c r="B93" s="15"/>
      <c r="C93" s="16"/>
      <c r="D93" s="16"/>
      <c r="E93" s="16"/>
      <c r="F93" s="34" t="s">
        <v>160</v>
      </c>
      <c r="G93" s="16"/>
      <c r="H93" s="16"/>
      <c r="I93" s="42">
        <f t="shared" si="4"/>
        <v>7.058823529411765E-3</v>
      </c>
      <c r="J93" s="36">
        <v>6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2:35" ht="31.5" x14ac:dyDescent="0.25">
      <c r="B94" s="15"/>
      <c r="C94" s="16"/>
      <c r="D94" s="16"/>
      <c r="E94" s="16"/>
      <c r="F94" s="34" t="s">
        <v>161</v>
      </c>
      <c r="G94" s="16"/>
      <c r="H94" s="16"/>
      <c r="I94" s="42">
        <f t="shared" si="4"/>
        <v>7.058823529411765E-3</v>
      </c>
      <c r="J94" s="36">
        <v>6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2:35" ht="47.25" x14ac:dyDescent="0.25">
      <c r="B95" s="15"/>
      <c r="C95" s="16"/>
      <c r="D95" s="16"/>
      <c r="E95" s="16"/>
      <c r="F95" s="34" t="s">
        <v>162</v>
      </c>
      <c r="G95" s="16"/>
      <c r="H95" s="16"/>
      <c r="I95" s="42">
        <f t="shared" si="4"/>
        <v>7.058823529411765E-3</v>
      </c>
      <c r="J95" s="36">
        <v>6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2:35" ht="15.75" x14ac:dyDescent="0.25">
      <c r="B96" s="15"/>
      <c r="C96" s="16"/>
      <c r="D96" s="16"/>
      <c r="E96" s="16"/>
      <c r="F96" s="33" t="s">
        <v>163</v>
      </c>
      <c r="G96" s="16"/>
      <c r="H96" s="16"/>
      <c r="I96" s="43">
        <f t="shared" si="4"/>
        <v>3.558823529411765E-2</v>
      </c>
      <c r="J96" s="14">
        <f t="shared" si="5"/>
        <v>30.25</v>
      </c>
      <c r="K96" s="14">
        <v>30</v>
      </c>
      <c r="L96" s="14"/>
      <c r="M96" s="14"/>
      <c r="N96" s="14">
        <v>0.25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2:35" ht="15.75" x14ac:dyDescent="0.25">
      <c r="B97" s="15"/>
      <c r="C97" s="16"/>
      <c r="D97" s="16"/>
      <c r="E97" s="16"/>
      <c r="F97" s="34" t="s">
        <v>164</v>
      </c>
      <c r="G97" s="16"/>
      <c r="H97" s="16"/>
      <c r="I97" s="42">
        <f t="shared" si="4"/>
        <v>1.1764705882352941E-2</v>
      </c>
      <c r="J97" s="36">
        <v>10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2:35" ht="15.75" x14ac:dyDescent="0.25">
      <c r="B98" s="15"/>
      <c r="C98" s="16"/>
      <c r="D98" s="16"/>
      <c r="E98" s="16"/>
      <c r="F98" s="34" t="s">
        <v>165</v>
      </c>
      <c r="G98" s="16"/>
      <c r="H98" s="16"/>
      <c r="I98" s="42">
        <f t="shared" si="4"/>
        <v>1.1764705882352941E-2</v>
      </c>
      <c r="J98" s="36">
        <v>10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2:35" ht="31.5" x14ac:dyDescent="0.25">
      <c r="B99" s="15"/>
      <c r="C99" s="16"/>
      <c r="D99" s="16"/>
      <c r="E99" s="16"/>
      <c r="F99" s="34" t="s">
        <v>166</v>
      </c>
      <c r="G99" s="16"/>
      <c r="H99" s="16"/>
      <c r="I99" s="42">
        <f t="shared" si="4"/>
        <v>1.1764705882352941E-2</v>
      </c>
      <c r="J99" s="36">
        <v>10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2:35" ht="15.75" x14ac:dyDescent="0.25">
      <c r="B100" s="15"/>
      <c r="C100" s="16"/>
      <c r="D100" s="16"/>
      <c r="E100" s="16"/>
      <c r="F100" s="33" t="s">
        <v>167</v>
      </c>
      <c r="G100" s="16"/>
      <c r="H100" s="16"/>
      <c r="I100" s="43">
        <f t="shared" si="4"/>
        <v>3.558823529411765E-2</v>
      </c>
      <c r="J100" s="14">
        <f t="shared" si="5"/>
        <v>30.25</v>
      </c>
      <c r="K100" s="14">
        <v>30</v>
      </c>
      <c r="L100" s="14"/>
      <c r="M100" s="14"/>
      <c r="N100" s="14">
        <v>0.25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2:35" ht="15.75" x14ac:dyDescent="0.25">
      <c r="B101" s="15"/>
      <c r="C101" s="16"/>
      <c r="D101" s="16"/>
      <c r="E101" s="16"/>
      <c r="F101" s="34" t="s">
        <v>168</v>
      </c>
      <c r="G101" s="16"/>
      <c r="H101" s="16"/>
      <c r="I101" s="42">
        <f t="shared" si="4"/>
        <v>8.9411764705882354E-3</v>
      </c>
      <c r="J101" s="36">
        <v>7.6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2:35" ht="15.75" x14ac:dyDescent="0.25">
      <c r="B102" s="15"/>
      <c r="C102" s="16"/>
      <c r="D102" s="16"/>
      <c r="E102" s="16"/>
      <c r="F102" s="34" t="s">
        <v>169</v>
      </c>
      <c r="G102" s="16"/>
      <c r="H102" s="16"/>
      <c r="I102" s="42">
        <f t="shared" si="4"/>
        <v>8.9411764705882354E-3</v>
      </c>
      <c r="J102" s="36">
        <v>7.6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2:35" ht="15.75" x14ac:dyDescent="0.25">
      <c r="B103" s="15"/>
      <c r="C103" s="16"/>
      <c r="D103" s="16"/>
      <c r="E103" s="16"/>
      <c r="F103" s="34" t="s">
        <v>170</v>
      </c>
      <c r="G103" s="16"/>
      <c r="H103" s="16"/>
      <c r="I103" s="42">
        <f t="shared" si="4"/>
        <v>8.9411764705882354E-3</v>
      </c>
      <c r="J103" s="36">
        <v>7.6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2:35" ht="15.75" x14ac:dyDescent="0.25">
      <c r="B104" s="15"/>
      <c r="C104" s="16"/>
      <c r="D104" s="16"/>
      <c r="E104" s="16"/>
      <c r="F104" s="34" t="s">
        <v>171</v>
      </c>
      <c r="G104" s="16"/>
      <c r="H104" s="16"/>
      <c r="I104" s="42">
        <f t="shared" si="4"/>
        <v>8.9411764705882354E-3</v>
      </c>
      <c r="J104" s="36">
        <v>7.6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2:35" ht="15.75" x14ac:dyDescent="0.25">
      <c r="B105" s="15"/>
      <c r="C105" s="16"/>
      <c r="D105" s="16"/>
      <c r="E105" s="16"/>
      <c r="F105" s="33" t="s">
        <v>172</v>
      </c>
      <c r="G105" s="16"/>
      <c r="H105" s="16"/>
      <c r="I105" s="43">
        <f t="shared" si="4"/>
        <v>3.558823529411765E-2</v>
      </c>
      <c r="J105" s="14">
        <f t="shared" si="5"/>
        <v>30.25</v>
      </c>
      <c r="K105" s="14">
        <v>30</v>
      </c>
      <c r="L105" s="14"/>
      <c r="M105" s="14"/>
      <c r="N105" s="14">
        <v>0.25</v>
      </c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2:35" ht="50.45" customHeight="1" x14ac:dyDescent="0.25">
      <c r="B106" s="15"/>
      <c r="C106" s="16"/>
      <c r="D106" s="16"/>
      <c r="E106" s="16"/>
      <c r="F106" s="34" t="s">
        <v>173</v>
      </c>
      <c r="G106" s="16"/>
      <c r="H106" s="16"/>
      <c r="I106" s="42">
        <f t="shared" si="4"/>
        <v>8.9411764705882354E-3</v>
      </c>
      <c r="J106" s="36">
        <v>7.6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2:35" ht="15.75" x14ac:dyDescent="0.25">
      <c r="B107" s="15"/>
      <c r="C107" s="16"/>
      <c r="D107" s="16"/>
      <c r="E107" s="16"/>
      <c r="F107" s="34" t="s">
        <v>174</v>
      </c>
      <c r="G107" s="16"/>
      <c r="H107" s="16"/>
      <c r="I107" s="42">
        <f t="shared" si="4"/>
        <v>8.9411764705882354E-3</v>
      </c>
      <c r="J107" s="36">
        <v>7.6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2:35" ht="47.25" x14ac:dyDescent="0.25">
      <c r="B108" s="15"/>
      <c r="C108" s="16"/>
      <c r="D108" s="16"/>
      <c r="E108" s="16"/>
      <c r="F108" s="34" t="s">
        <v>175</v>
      </c>
      <c r="G108" s="16"/>
      <c r="H108" s="16"/>
      <c r="I108" s="42">
        <f t="shared" si="4"/>
        <v>8.9411764705882354E-3</v>
      </c>
      <c r="J108" s="36">
        <v>7.6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2:35" ht="63" x14ac:dyDescent="0.25">
      <c r="B109" s="15"/>
      <c r="C109" s="16"/>
      <c r="D109" s="16"/>
      <c r="E109" s="16"/>
      <c r="F109" s="34" t="s">
        <v>176</v>
      </c>
      <c r="G109" s="16"/>
      <c r="H109" s="16"/>
      <c r="I109" s="42">
        <f t="shared" si="4"/>
        <v>8.9411764705882354E-3</v>
      </c>
      <c r="J109" s="36">
        <v>7.6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2:35" ht="15.75" x14ac:dyDescent="0.25">
      <c r="B110" s="15"/>
      <c r="C110" s="16"/>
      <c r="D110" s="16"/>
      <c r="E110" s="16"/>
      <c r="F110" s="33" t="s">
        <v>177</v>
      </c>
      <c r="G110" s="16"/>
      <c r="H110" s="16"/>
      <c r="I110" s="43">
        <f t="shared" si="4"/>
        <v>3.558823529411765E-2</v>
      </c>
      <c r="J110" s="14">
        <f t="shared" si="5"/>
        <v>30.25</v>
      </c>
      <c r="K110" s="14">
        <v>30</v>
      </c>
      <c r="L110" s="14"/>
      <c r="M110" s="14"/>
      <c r="N110" s="14">
        <v>0.25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2:35" ht="15.75" x14ac:dyDescent="0.25">
      <c r="B111" s="15"/>
      <c r="C111" s="16"/>
      <c r="D111" s="16"/>
      <c r="E111" s="16"/>
      <c r="F111" s="34" t="s">
        <v>178</v>
      </c>
      <c r="G111" s="16"/>
      <c r="H111" s="16"/>
      <c r="I111" s="42">
        <f t="shared" si="4"/>
        <v>1.1764705882352941E-2</v>
      </c>
      <c r="J111" s="36">
        <v>10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2:35" ht="31.5" x14ac:dyDescent="0.25">
      <c r="B112" s="15"/>
      <c r="C112" s="16"/>
      <c r="D112" s="16"/>
      <c r="E112" s="16"/>
      <c r="F112" s="34" t="s">
        <v>179</v>
      </c>
      <c r="G112" s="16"/>
      <c r="H112" s="16"/>
      <c r="I112" s="42">
        <f t="shared" si="4"/>
        <v>1.1764705882352941E-2</v>
      </c>
      <c r="J112" s="36">
        <v>10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2:35" ht="31.5" x14ac:dyDescent="0.25">
      <c r="B113" s="15"/>
      <c r="C113" s="16"/>
      <c r="D113" s="16"/>
      <c r="E113" s="16"/>
      <c r="F113" s="34" t="s">
        <v>180</v>
      </c>
      <c r="G113" s="16"/>
      <c r="H113" s="16"/>
      <c r="I113" s="42">
        <f t="shared" si="4"/>
        <v>1.1764705882352941E-2</v>
      </c>
      <c r="J113" s="36">
        <v>10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2:35" ht="15.75" x14ac:dyDescent="0.25">
      <c r="B114" s="15"/>
      <c r="C114" s="16"/>
      <c r="D114" s="16"/>
      <c r="E114" s="16"/>
      <c r="F114" s="33" t="s">
        <v>181</v>
      </c>
      <c r="G114" s="16"/>
      <c r="H114" s="16"/>
      <c r="I114" s="43">
        <f t="shared" si="4"/>
        <v>3.558823529411765E-2</v>
      </c>
      <c r="J114" s="14">
        <f t="shared" si="5"/>
        <v>30.25</v>
      </c>
      <c r="K114" s="14">
        <v>30</v>
      </c>
      <c r="L114" s="14"/>
      <c r="M114" s="14"/>
      <c r="N114" s="14">
        <v>0.25</v>
      </c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2:35" ht="15.75" x14ac:dyDescent="0.25">
      <c r="B115" s="15"/>
      <c r="C115" s="16"/>
      <c r="D115" s="16"/>
      <c r="E115" s="16"/>
      <c r="F115" s="34" t="s">
        <v>182</v>
      </c>
      <c r="G115" s="16"/>
      <c r="H115" s="16"/>
      <c r="I115" s="42">
        <f t="shared" si="4"/>
        <v>1.1764705882352941E-2</v>
      </c>
      <c r="J115" s="36">
        <v>10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2:35" ht="31.5" x14ac:dyDescent="0.25">
      <c r="B116" s="15"/>
      <c r="C116" s="16"/>
      <c r="D116" s="16"/>
      <c r="E116" s="16"/>
      <c r="F116" s="34" t="s">
        <v>183</v>
      </c>
      <c r="G116" s="16"/>
      <c r="H116" s="16"/>
      <c r="I116" s="42">
        <f t="shared" si="4"/>
        <v>1.1764705882352941E-2</v>
      </c>
      <c r="J116" s="36">
        <v>10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2:35" ht="15.75" x14ac:dyDescent="0.25">
      <c r="B117" s="15"/>
      <c r="C117" s="16"/>
      <c r="D117" s="16"/>
      <c r="E117" s="16"/>
      <c r="F117" s="34" t="s">
        <v>184</v>
      </c>
      <c r="G117" s="16"/>
      <c r="H117" s="16"/>
      <c r="I117" s="42">
        <f t="shared" si="4"/>
        <v>1.1764705882352941E-2</v>
      </c>
      <c r="J117" s="36">
        <v>10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2:35" ht="47.25" customHeight="1" x14ac:dyDescent="0.25">
      <c r="B118" s="15"/>
      <c r="C118" s="16"/>
      <c r="D118" s="16"/>
      <c r="E118" s="16"/>
      <c r="F118" s="30" t="s">
        <v>185</v>
      </c>
      <c r="G118" s="16"/>
      <c r="H118" s="16"/>
      <c r="I118" s="47">
        <f t="shared" si="4"/>
        <v>0</v>
      </c>
      <c r="J118" s="14">
        <f t="shared" si="5"/>
        <v>0</v>
      </c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2:35" ht="15.75" x14ac:dyDescent="0.25">
      <c r="B119" s="15"/>
      <c r="C119" s="16"/>
      <c r="D119" s="16"/>
      <c r="E119" s="16"/>
      <c r="F119" s="33" t="s">
        <v>217</v>
      </c>
      <c r="G119" s="16"/>
      <c r="H119" s="16"/>
      <c r="I119" s="43">
        <f t="shared" si="4"/>
        <v>1.7941176470588235E-2</v>
      </c>
      <c r="J119" s="14">
        <f t="shared" si="5"/>
        <v>15.25</v>
      </c>
      <c r="K119" s="14"/>
      <c r="L119" s="14"/>
      <c r="M119" s="14"/>
      <c r="N119" s="14">
        <v>0.25</v>
      </c>
      <c r="O119" s="14"/>
      <c r="P119" s="14"/>
      <c r="Q119" s="14"/>
      <c r="R119" s="14"/>
      <c r="S119" s="14"/>
      <c r="T119" s="14">
        <v>15</v>
      </c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2:35" ht="15.75" x14ac:dyDescent="0.25">
      <c r="B120" s="15"/>
      <c r="C120" s="16"/>
      <c r="D120" s="16"/>
      <c r="E120" s="16"/>
      <c r="F120" s="48" t="s">
        <v>218</v>
      </c>
      <c r="G120" s="16"/>
      <c r="H120" s="16"/>
      <c r="I120" s="47">
        <f t="shared" si="4"/>
        <v>1.411764705882353E-2</v>
      </c>
      <c r="J120" s="14">
        <f t="shared" si="5"/>
        <v>12</v>
      </c>
      <c r="K120" s="14"/>
      <c r="L120" s="14"/>
      <c r="M120" s="14"/>
      <c r="N120" s="14"/>
      <c r="O120" s="14"/>
      <c r="P120" s="14"/>
      <c r="Q120" s="14"/>
      <c r="R120" s="14"/>
      <c r="S120" s="14">
        <v>12</v>
      </c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2:35" ht="15.75" x14ac:dyDescent="0.25">
      <c r="B121" s="15"/>
      <c r="C121" s="16"/>
      <c r="D121" s="16"/>
      <c r="E121" s="16"/>
      <c r="F121" s="33" t="s">
        <v>218</v>
      </c>
      <c r="G121" s="16"/>
      <c r="H121" s="16"/>
      <c r="I121" s="43">
        <f t="shared" si="4"/>
        <v>7.058823529411765E-3</v>
      </c>
      <c r="J121" s="14">
        <v>6</v>
      </c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2:35" ht="15.75" x14ac:dyDescent="0.25">
      <c r="B122" s="15"/>
      <c r="C122" s="16"/>
      <c r="D122" s="16"/>
      <c r="E122" s="16"/>
      <c r="F122" s="33" t="s">
        <v>218</v>
      </c>
      <c r="G122" s="16"/>
      <c r="H122" s="16"/>
      <c r="I122" s="43">
        <f t="shared" si="4"/>
        <v>7.058823529411765E-3</v>
      </c>
      <c r="J122" s="14">
        <v>6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2:35" ht="63" x14ac:dyDescent="0.25">
      <c r="B123" s="15"/>
      <c r="C123" s="16"/>
      <c r="D123" s="16"/>
      <c r="E123" s="16"/>
      <c r="F123" s="30" t="s">
        <v>186</v>
      </c>
      <c r="G123" s="16"/>
      <c r="H123" s="16"/>
      <c r="I123" s="47">
        <f t="shared" si="4"/>
        <v>0</v>
      </c>
      <c r="J123" s="14">
        <f t="shared" si="5"/>
        <v>0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2:35" ht="15.75" x14ac:dyDescent="0.25">
      <c r="B124" s="15"/>
      <c r="C124" s="16"/>
      <c r="D124" s="16"/>
      <c r="E124" s="16"/>
      <c r="F124" s="33" t="s">
        <v>217</v>
      </c>
      <c r="G124" s="16"/>
      <c r="H124" s="16"/>
      <c r="I124" s="43">
        <f t="shared" si="4"/>
        <v>1.7941176470588235E-2</v>
      </c>
      <c r="J124" s="14">
        <f t="shared" si="5"/>
        <v>15.25</v>
      </c>
      <c r="K124" s="14"/>
      <c r="L124" s="14"/>
      <c r="M124" s="14"/>
      <c r="N124" s="14">
        <v>0.25</v>
      </c>
      <c r="O124" s="14"/>
      <c r="P124" s="14"/>
      <c r="Q124" s="14"/>
      <c r="R124" s="14"/>
      <c r="S124" s="14"/>
      <c r="T124" s="14">
        <v>15</v>
      </c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</row>
    <row r="125" spans="2:35" ht="15.75" x14ac:dyDescent="0.25">
      <c r="B125" s="15"/>
      <c r="C125" s="16"/>
      <c r="D125" s="16"/>
      <c r="E125" s="16"/>
      <c r="F125" s="48" t="s">
        <v>218</v>
      </c>
      <c r="G125" s="16"/>
      <c r="H125" s="16"/>
      <c r="I125" s="47">
        <f t="shared" si="4"/>
        <v>1.411764705882353E-2</v>
      </c>
      <c r="J125" s="14">
        <f t="shared" si="5"/>
        <v>12</v>
      </c>
      <c r="K125" s="14"/>
      <c r="L125" s="14"/>
      <c r="M125" s="14"/>
      <c r="N125" s="14"/>
      <c r="O125" s="14"/>
      <c r="P125" s="14"/>
      <c r="Q125" s="14"/>
      <c r="R125" s="14"/>
      <c r="S125" s="14">
        <v>12</v>
      </c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2:35" ht="15.75" x14ac:dyDescent="0.25">
      <c r="B126" s="15"/>
      <c r="C126" s="16"/>
      <c r="D126" s="16"/>
      <c r="E126" s="16"/>
      <c r="F126" s="33" t="s">
        <v>218</v>
      </c>
      <c r="G126" s="16"/>
      <c r="H126" s="16"/>
      <c r="I126" s="43">
        <f t="shared" si="4"/>
        <v>7.058823529411765E-3</v>
      </c>
      <c r="J126" s="14">
        <v>6</v>
      </c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2:35" ht="15.75" x14ac:dyDescent="0.25">
      <c r="B127" s="15"/>
      <c r="C127" s="16"/>
      <c r="D127" s="16"/>
      <c r="E127" s="16"/>
      <c r="F127" s="33" t="s">
        <v>218</v>
      </c>
      <c r="G127" s="16"/>
      <c r="H127" s="16"/>
      <c r="I127" s="43">
        <f t="shared" si="4"/>
        <v>7.058823529411765E-3</v>
      </c>
      <c r="J127" s="14">
        <v>6</v>
      </c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</row>
    <row r="128" spans="2:35" ht="15.75" x14ac:dyDescent="0.25">
      <c r="B128" s="15"/>
      <c r="C128" s="16"/>
      <c r="D128" s="16"/>
      <c r="E128" s="16"/>
      <c r="F128" s="30" t="s">
        <v>187</v>
      </c>
      <c r="G128" s="16"/>
      <c r="H128" s="16"/>
      <c r="I128" s="47">
        <f t="shared" si="4"/>
        <v>0</v>
      </c>
      <c r="J128" s="14">
        <f t="shared" si="5"/>
        <v>0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</row>
    <row r="129" spans="2:35" ht="15.75" x14ac:dyDescent="0.25">
      <c r="B129" s="15"/>
      <c r="C129" s="16"/>
      <c r="D129" s="16"/>
      <c r="E129" s="16"/>
      <c r="F129" s="33" t="s">
        <v>217</v>
      </c>
      <c r="G129" s="16"/>
      <c r="H129" s="16"/>
      <c r="I129" s="43">
        <f t="shared" si="4"/>
        <v>1.7941176470588235E-2</v>
      </c>
      <c r="J129" s="14">
        <f t="shared" si="5"/>
        <v>15.25</v>
      </c>
      <c r="K129" s="14"/>
      <c r="L129" s="14"/>
      <c r="M129" s="14"/>
      <c r="N129" s="14">
        <v>0.25</v>
      </c>
      <c r="O129" s="14"/>
      <c r="P129" s="14"/>
      <c r="Q129" s="14"/>
      <c r="R129" s="14"/>
      <c r="S129" s="14"/>
      <c r="T129" s="14">
        <v>15</v>
      </c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2:35" ht="15.75" x14ac:dyDescent="0.25">
      <c r="B130" s="15"/>
      <c r="C130" s="16"/>
      <c r="D130" s="16"/>
      <c r="E130" s="16"/>
      <c r="F130" s="48" t="s">
        <v>218</v>
      </c>
      <c r="G130" s="16"/>
      <c r="H130" s="16"/>
      <c r="I130" s="47">
        <f t="shared" si="4"/>
        <v>1.411764705882353E-2</v>
      </c>
      <c r="J130" s="14">
        <f t="shared" si="5"/>
        <v>12</v>
      </c>
      <c r="K130" s="14"/>
      <c r="L130" s="14"/>
      <c r="M130" s="14"/>
      <c r="N130" s="14"/>
      <c r="O130" s="14"/>
      <c r="P130" s="14"/>
      <c r="Q130" s="14"/>
      <c r="R130" s="14"/>
      <c r="S130" s="14">
        <v>12</v>
      </c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2:35" ht="15.75" x14ac:dyDescent="0.25">
      <c r="B131" s="15"/>
      <c r="C131" s="16"/>
      <c r="D131" s="16"/>
      <c r="E131" s="16"/>
      <c r="F131" s="33" t="s">
        <v>218</v>
      </c>
      <c r="G131" s="16"/>
      <c r="H131" s="16"/>
      <c r="I131" s="43">
        <f t="shared" si="4"/>
        <v>7.058823529411765E-3</v>
      </c>
      <c r="J131" s="14">
        <v>6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2:35" ht="15.75" x14ac:dyDescent="0.25">
      <c r="B132" s="15"/>
      <c r="C132" s="16"/>
      <c r="D132" s="16"/>
      <c r="E132" s="16"/>
      <c r="F132" s="33" t="s">
        <v>218</v>
      </c>
      <c r="G132" s="16"/>
      <c r="H132" s="16"/>
      <c r="I132" s="43">
        <f t="shared" si="4"/>
        <v>7.058823529411765E-3</v>
      </c>
      <c r="J132" s="14">
        <v>6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2:35" ht="31.5" x14ac:dyDescent="0.25">
      <c r="B133" s="15"/>
      <c r="C133" s="16"/>
      <c r="D133" s="16"/>
      <c r="E133" s="16"/>
      <c r="F133" s="30" t="s">
        <v>188</v>
      </c>
      <c r="G133" s="16"/>
      <c r="H133" s="16"/>
      <c r="I133" s="47">
        <f t="shared" si="4"/>
        <v>0</v>
      </c>
      <c r="J133" s="14">
        <f t="shared" si="5"/>
        <v>0</v>
      </c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2:35" ht="31.5" x14ac:dyDescent="0.25">
      <c r="B134" s="15"/>
      <c r="C134" s="16"/>
      <c r="D134" s="16"/>
      <c r="E134" s="16"/>
      <c r="F134" s="46" t="s">
        <v>189</v>
      </c>
      <c r="G134" s="16"/>
      <c r="H134" s="16"/>
      <c r="I134" s="47">
        <f t="shared" si="4"/>
        <v>2.3529411764705882E-2</v>
      </c>
      <c r="J134" s="14">
        <f t="shared" si="5"/>
        <v>20</v>
      </c>
      <c r="K134" s="14"/>
      <c r="L134" s="14"/>
      <c r="M134" s="14"/>
      <c r="N134" s="14"/>
      <c r="O134" s="14"/>
      <c r="P134" s="14">
        <v>20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2:35" ht="31.5" x14ac:dyDescent="0.25">
      <c r="B135" s="15"/>
      <c r="C135" s="16"/>
      <c r="D135" s="16"/>
      <c r="E135" s="16"/>
      <c r="F135" s="35" t="s">
        <v>189</v>
      </c>
      <c r="G135" s="16"/>
      <c r="H135" s="16"/>
      <c r="I135" s="43">
        <f>J135/850</f>
        <v>1.1764705882352941E-2</v>
      </c>
      <c r="J135" s="14">
        <v>10</v>
      </c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2:35" ht="31.5" x14ac:dyDescent="0.25">
      <c r="B136" s="15"/>
      <c r="C136" s="16"/>
      <c r="D136" s="16"/>
      <c r="E136" s="16"/>
      <c r="F136" s="35" t="s">
        <v>189</v>
      </c>
      <c r="G136" s="16"/>
      <c r="H136" s="16"/>
      <c r="I136" s="43">
        <f>J136/850</f>
        <v>1.1764705882352941E-2</v>
      </c>
      <c r="J136" s="14">
        <v>10</v>
      </c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2:35" ht="31.5" x14ac:dyDescent="0.25">
      <c r="B137" s="15"/>
      <c r="C137" s="16"/>
      <c r="D137" s="16"/>
      <c r="E137" s="16"/>
      <c r="F137" s="35" t="s">
        <v>190</v>
      </c>
      <c r="G137" s="16"/>
      <c r="H137" s="16"/>
      <c r="I137" s="43">
        <f t="shared" si="4"/>
        <v>4.1176470588235291E-4</v>
      </c>
      <c r="J137" s="14">
        <f t="shared" si="5"/>
        <v>0.35</v>
      </c>
      <c r="K137" s="14"/>
      <c r="L137" s="14"/>
      <c r="M137" s="14"/>
      <c r="N137" s="14"/>
      <c r="O137" s="14">
        <v>0.35</v>
      </c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2:35" ht="15.75" x14ac:dyDescent="0.25">
      <c r="B138" s="15"/>
      <c r="C138" s="16"/>
      <c r="D138" s="16"/>
      <c r="E138" s="16"/>
      <c r="F138" s="49" t="s">
        <v>191</v>
      </c>
      <c r="G138" s="16"/>
      <c r="H138" s="16"/>
      <c r="I138" s="47">
        <f t="shared" si="4"/>
        <v>0</v>
      </c>
      <c r="J138" s="14">
        <f t="shared" si="5"/>
        <v>0</v>
      </c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2:35" ht="31.5" x14ac:dyDescent="0.25">
      <c r="B139" s="15"/>
      <c r="C139" s="16"/>
      <c r="D139" s="16"/>
      <c r="E139" s="16"/>
      <c r="F139" s="33" t="s">
        <v>192</v>
      </c>
      <c r="G139" s="16"/>
      <c r="H139" s="16"/>
      <c r="I139" s="43">
        <f t="shared" si="4"/>
        <v>0.79223529411764704</v>
      </c>
      <c r="J139" s="14">
        <f t="shared" si="5"/>
        <v>673.4</v>
      </c>
      <c r="K139" s="14">
        <v>664</v>
      </c>
      <c r="L139" s="14">
        <v>8</v>
      </c>
      <c r="M139" s="14"/>
      <c r="N139" s="14"/>
      <c r="O139" s="14">
        <v>1.4</v>
      </c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2:35" ht="114.75" x14ac:dyDescent="0.25">
      <c r="B140" s="15"/>
      <c r="C140" s="30" t="s">
        <v>212</v>
      </c>
      <c r="D140" s="16" t="s">
        <v>207</v>
      </c>
      <c r="E140" s="30" t="s">
        <v>220</v>
      </c>
      <c r="F140" s="34" t="s">
        <v>193</v>
      </c>
      <c r="G140" s="30" t="s">
        <v>213</v>
      </c>
      <c r="H140" s="39" t="s">
        <v>215</v>
      </c>
      <c r="I140" s="42">
        <f t="shared" si="4"/>
        <v>5.6588235294117648E-2</v>
      </c>
      <c r="J140" s="36">
        <v>48.1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2:35" ht="15.75" x14ac:dyDescent="0.25">
      <c r="B141" s="15"/>
      <c r="C141" s="16"/>
      <c r="D141" s="16"/>
      <c r="E141" s="16"/>
      <c r="F141" s="34" t="s">
        <v>194</v>
      </c>
      <c r="G141" s="16"/>
      <c r="H141" s="16"/>
      <c r="I141" s="42">
        <f t="shared" si="4"/>
        <v>5.6588235294117648E-2</v>
      </c>
      <c r="J141" s="36">
        <v>48.1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2:35" ht="15.75" x14ac:dyDescent="0.25">
      <c r="B142" s="15"/>
      <c r="C142" s="16"/>
      <c r="D142" s="16"/>
      <c r="E142" s="16"/>
      <c r="F142" s="34" t="s">
        <v>195</v>
      </c>
      <c r="G142" s="16"/>
      <c r="H142" s="16"/>
      <c r="I142" s="42">
        <f t="shared" si="4"/>
        <v>5.6588235294117648E-2</v>
      </c>
      <c r="J142" s="36">
        <v>48.1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2:35" ht="15.75" x14ac:dyDescent="0.25">
      <c r="B143" s="15"/>
      <c r="C143" s="16"/>
      <c r="D143" s="16"/>
      <c r="E143" s="16"/>
      <c r="F143" s="34" t="s">
        <v>196</v>
      </c>
      <c r="G143" s="16"/>
      <c r="H143" s="16"/>
      <c r="I143" s="42">
        <f t="shared" si="4"/>
        <v>5.6588235294117648E-2</v>
      </c>
      <c r="J143" s="36">
        <v>48.1</v>
      </c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2:35" ht="15.75" x14ac:dyDescent="0.25">
      <c r="B144" s="15"/>
      <c r="C144" s="16"/>
      <c r="D144" s="16"/>
      <c r="E144" s="16"/>
      <c r="F144" s="34" t="s">
        <v>197</v>
      </c>
      <c r="G144" s="16"/>
      <c r="H144" s="16"/>
      <c r="I144" s="42">
        <f t="shared" si="4"/>
        <v>5.6588235294117648E-2</v>
      </c>
      <c r="J144" s="36">
        <v>48.1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2:35" ht="15.75" x14ac:dyDescent="0.25">
      <c r="B145" s="15"/>
      <c r="C145" s="16"/>
      <c r="D145" s="16"/>
      <c r="E145" s="16"/>
      <c r="F145" s="34" t="s">
        <v>198</v>
      </c>
      <c r="G145" s="16"/>
      <c r="H145" s="16"/>
      <c r="I145" s="42">
        <f t="shared" si="4"/>
        <v>5.6588235294117648E-2</v>
      </c>
      <c r="J145" s="36">
        <v>48.1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2:35" ht="15.75" x14ac:dyDescent="0.25">
      <c r="B146" s="15"/>
      <c r="C146" s="16"/>
      <c r="D146" s="16"/>
      <c r="E146" s="16"/>
      <c r="F146" s="34" t="s">
        <v>199</v>
      </c>
      <c r="G146" s="16"/>
      <c r="H146" s="16"/>
      <c r="I146" s="42">
        <f t="shared" si="4"/>
        <v>5.6588235294117648E-2</v>
      </c>
      <c r="J146" s="36">
        <v>48.1</v>
      </c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2:35" ht="15.75" x14ac:dyDescent="0.25">
      <c r="B147" s="15"/>
      <c r="C147" s="16"/>
      <c r="D147" s="16"/>
      <c r="E147" s="16"/>
      <c r="F147" s="34" t="s">
        <v>200</v>
      </c>
      <c r="G147" s="16"/>
      <c r="H147" s="16"/>
      <c r="I147" s="42">
        <f t="shared" si="4"/>
        <v>5.6588235294117648E-2</v>
      </c>
      <c r="J147" s="36">
        <v>48.1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2:35" ht="15.75" x14ac:dyDescent="0.25">
      <c r="B148" s="15"/>
      <c r="C148" s="16"/>
      <c r="D148" s="16"/>
      <c r="E148" s="16"/>
      <c r="F148" s="34" t="s">
        <v>95</v>
      </c>
      <c r="G148" s="16"/>
      <c r="H148" s="16"/>
      <c r="I148" s="42">
        <f t="shared" si="4"/>
        <v>5.6588235294117648E-2</v>
      </c>
      <c r="J148" s="36">
        <v>48.1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2:35" ht="15.75" x14ac:dyDescent="0.25">
      <c r="B149" s="15"/>
      <c r="C149" s="16"/>
      <c r="D149" s="16"/>
      <c r="E149" s="16"/>
      <c r="F149" s="34" t="s">
        <v>96</v>
      </c>
      <c r="G149" s="16"/>
      <c r="H149" s="16"/>
      <c r="I149" s="42">
        <f t="shared" si="4"/>
        <v>5.6588235294117648E-2</v>
      </c>
      <c r="J149" s="36">
        <v>48.1</v>
      </c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2:35" ht="15.75" x14ac:dyDescent="0.25">
      <c r="B150" s="15"/>
      <c r="C150" s="16"/>
      <c r="D150" s="16"/>
      <c r="E150" s="16"/>
      <c r="F150" s="34" t="s">
        <v>87</v>
      </c>
      <c r="G150" s="16"/>
      <c r="H150" s="16"/>
      <c r="I150" s="42">
        <f t="shared" si="4"/>
        <v>5.6588235294117648E-2</v>
      </c>
      <c r="J150" s="36">
        <v>48.1</v>
      </c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2:35" ht="15.75" x14ac:dyDescent="0.25">
      <c r="B151" s="15"/>
      <c r="C151" s="16"/>
      <c r="D151" s="16"/>
      <c r="E151" s="16"/>
      <c r="F151" s="34" t="s">
        <v>201</v>
      </c>
      <c r="G151" s="16"/>
      <c r="H151" s="16"/>
      <c r="I151" s="42">
        <f t="shared" si="4"/>
        <v>5.6588235294117648E-2</v>
      </c>
      <c r="J151" s="36">
        <v>48.1</v>
      </c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2:35" ht="15.75" x14ac:dyDescent="0.25">
      <c r="B152" s="15"/>
      <c r="C152" s="16"/>
      <c r="D152" s="16"/>
      <c r="E152" s="16"/>
      <c r="F152" s="34" t="s">
        <v>202</v>
      </c>
      <c r="G152" s="16"/>
      <c r="H152" s="16"/>
      <c r="I152" s="42">
        <f t="shared" si="4"/>
        <v>5.6588235294117648E-2</v>
      </c>
      <c r="J152" s="36">
        <v>48.1</v>
      </c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2:35" ht="15.75" x14ac:dyDescent="0.25">
      <c r="B153" s="15"/>
      <c r="C153" s="16"/>
      <c r="D153" s="16"/>
      <c r="E153" s="16"/>
      <c r="F153" s="34" t="s">
        <v>203</v>
      </c>
      <c r="G153" s="16"/>
      <c r="H153" s="16"/>
      <c r="I153" s="42">
        <f t="shared" ref="I153:I163" si="6">J153/850</f>
        <v>5.6588235294117648E-2</v>
      </c>
      <c r="J153" s="36">
        <v>48.1</v>
      </c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2:35" ht="31.5" x14ac:dyDescent="0.25">
      <c r="B154" s="15"/>
      <c r="C154" s="16"/>
      <c r="D154" s="16"/>
      <c r="E154" s="16"/>
      <c r="F154" s="33" t="s">
        <v>204</v>
      </c>
      <c r="G154" s="16"/>
      <c r="H154" s="16"/>
      <c r="I154" s="43">
        <f t="shared" si="6"/>
        <v>0.29341176470588237</v>
      </c>
      <c r="J154" s="14">
        <f t="shared" ref="J154" si="7">K154+L154+M154+N154+O154+P154+Q154+R154+S154+T154+U154+V154+W154+X154+Y154+Z154+AA154+AB154+AC154+AD154+AE154+AF154+AG154+AH154+AI154</f>
        <v>249.4</v>
      </c>
      <c r="K154" s="14">
        <v>240</v>
      </c>
      <c r="L154" s="14">
        <v>8</v>
      </c>
      <c r="M154" s="14"/>
      <c r="N154" s="14"/>
      <c r="O154" s="14">
        <v>1.4</v>
      </c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2:35" ht="114.75" x14ac:dyDescent="0.25">
      <c r="B155" s="15"/>
      <c r="C155" s="30" t="s">
        <v>212</v>
      </c>
      <c r="D155" s="16" t="s">
        <v>207</v>
      </c>
      <c r="E155" s="30" t="s">
        <v>220</v>
      </c>
      <c r="F155" s="34" t="s">
        <v>193</v>
      </c>
      <c r="G155" s="30" t="s">
        <v>213</v>
      </c>
      <c r="H155" s="39" t="s">
        <v>215</v>
      </c>
      <c r="I155" s="42">
        <f t="shared" si="6"/>
        <v>2.0941176470588237E-2</v>
      </c>
      <c r="J155" s="36">
        <v>17.8</v>
      </c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2:35" ht="15.75" x14ac:dyDescent="0.25">
      <c r="B156" s="15"/>
      <c r="C156" s="16"/>
      <c r="D156" s="16"/>
      <c r="E156" s="16"/>
      <c r="F156" s="34" t="s">
        <v>194</v>
      </c>
      <c r="G156" s="16"/>
      <c r="H156" s="16"/>
      <c r="I156" s="42">
        <f t="shared" si="6"/>
        <v>2.0941176470588237E-2</v>
      </c>
      <c r="J156" s="36">
        <v>17.8</v>
      </c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2:35" ht="15.75" x14ac:dyDescent="0.25">
      <c r="B157" s="15"/>
      <c r="C157" s="16"/>
      <c r="D157" s="16"/>
      <c r="E157" s="16"/>
      <c r="F157" s="34" t="s">
        <v>195</v>
      </c>
      <c r="G157" s="16"/>
      <c r="H157" s="16"/>
      <c r="I157" s="42">
        <f t="shared" si="6"/>
        <v>2.0941176470588237E-2</v>
      </c>
      <c r="J157" s="36">
        <v>17.8</v>
      </c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2:35" ht="15.75" x14ac:dyDescent="0.25">
      <c r="B158" s="15"/>
      <c r="C158" s="16"/>
      <c r="D158" s="16"/>
      <c r="E158" s="16"/>
      <c r="F158" s="34" t="s">
        <v>196</v>
      </c>
      <c r="G158" s="16"/>
      <c r="H158" s="16"/>
      <c r="I158" s="42">
        <f t="shared" si="6"/>
        <v>2.0941176470588237E-2</v>
      </c>
      <c r="J158" s="36">
        <v>17.8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2:35" ht="15.75" x14ac:dyDescent="0.25">
      <c r="B159" s="15"/>
      <c r="C159" s="16"/>
      <c r="D159" s="16"/>
      <c r="E159" s="16"/>
      <c r="F159" s="34" t="s">
        <v>197</v>
      </c>
      <c r="G159" s="16"/>
      <c r="H159" s="16"/>
      <c r="I159" s="42">
        <f t="shared" si="6"/>
        <v>2.0941176470588237E-2</v>
      </c>
      <c r="J159" s="36">
        <v>17.8</v>
      </c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2:35" ht="15.75" x14ac:dyDescent="0.25">
      <c r="B160" s="15"/>
      <c r="C160" s="16"/>
      <c r="D160" s="16"/>
      <c r="E160" s="16"/>
      <c r="F160" s="34" t="s">
        <v>198</v>
      </c>
      <c r="G160" s="16"/>
      <c r="H160" s="16"/>
      <c r="I160" s="42">
        <f t="shared" si="6"/>
        <v>2.0941176470588237E-2</v>
      </c>
      <c r="J160" s="36">
        <v>17.8</v>
      </c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2:35" ht="15.75" x14ac:dyDescent="0.25">
      <c r="B161" s="15"/>
      <c r="C161" s="16"/>
      <c r="D161" s="16"/>
      <c r="E161" s="16"/>
      <c r="F161" s="34" t="s">
        <v>199</v>
      </c>
      <c r="G161" s="16"/>
      <c r="H161" s="16"/>
      <c r="I161" s="42">
        <f t="shared" si="6"/>
        <v>2.0941176470588237E-2</v>
      </c>
      <c r="J161" s="36">
        <v>17.8</v>
      </c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2:35" ht="15.75" x14ac:dyDescent="0.25">
      <c r="B162" s="15"/>
      <c r="C162" s="16"/>
      <c r="D162" s="16"/>
      <c r="E162" s="16"/>
      <c r="F162" s="34" t="s">
        <v>200</v>
      </c>
      <c r="G162" s="16"/>
      <c r="H162" s="16"/>
      <c r="I162" s="42">
        <f t="shared" si="6"/>
        <v>2.0941176470588237E-2</v>
      </c>
      <c r="J162" s="36">
        <v>17.8</v>
      </c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2:35" ht="15.75" x14ac:dyDescent="0.25">
      <c r="B163" s="15"/>
      <c r="C163" s="16"/>
      <c r="D163" s="16"/>
      <c r="E163" s="16"/>
      <c r="F163" s="34" t="s">
        <v>95</v>
      </c>
      <c r="G163" s="16"/>
      <c r="H163" s="16"/>
      <c r="I163" s="42">
        <f t="shared" si="6"/>
        <v>2.0941176470588237E-2</v>
      </c>
      <c r="J163" s="36">
        <v>17.8</v>
      </c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</row>
    <row r="164" spans="2:35" ht="15.75" x14ac:dyDescent="0.25">
      <c r="B164" s="15"/>
      <c r="C164" s="16"/>
      <c r="D164" s="16"/>
      <c r="E164" s="16"/>
      <c r="F164" s="34" t="s">
        <v>96</v>
      </c>
      <c r="G164" s="16"/>
      <c r="H164" s="16"/>
      <c r="I164" s="42">
        <f>J164/850</f>
        <v>2.0941176470588237E-2</v>
      </c>
      <c r="J164" s="36">
        <v>17.8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2:35" ht="15.75" x14ac:dyDescent="0.25">
      <c r="B165" s="15"/>
      <c r="C165" s="16"/>
      <c r="D165" s="16"/>
      <c r="E165" s="16"/>
      <c r="F165" s="34" t="s">
        <v>87</v>
      </c>
      <c r="G165" s="16"/>
      <c r="H165" s="16"/>
      <c r="I165" s="42">
        <f t="shared" ref="I165:I167" si="8">J165/850</f>
        <v>2.0941176470588237E-2</v>
      </c>
      <c r="J165" s="36">
        <v>17.8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2:35" ht="15.75" x14ac:dyDescent="0.25">
      <c r="B166" s="15"/>
      <c r="C166" s="16"/>
      <c r="D166" s="16"/>
      <c r="E166" s="16"/>
      <c r="F166" s="34" t="s">
        <v>201</v>
      </c>
      <c r="G166" s="16"/>
      <c r="H166" s="16"/>
      <c r="I166" s="42">
        <f t="shared" si="8"/>
        <v>2.0941176470588237E-2</v>
      </c>
      <c r="J166" s="36">
        <v>17.8</v>
      </c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</row>
    <row r="167" spans="2:35" ht="15.75" x14ac:dyDescent="0.25">
      <c r="B167" s="15"/>
      <c r="C167" s="16"/>
      <c r="D167" s="16"/>
      <c r="E167" s="16"/>
      <c r="F167" s="34" t="s">
        <v>202</v>
      </c>
      <c r="G167" s="16"/>
      <c r="H167" s="16"/>
      <c r="I167" s="42">
        <f t="shared" si="8"/>
        <v>2.0941176470588237E-2</v>
      </c>
      <c r="J167" s="36">
        <v>17.8</v>
      </c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2:35" ht="15.75" x14ac:dyDescent="0.25">
      <c r="B168" s="15"/>
      <c r="C168" s="16"/>
      <c r="D168" s="16"/>
      <c r="E168" s="16"/>
      <c r="F168" s="34" t="s">
        <v>203</v>
      </c>
      <c r="G168" s="16"/>
      <c r="H168" s="16"/>
      <c r="I168" s="42">
        <f t="shared" si="4"/>
        <v>2.0941176470588237E-2</v>
      </c>
      <c r="J168" s="36">
        <v>17.8</v>
      </c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2:35" ht="15.75" x14ac:dyDescent="0.25">
      <c r="B169" s="15"/>
      <c r="C169" s="16"/>
      <c r="D169" s="16"/>
      <c r="E169" s="16"/>
      <c r="F169" s="16"/>
      <c r="G169" s="16"/>
      <c r="H169" s="16"/>
      <c r="I169" s="43">
        <f t="shared" si="4"/>
        <v>0</v>
      </c>
      <c r="J169" s="14">
        <f t="shared" si="5"/>
        <v>0</v>
      </c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2:35" ht="15.75" x14ac:dyDescent="0.25">
      <c r="B170" s="15"/>
      <c r="C170" s="16"/>
      <c r="D170" s="16"/>
      <c r="E170" s="16"/>
      <c r="F170" s="16"/>
      <c r="G170" s="16"/>
      <c r="H170" s="16"/>
      <c r="I170" s="43">
        <f t="shared" si="4"/>
        <v>0</v>
      </c>
      <c r="J170" s="14">
        <f t="shared" si="5"/>
        <v>0</v>
      </c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2:35" ht="15.75" x14ac:dyDescent="0.25">
      <c r="B171" s="15"/>
      <c r="C171" s="16"/>
      <c r="D171" s="16"/>
      <c r="E171" s="16"/>
      <c r="F171" s="16"/>
      <c r="G171" s="16"/>
      <c r="H171" s="16"/>
      <c r="I171" s="43">
        <f t="shared" ref="I171:I178" si="9">J171/850</f>
        <v>0</v>
      </c>
      <c r="J171" s="14">
        <f t="shared" si="5"/>
        <v>0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2:35" ht="15.75" x14ac:dyDescent="0.25">
      <c r="B172" s="15"/>
      <c r="C172" s="16"/>
      <c r="D172" s="16"/>
      <c r="E172" s="16"/>
      <c r="F172" s="16"/>
      <c r="G172" s="16"/>
      <c r="H172" s="16"/>
      <c r="I172" s="43">
        <f t="shared" si="9"/>
        <v>0</v>
      </c>
      <c r="J172" s="14">
        <f t="shared" si="5"/>
        <v>0</v>
      </c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2:35" ht="15.75" x14ac:dyDescent="0.25">
      <c r="B173" s="15"/>
      <c r="C173" s="16"/>
      <c r="D173" s="16"/>
      <c r="E173" s="16"/>
      <c r="F173" s="16"/>
      <c r="G173" s="16"/>
      <c r="H173" s="16"/>
      <c r="I173" s="43">
        <f t="shared" si="9"/>
        <v>0</v>
      </c>
      <c r="J173" s="14">
        <f t="shared" si="5"/>
        <v>0</v>
      </c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</row>
    <row r="174" spans="2:35" ht="15.75" x14ac:dyDescent="0.25">
      <c r="B174" s="15"/>
      <c r="C174" s="16"/>
      <c r="D174" s="16"/>
      <c r="E174" s="16"/>
      <c r="F174" s="16"/>
      <c r="G174" s="16"/>
      <c r="H174" s="16"/>
      <c r="I174" s="43">
        <f t="shared" si="9"/>
        <v>0</v>
      </c>
      <c r="J174" s="14">
        <f t="shared" si="5"/>
        <v>0</v>
      </c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2:35" ht="15.75" x14ac:dyDescent="0.25">
      <c r="B175" s="15"/>
      <c r="C175" s="16"/>
      <c r="D175" s="16"/>
      <c r="E175" s="16"/>
      <c r="F175" s="16"/>
      <c r="G175" s="16"/>
      <c r="H175" s="16"/>
      <c r="I175" s="43">
        <f t="shared" si="9"/>
        <v>0</v>
      </c>
      <c r="J175" s="14">
        <f t="shared" si="5"/>
        <v>0</v>
      </c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2:35" ht="15.75" x14ac:dyDescent="0.25">
      <c r="B176" s="15"/>
      <c r="C176" s="16"/>
      <c r="D176" s="16"/>
      <c r="E176" s="16"/>
      <c r="F176" s="16"/>
      <c r="G176" s="16"/>
      <c r="H176" s="16"/>
      <c r="I176" s="43">
        <f t="shared" si="9"/>
        <v>0</v>
      </c>
      <c r="J176" s="14">
        <f t="shared" si="5"/>
        <v>0</v>
      </c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2:35" ht="15.75" x14ac:dyDescent="0.25">
      <c r="B177" s="15"/>
      <c r="C177" s="16"/>
      <c r="D177" s="16"/>
      <c r="E177" s="16"/>
      <c r="F177" s="16"/>
      <c r="G177" s="16"/>
      <c r="H177" s="16"/>
      <c r="I177" s="43">
        <f t="shared" si="9"/>
        <v>0</v>
      </c>
      <c r="J177" s="14">
        <f t="shared" si="5"/>
        <v>0</v>
      </c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2:35" ht="15.75" x14ac:dyDescent="0.25">
      <c r="B178" s="15"/>
      <c r="C178" s="16"/>
      <c r="D178" s="16"/>
      <c r="E178" s="16"/>
      <c r="F178" s="16"/>
      <c r="G178" s="16"/>
      <c r="H178" s="16"/>
      <c r="I178" s="43">
        <f t="shared" si="9"/>
        <v>0</v>
      </c>
      <c r="J178" s="14">
        <f t="shared" si="5"/>
        <v>0</v>
      </c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2:35" ht="15.75" x14ac:dyDescent="0.25">
      <c r="B179" s="15"/>
      <c r="C179" s="16"/>
      <c r="D179" s="16"/>
      <c r="E179" s="16"/>
      <c r="F179" s="16"/>
      <c r="G179" s="16"/>
      <c r="H179" s="16"/>
      <c r="I179" s="43">
        <f>J179/850</f>
        <v>0</v>
      </c>
      <c r="J179" s="14">
        <f t="shared" ref="J179:J183" si="10">K179+L179+M179+N179+O179+P179+Q179+R179+S179+T179+U179+V179+W179+X179+Y179+Z179+AA179+AB179+AC179+AD179+AE179+AF179+AG179+AH179+AI179</f>
        <v>0</v>
      </c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2:35" ht="15.75" x14ac:dyDescent="0.25">
      <c r="B180" s="15"/>
      <c r="C180" s="16"/>
      <c r="D180" s="16"/>
      <c r="E180" s="16"/>
      <c r="F180" s="16"/>
      <c r="G180" s="16"/>
      <c r="H180" s="16"/>
      <c r="I180" s="43">
        <f t="shared" ref="I180:I182" si="11">J180/850</f>
        <v>0</v>
      </c>
      <c r="J180" s="14">
        <f t="shared" si="10"/>
        <v>0</v>
      </c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</row>
    <row r="181" spans="2:35" ht="15.75" x14ac:dyDescent="0.25">
      <c r="B181" s="15"/>
      <c r="C181" s="16"/>
      <c r="D181" s="16"/>
      <c r="E181" s="16"/>
      <c r="F181" s="16"/>
      <c r="G181" s="16"/>
      <c r="H181" s="16"/>
      <c r="I181" s="43">
        <f t="shared" si="11"/>
        <v>0</v>
      </c>
      <c r="J181" s="14">
        <f t="shared" si="10"/>
        <v>0</v>
      </c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</row>
    <row r="182" spans="2:35" ht="15.75" x14ac:dyDescent="0.25">
      <c r="B182" s="15"/>
      <c r="C182" s="16"/>
      <c r="D182" s="16"/>
      <c r="E182" s="16"/>
      <c r="F182" s="16"/>
      <c r="G182" s="16"/>
      <c r="H182" s="16"/>
      <c r="I182" s="43">
        <f t="shared" si="11"/>
        <v>0</v>
      </c>
      <c r="J182" s="14">
        <f t="shared" si="10"/>
        <v>0</v>
      </c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2:35" ht="16.5" thickBot="1" x14ac:dyDescent="0.3">
      <c r="B183" s="17"/>
      <c r="C183" s="18"/>
      <c r="D183" s="18"/>
      <c r="E183" s="18"/>
      <c r="F183" s="18"/>
      <c r="G183" s="18"/>
      <c r="H183" s="18"/>
      <c r="I183" s="44">
        <f t="shared" ref="I183" si="12">J183/850</f>
        <v>0</v>
      </c>
      <c r="J183" s="14">
        <f t="shared" si="10"/>
        <v>0</v>
      </c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2:35" x14ac:dyDescent="0.25">
      <c r="I184" s="45"/>
    </row>
    <row r="188" spans="2:35" ht="49.5" customHeight="1" x14ac:dyDescent="0.25">
      <c r="B188" s="58" t="s">
        <v>9</v>
      </c>
      <c r="C188" s="58"/>
      <c r="D188" s="58"/>
      <c r="E188" s="58"/>
      <c r="F188" s="58"/>
      <c r="G188" s="58"/>
      <c r="H188" s="58"/>
      <c r="I188" s="58"/>
    </row>
    <row r="189" spans="2:35" ht="36" customHeight="1" x14ac:dyDescent="0.25">
      <c r="B189" s="58" t="s">
        <v>10</v>
      </c>
      <c r="C189" s="58"/>
      <c r="D189" s="58"/>
      <c r="E189" s="58"/>
      <c r="F189" s="58"/>
      <c r="G189" s="58"/>
      <c r="H189" s="58"/>
      <c r="I189" s="58"/>
    </row>
    <row r="190" spans="2:35" ht="55.5" customHeight="1" x14ac:dyDescent="0.25">
      <c r="B190" s="58" t="s">
        <v>13</v>
      </c>
      <c r="C190" s="58"/>
      <c r="D190" s="58"/>
      <c r="E190" s="58"/>
      <c r="F190" s="58"/>
      <c r="G190" s="58"/>
      <c r="H190" s="58"/>
      <c r="I190" s="58"/>
    </row>
    <row r="191" spans="2:35" ht="49.5" customHeight="1" x14ac:dyDescent="0.25">
      <c r="B191" s="58" t="s">
        <v>14</v>
      </c>
      <c r="C191" s="58"/>
      <c r="D191" s="58"/>
      <c r="E191" s="58"/>
      <c r="F191" s="58"/>
      <c r="G191" s="58"/>
      <c r="H191" s="58"/>
      <c r="I191" s="58"/>
    </row>
    <row r="192" spans="2:35" ht="99" customHeight="1" x14ac:dyDescent="0.25">
      <c r="B192" s="58" t="s">
        <v>15</v>
      </c>
      <c r="C192" s="58"/>
      <c r="D192" s="58"/>
      <c r="E192" s="58"/>
      <c r="F192" s="58"/>
      <c r="G192" s="58"/>
      <c r="H192" s="58"/>
      <c r="I192" s="58"/>
    </row>
    <row r="193" spans="2:8" x14ac:dyDescent="0.25">
      <c r="C193" s="4"/>
    </row>
    <row r="194" spans="2:8" ht="15" customHeight="1" x14ac:dyDescent="0.25">
      <c r="B194" s="58" t="s">
        <v>16</v>
      </c>
      <c r="C194" s="58"/>
      <c r="D194" s="58"/>
      <c r="E194" s="58"/>
      <c r="F194" s="58"/>
      <c r="G194" s="6"/>
    </row>
    <row r="195" spans="2:8" ht="15.75" customHeight="1" x14ac:dyDescent="0.25">
      <c r="B195" s="58"/>
      <c r="C195" s="58"/>
      <c r="D195" s="58"/>
      <c r="E195" s="58"/>
      <c r="F195" s="58"/>
      <c r="G195" t="s">
        <v>19</v>
      </c>
    </row>
    <row r="196" spans="2:8" ht="29.25" customHeight="1" x14ac:dyDescent="0.25">
      <c r="B196" s="58"/>
      <c r="C196" s="58"/>
      <c r="D196" s="58"/>
      <c r="E196" s="58"/>
      <c r="F196" s="58"/>
      <c r="G196" s="7" t="s">
        <v>18</v>
      </c>
      <c r="H196" s="8" t="s">
        <v>17</v>
      </c>
    </row>
    <row r="197" spans="2:8" x14ac:dyDescent="0.25">
      <c r="B197" s="58"/>
      <c r="C197" s="58"/>
      <c r="D197" s="58"/>
      <c r="E197" s="58"/>
      <c r="F197" s="58"/>
    </row>
    <row r="198" spans="2:8" ht="15.75" x14ac:dyDescent="0.25">
      <c r="C198" s="5" t="s">
        <v>11</v>
      </c>
    </row>
    <row r="199" spans="2:8" ht="15.75" x14ac:dyDescent="0.25">
      <c r="C199" s="5"/>
    </row>
    <row r="200" spans="2:8" ht="15.75" x14ac:dyDescent="0.25">
      <c r="C200" s="5" t="s">
        <v>12</v>
      </c>
    </row>
  </sheetData>
  <mergeCells count="18">
    <mergeCell ref="H4:H6"/>
    <mergeCell ref="I4:I6"/>
    <mergeCell ref="X5:AI5"/>
    <mergeCell ref="M5:O5"/>
    <mergeCell ref="B2:I2"/>
    <mergeCell ref="F1:G1"/>
    <mergeCell ref="B194:F197"/>
    <mergeCell ref="B188:I188"/>
    <mergeCell ref="B189:I189"/>
    <mergeCell ref="B190:I190"/>
    <mergeCell ref="B191:I191"/>
    <mergeCell ref="B192:I192"/>
    <mergeCell ref="B4:B6"/>
    <mergeCell ref="C4:C6"/>
    <mergeCell ref="D4:D6"/>
    <mergeCell ref="E4:E6"/>
    <mergeCell ref="F4:F6"/>
    <mergeCell ref="G4:G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2017-12-08T09:26:47Z</cp:lastPrinted>
  <dcterms:created xsi:type="dcterms:W3CDTF">2017-11-28T15:45:43Z</dcterms:created>
  <dcterms:modified xsi:type="dcterms:W3CDTF">2017-12-15T08:08:32Z</dcterms:modified>
</cp:coreProperties>
</file>