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80" yWindow="135" windowWidth="15480" windowHeight="11640" tabRatio="610" activeTab="5"/>
  </bookViews>
  <sheets>
    <sheet name="ФК. 1к1пот." sheetId="1" r:id="rId1"/>
    <sheet name="ФК. 1к2пот." sheetId="2" r:id="rId2"/>
    <sheet name="ФК. 1к3пот." sheetId="3" r:id="rId3"/>
    <sheet name="ФК. 1к.ускор." sheetId="4" r:id="rId4"/>
    <sheet name="Пед.Образ. 1 курс" sheetId="5" r:id="rId5"/>
    <sheet name="Туризм 1 курс" sheetId="6" r:id="rId6"/>
    <sheet name="РиСОТ 1 курс" sheetId="7" r:id="rId7"/>
    <sheet name="ГД 1 курс " sheetId="8" r:id="rId8"/>
    <sheet name="АФК 1 курс " sheetId="9" r:id="rId9"/>
    <sheet name="Сестринское дело 1 курс" sheetId="10" r:id="rId10"/>
    <sheet name="РиСО 1 курс" sheetId="11" r:id="rId11"/>
    <sheet name="Психология 1 курс" sheetId="12" r:id="rId12"/>
    <sheet name="Режиссура 1 курс" sheetId="13" r:id="rId13"/>
    <sheet name="Экономика 1 курс" sheetId="14" r:id="rId14"/>
    <sheet name="Менеджмент 1 курс" sheetId="15" r:id="rId15"/>
    <sheet name="ОРМ 1 курс " sheetId="16" r:id="rId16"/>
    <sheet name="ГМУ 1 курс" sheetId="17" r:id="rId17"/>
    <sheet name="Лист1" sheetId="18" r:id="rId18"/>
  </sheets>
  <definedNames>
    <definedName name="_xlnm.Print_Area" localSheetId="8">'АФК 1 курс '!$A$1:$BB$72</definedName>
    <definedName name="_xlnm.Print_Area" localSheetId="7">'ГД 1 курс '!$A$1:$BA$68</definedName>
    <definedName name="_xlnm.Print_Area" localSheetId="16">'ГМУ 1 курс'!$A$1:$BB$68</definedName>
    <definedName name="_xlnm.Print_Area" localSheetId="14">'Менеджмент 1 курс'!$A$1:$BA$65</definedName>
    <definedName name="_xlnm.Print_Area" localSheetId="15">'ОРМ 1 курс '!$A$1:$BB$68</definedName>
    <definedName name="_xlnm.Print_Area" localSheetId="4">'Пед.Образ. 1 курс'!$A$1:$BB$68</definedName>
    <definedName name="_xlnm.Print_Area" localSheetId="11">'Психология 1 курс'!$A$1:$BB$65</definedName>
    <definedName name="_xlnm.Print_Area" localSheetId="12">'Режиссура 1 курс'!$A$1:$BA$58</definedName>
    <definedName name="_xlnm.Print_Area" localSheetId="10">'РиСО 1 курс'!$A$1:$BB$67</definedName>
    <definedName name="_xlnm.Print_Area" localSheetId="6">'РиСОТ 1 курс'!$A$1:$BB$65</definedName>
    <definedName name="_xlnm.Print_Area" localSheetId="9">'Сестринское дело 1 курс'!$A$1:$BA$36</definedName>
    <definedName name="_xlnm.Print_Area" localSheetId="5">'Туризм 1 курс'!$A$1:$BA$68</definedName>
    <definedName name="_xlnm.Print_Area" localSheetId="3">'ФК. 1к.ускор.'!$A$1:$BA$38</definedName>
    <definedName name="_xlnm.Print_Area" localSheetId="0">'ФК. 1к1пот.'!$A$1:$BA$53</definedName>
    <definedName name="_xlnm.Print_Area" localSheetId="1">'ФК. 1к2пот.'!$A$1:$BA$53</definedName>
    <definedName name="_xlnm.Print_Area" localSheetId="2">'ФК. 1к3пот.'!$A$1:$BA$53</definedName>
    <definedName name="_xlnm.Print_Area" localSheetId="13">'Экономика 1 курс'!$A$1:$BA$56</definedName>
  </definedNames>
  <calcPr fullCalcOnLoad="1" refMode="R1C1"/>
</workbook>
</file>

<file path=xl/sharedStrings.xml><?xml version="1.0" encoding="utf-8"?>
<sst xmlns="http://schemas.openxmlformats.org/spreadsheetml/2006/main" count="1360" uniqueCount="346">
  <si>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</si>
  <si>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</si>
  <si>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</si>
  <si>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</si>
  <si>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</si>
  <si>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</si>
  <si>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</si>
  <si>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</si>
  <si>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</si>
  <si>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</si>
  <si>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</si>
  <si>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Зачеты</t>
  </si>
  <si>
    <t>Экзамены</t>
  </si>
  <si>
    <t>Учебн.  часов</t>
  </si>
  <si>
    <t>Математика</t>
  </si>
  <si>
    <t>Гимнастика</t>
  </si>
  <si>
    <t>Всего часов</t>
  </si>
  <si>
    <t>Философия</t>
  </si>
  <si>
    <t>История</t>
  </si>
  <si>
    <t>Литература</t>
  </si>
  <si>
    <t xml:space="preserve"> </t>
  </si>
  <si>
    <t>Зачетные единицы</t>
  </si>
  <si>
    <t>Психология</t>
  </si>
  <si>
    <t>Логика</t>
  </si>
  <si>
    <t>Культурология</t>
  </si>
  <si>
    <t>Экономика</t>
  </si>
  <si>
    <t>Информатика</t>
  </si>
  <si>
    <t>Право</t>
  </si>
  <si>
    <t>Физиология</t>
  </si>
  <si>
    <t>2 диф.</t>
  </si>
  <si>
    <t>Педагогика</t>
  </si>
  <si>
    <t>КАНИКУЛЫ</t>
  </si>
  <si>
    <t>Иностранный язык</t>
  </si>
  <si>
    <t>Б1.Б.1</t>
  </si>
  <si>
    <t>Б1.Б.2</t>
  </si>
  <si>
    <t>Б1.Б.3</t>
  </si>
  <si>
    <t>Б1.Б.5</t>
  </si>
  <si>
    <t>Б1.Б.6</t>
  </si>
  <si>
    <t>Б1.Б.7</t>
  </si>
  <si>
    <t>Основы экономики</t>
  </si>
  <si>
    <t>Б1.Б.11</t>
  </si>
  <si>
    <t>Б1.В.ОД.1</t>
  </si>
  <si>
    <t>Русский язык и культура речи</t>
  </si>
  <si>
    <t>Концепции современного естествознания</t>
  </si>
  <si>
    <t>Антропология</t>
  </si>
  <si>
    <t>Введение в профессию</t>
  </si>
  <si>
    <t>Общая психология</t>
  </si>
  <si>
    <t>Математические методы в психологии</t>
  </si>
  <si>
    <t>Безопасность жизнедеятельности</t>
  </si>
  <si>
    <t>ДИСЦИПЛИНА</t>
  </si>
  <si>
    <t>ИНДЕКС</t>
  </si>
  <si>
    <t>СРС</t>
  </si>
  <si>
    <t>АУДИТОРНЫЕ ЧАСЫ</t>
  </si>
  <si>
    <t>Семестровый контроль</t>
  </si>
  <si>
    <t>1 диф</t>
  </si>
  <si>
    <t>ЗИМНЯЯ ЭКЗАМЕНАЦИОННАЯ СЕССИЯ</t>
  </si>
  <si>
    <t>ЛЕТНЯЯ ЭКЗАМЕНАЦИОННАЯ СЕССИЯ</t>
  </si>
  <si>
    <t>1 полугодие</t>
  </si>
  <si>
    <t>2 полугодие</t>
  </si>
  <si>
    <t>Б1.В.ОД.2</t>
  </si>
  <si>
    <t>Б1.В.ОД.3</t>
  </si>
  <si>
    <t>Анатомия человека</t>
  </si>
  <si>
    <t>История физической культуры</t>
  </si>
  <si>
    <t>Учебные  часов</t>
  </si>
  <si>
    <t>Б1.В.ОД.4</t>
  </si>
  <si>
    <t>Легкая атлетика</t>
  </si>
  <si>
    <t>1 диф.</t>
  </si>
  <si>
    <t>Б1.Б.4</t>
  </si>
  <si>
    <t>Основы социального государства</t>
  </si>
  <si>
    <t>Б1.В.ОД.5</t>
  </si>
  <si>
    <t>Правоведение</t>
  </si>
  <si>
    <t>Религиоведение</t>
  </si>
  <si>
    <t>Б1.В.ДВ.1</t>
  </si>
  <si>
    <t>2 к.р.</t>
  </si>
  <si>
    <t>Организация туристской деятельности</t>
  </si>
  <si>
    <t>Социальная защита инвалидов</t>
  </si>
  <si>
    <t>Комплексная реабилитация больных и инвалидов</t>
  </si>
  <si>
    <t>Физиология человека</t>
  </si>
  <si>
    <t>Методика преподавания гимнастики</t>
  </si>
  <si>
    <t>Методика преподавания легкой атлетики</t>
  </si>
  <si>
    <t>Технологии физкультурно-спортивной деятельности</t>
  </si>
  <si>
    <t>Общая патология и тератология</t>
  </si>
  <si>
    <t>Б1.Б.8</t>
  </si>
  <si>
    <t>История и теория праздничной культуры</t>
  </si>
  <si>
    <t>Пластическая культура режиссера</t>
  </si>
  <si>
    <t>Режиссура театрализованных представлений и праздников</t>
  </si>
  <si>
    <t>Искусство звучащего слова</t>
  </si>
  <si>
    <t>Дикторское мастерство</t>
  </si>
  <si>
    <t>Повышение профессиоанльного мастерства</t>
  </si>
  <si>
    <t>Б3.В.ДВ.6</t>
  </si>
  <si>
    <t>Б1.Б.9</t>
  </si>
  <si>
    <t>История художественной культуры</t>
  </si>
  <si>
    <t>Зарубежная литература</t>
  </si>
  <si>
    <t>Политология</t>
  </si>
  <si>
    <t>Математика  и статистика</t>
  </si>
  <si>
    <t>Теория и практика массовой информации</t>
  </si>
  <si>
    <t>Стилистика текста</t>
  </si>
  <si>
    <t>Б1.В.ДВ.2</t>
  </si>
  <si>
    <t>Введение в специальность</t>
  </si>
  <si>
    <t>Деловые коммуникации</t>
  </si>
  <si>
    <t>Конфликтология</t>
  </si>
  <si>
    <t>Всемирная история</t>
  </si>
  <si>
    <t>Государственность России: история и современность</t>
  </si>
  <si>
    <t>Естественно-научная картина мира</t>
  </si>
  <si>
    <t>Б1.В.ОД.7</t>
  </si>
  <si>
    <t>Культура речи и деловое общение</t>
  </si>
  <si>
    <t>Экономическая география России</t>
  </si>
  <si>
    <t>Экономическая география зарубежных стран</t>
  </si>
  <si>
    <t>Математический анализ</t>
  </si>
  <si>
    <t>Линейная алгебра</t>
  </si>
  <si>
    <t>Микроэкономика</t>
  </si>
  <si>
    <t>Макроэкономика</t>
  </si>
  <si>
    <t>История экономических учений</t>
  </si>
  <si>
    <t>Начальник УМУ</t>
  </si>
  <si>
    <t>Соловьев В.Б.</t>
  </si>
  <si>
    <t>2 диф</t>
  </si>
  <si>
    <t>Теория и практика связей с общественностью</t>
  </si>
  <si>
    <t>Русский язык и культура делового общения</t>
  </si>
  <si>
    <t>Анатомия центральной нервной системы</t>
  </si>
  <si>
    <t>Физиология центральной нервной системы</t>
  </si>
  <si>
    <t>Физическая и социально-экономическая география</t>
  </si>
  <si>
    <t>Туристское ресурсоведение и география туризма России</t>
  </si>
  <si>
    <t>Б1.Б.16</t>
  </si>
  <si>
    <t>Б1.Б.19</t>
  </si>
  <si>
    <t>Б1.Б.12</t>
  </si>
  <si>
    <t>Б1.Б.13</t>
  </si>
  <si>
    <t>Б1.Б.14</t>
  </si>
  <si>
    <t>Б1.Б.15</t>
  </si>
  <si>
    <t>Б1.Б.10</t>
  </si>
  <si>
    <t>Б1.Б.20</t>
  </si>
  <si>
    <t>Б1.Б.23</t>
  </si>
  <si>
    <t>Б1.Б.24</t>
  </si>
  <si>
    <t>Б1.Б.30</t>
  </si>
  <si>
    <t>Б1.Б.31</t>
  </si>
  <si>
    <t>Б1.В.ОД.8</t>
  </si>
  <si>
    <t>История физической культуры и спорта</t>
  </si>
  <si>
    <t>Б1.Б.2.1</t>
  </si>
  <si>
    <t>Б1.Б.2.2</t>
  </si>
  <si>
    <t>Б1.Б.15.1</t>
  </si>
  <si>
    <t>Б1.Б.15.2</t>
  </si>
  <si>
    <t>Б1.Б.17</t>
  </si>
  <si>
    <t>1-е полугодие</t>
  </si>
  <si>
    <t>2-е полугодие</t>
  </si>
  <si>
    <t>Психология и педагогика</t>
  </si>
  <si>
    <t>Математика и информатика</t>
  </si>
  <si>
    <t>Б1.Б.15.5</t>
  </si>
  <si>
    <t>Б1.Б.22</t>
  </si>
  <si>
    <t>Теоретико-методические основы адаптивного физического воспитания (для АФВ и АДР)</t>
  </si>
  <si>
    <t>История лечебной физической культуры (для ЛФК)</t>
  </si>
  <si>
    <t>Особенности развития организма человека в норме и патологии (для АФВ и АДР)</t>
  </si>
  <si>
    <t>Теоретико-методические основы физической реабилитации (для ФР)</t>
  </si>
  <si>
    <t>Теоретико-методические основы лечебной физической культуры (для ЛФК)</t>
  </si>
  <si>
    <t>Б1.В.ДВ.15</t>
  </si>
  <si>
    <t>Фармакологическое и медико-биологическое обеспечение физической культуры и спорта</t>
  </si>
  <si>
    <t>Компьютерные и информационные технологии</t>
  </si>
  <si>
    <t>Организация работы отделов PR в сфере физической культуры и спорта</t>
  </si>
  <si>
    <t>Б1.Б.17.1</t>
  </si>
  <si>
    <t>Б1.Б.17.2</t>
  </si>
  <si>
    <t>Б1.Б.18</t>
  </si>
  <si>
    <t>Б1.Б.25</t>
  </si>
  <si>
    <t>Б1.Б.26</t>
  </si>
  <si>
    <t>Зоопсихология и сравнительная психология</t>
  </si>
  <si>
    <t>Психология творчества</t>
  </si>
  <si>
    <t>Б1.Б.4.1</t>
  </si>
  <si>
    <t>Анатомия</t>
  </si>
  <si>
    <t xml:space="preserve">Иностранный язык </t>
  </si>
  <si>
    <t>История управленческой мысли</t>
  </si>
  <si>
    <t>Хозяйственно-экономическая деятельность организации</t>
  </si>
  <si>
    <t>Философские аспекты управления</t>
  </si>
  <si>
    <t>Теория и методика избранного вида спорта</t>
  </si>
  <si>
    <t>Теория и методика обучения подвижным играм</t>
  </si>
  <si>
    <t>Б1.В.ОД.16</t>
  </si>
  <si>
    <t>Спортивно-педагогическое совершенствование</t>
  </si>
  <si>
    <t>Теория социального управления</t>
  </si>
  <si>
    <t>Менеджмент в сфере социальной экологии</t>
  </si>
  <si>
    <t>Психологические основы работы с молодежью</t>
  </si>
  <si>
    <t>Педагогическое обеспечение работы с молодежью</t>
  </si>
  <si>
    <t>Социальное проектирование</t>
  </si>
  <si>
    <t>Технологии и методы проведения тренингов программно-целевой направленности</t>
  </si>
  <si>
    <t>Практикум "Волонтерское движение"</t>
  </si>
  <si>
    <t>Физическая культура</t>
  </si>
  <si>
    <t>ОГСЭ.01</t>
  </si>
  <si>
    <t>Основы философии</t>
  </si>
  <si>
    <t>ОГСЭ.02</t>
  </si>
  <si>
    <t>ОГСЭ.03</t>
  </si>
  <si>
    <t>ОГСЭ.04</t>
  </si>
  <si>
    <t>Гиснастика</t>
  </si>
  <si>
    <t>1, 2</t>
  </si>
  <si>
    <t>ЕН.01</t>
  </si>
  <si>
    <t>ЕН.02</t>
  </si>
  <si>
    <t>Информационные технологии в профессиональной деятельности</t>
  </si>
  <si>
    <t>ОП.01</t>
  </si>
  <si>
    <t>Основы латинского языка с медицинской терминологией</t>
  </si>
  <si>
    <t>ОП.02</t>
  </si>
  <si>
    <t>Анатомия и физиология человека</t>
  </si>
  <si>
    <t>МДК.04.01</t>
  </si>
  <si>
    <t>Теория и практика сестринского дела</t>
  </si>
  <si>
    <t>Массовые спортивно-художественные представления (для ХСП)</t>
  </si>
  <si>
    <t>Массовые спортивно-развлекательные программы (для РСРП)</t>
  </si>
  <si>
    <t xml:space="preserve">КАНИКУЛЫ </t>
  </si>
  <si>
    <t>Б1.Б.21</t>
  </si>
  <si>
    <t xml:space="preserve">  График учебного плана 1 курса направления подготовки Сестринское дело  на 2015-2016 уч.год </t>
  </si>
  <si>
    <t>Б1.Б.16.1</t>
  </si>
  <si>
    <t>Б1.Б.16.2</t>
  </si>
  <si>
    <t>Основы гостеприимства</t>
  </si>
  <si>
    <t>Мотивация поведения и деятельности</t>
  </si>
  <si>
    <t>Социально-экономическая статистика</t>
  </si>
  <si>
    <t>Б1.В.ОД.10</t>
  </si>
  <si>
    <t>Б1.Б.27</t>
  </si>
  <si>
    <t>Б1.Б.35</t>
  </si>
  <si>
    <t>Б1.Б.37</t>
  </si>
  <si>
    <t xml:space="preserve"> Утверждаю </t>
  </si>
  <si>
    <t xml:space="preserve">Проректор по УМР А.В.Скотникова </t>
  </si>
  <si>
    <t>____________________</t>
  </si>
  <si>
    <t>Зам.начальника УМУ</t>
  </si>
  <si>
    <t>Дзигуа Д.В.</t>
  </si>
  <si>
    <t>к.р.</t>
  </si>
  <si>
    <t>Настольный теннис</t>
  </si>
  <si>
    <t>Волейбол сидя</t>
  </si>
  <si>
    <t>График учебного плана 1-го курса  направления Физическая культура группы  с 1 по 6 группы на 2016/2017 уч. год</t>
  </si>
  <si>
    <t>График учебного плана 1-го курса  направления Физическая культура группы с 7 по 12 группы на 2016/2017 уч. год</t>
  </si>
  <si>
    <t>График учебного плана 1-го курса  направления Физическая культура группы с 13 по 17 группы на 2016/2017 уч. год</t>
  </si>
  <si>
    <t>График учебного плана 1-го курса  направления Педагогическое образование на 2016/2017 уч. год</t>
  </si>
  <si>
    <t>График учебного процесса 1 курса направления Физическая культура для лиц с отклонениями в состоянии здоровья для профилей:Адаптивная физическая культура, Адаптивная двигательная рекреация, Лечебная физическая культура, Физическая реабилитация на 2016/2017 уч. год</t>
  </si>
  <si>
    <t>График учебного процесса 1 курса направления Режиссура театрализованных представлений и праздников для профилей: Художественно-спортивные праздники,  режиссура спортивно-развлекательных программ на 2016/2017 уч. год</t>
  </si>
  <si>
    <t>График учебного процесса 1 курса направления Организация работы с молодежью профиль Государственная молодежная политика на 2016/2017 уч. год</t>
  </si>
  <si>
    <t>Дата утверждения 30.06.2016</t>
  </si>
  <si>
    <t>Баскетбол</t>
  </si>
  <si>
    <t>Волейбол</t>
  </si>
  <si>
    <t>Лыжные гонки</t>
  </si>
  <si>
    <t>ЛЫЖНЫЕ ГОНКИ</t>
  </si>
  <si>
    <t>Элективные курсы по физической культуре</t>
  </si>
  <si>
    <t>Биомеханика двигательной активности</t>
  </si>
  <si>
    <t>Биохимия человека</t>
  </si>
  <si>
    <t>Теория и методика физической культуры</t>
  </si>
  <si>
    <t>Профессиональный иностранный язык</t>
  </si>
  <si>
    <t>График учебного плана 1-го курса  направления Физическая культура (ускоренное обучение) на 2016/2017 уч. год</t>
  </si>
  <si>
    <t>НАЧАЛО ОБУЧЕНИЯ С 26.09.2016</t>
  </si>
  <si>
    <t>Культура речи</t>
  </si>
  <si>
    <t>Основы математической обработки информации</t>
  </si>
  <si>
    <t>Введение в педагогическую деятельность</t>
  </si>
  <si>
    <t>Возрастная педагогика</t>
  </si>
  <si>
    <t>История педагогики</t>
  </si>
  <si>
    <t>Общая педагогика</t>
  </si>
  <si>
    <t>Гигиена</t>
  </si>
  <si>
    <t>Б1.В.ОД.23.1</t>
  </si>
  <si>
    <t>Б1.В.ОД.24.1</t>
  </si>
  <si>
    <t>Б1.В.ОД.24.2</t>
  </si>
  <si>
    <t>Б1.В.ОД.25.1</t>
  </si>
  <si>
    <t>Учебно-ознакомительная практика в различных учебных заведениях (рассредоточенная)</t>
  </si>
  <si>
    <t>График учебного процесса 1 курса направления Туризм профиль Технология и организация туроператорских и турагентских услуг на 2016/2017 уч. год</t>
  </si>
  <si>
    <t>Б1.В.ДВ.7</t>
  </si>
  <si>
    <t>Экология</t>
  </si>
  <si>
    <t>Экология в организации и деятельности туристско-гостиничных комплексов</t>
  </si>
  <si>
    <t>Культурно-познавательный туризм</t>
  </si>
  <si>
    <t>История мировой художественной культуры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</si>
  <si>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 (рассредоточенная)</t>
  </si>
  <si>
    <t>График учебного процесса 1 курса направления Гостиничное дело профиль Гостиничная  деятельность на 2016/2017 уч. год</t>
  </si>
  <si>
    <t>Организация гостиничного дела</t>
  </si>
  <si>
    <t>Основы санитарии и гигиены в туристско-рекреационных комплексах</t>
  </si>
  <si>
    <t>Традиции народов мира</t>
  </si>
  <si>
    <t>Б1.В.ОД.7.1</t>
  </si>
  <si>
    <t>История  физической реабилитации (для ФР)</t>
  </si>
  <si>
    <t>Логика и теория аргументации</t>
  </si>
  <si>
    <t>Правовые основы физической культуры и спорта (для АВФ, АФК)</t>
  </si>
  <si>
    <t>Конфликтология (для ЛФК, ФР)</t>
  </si>
  <si>
    <t>НАЧАЛО ОБУЧЕНИЯ С 26 СЕНТЯБРЯ 2016 ГОДА</t>
  </si>
  <si>
    <t>График учебного процесса 1 курса направления Реклама и связи с общественностью профиль Связи с общественностью в СМИ на 2016/2017 уч. год</t>
  </si>
  <si>
    <t>Основы психологии</t>
  </si>
  <si>
    <t>Психология массовых коммуникаций</t>
  </si>
  <si>
    <t>Б1.Б.7.1</t>
  </si>
  <si>
    <t>Б1.Б.7.2</t>
  </si>
  <si>
    <t>Основы интегрированных коммуникаций</t>
  </si>
  <si>
    <t>Б1.Б.33</t>
  </si>
  <si>
    <t>Б1.Б.40</t>
  </si>
  <si>
    <t>График учебного процесса 1 курса направления подготовки "Психология" профиль  "Спортивный психолог" на 2016/2017 уч. год</t>
  </si>
  <si>
    <t>Б1.Б.34</t>
  </si>
  <si>
    <t>Б2.В.ДВ.1</t>
  </si>
  <si>
    <t>Б2.В.ДВ.11</t>
  </si>
  <si>
    <t>Основы рекламы</t>
  </si>
  <si>
    <t>Основы этики</t>
  </si>
  <si>
    <t>Риторика</t>
  </si>
  <si>
    <t>Россия - великая спортивная держава</t>
  </si>
  <si>
    <t>Б1.Б.19.1</t>
  </si>
  <si>
    <t>Информационные технологии</t>
  </si>
  <si>
    <t>Сценическая речь</t>
  </si>
  <si>
    <t>График учебного процесса 1 курса направления Экономика профиль Профиль "Экономика предпритий и организаций в сфере физической культуры и спорта" на 2016/2017 уч. год</t>
  </si>
  <si>
    <t>Экономика и используемые в ней информационные системы</t>
  </si>
  <si>
    <t>Б1.Б.28</t>
  </si>
  <si>
    <t>График учебного процесса 1 курса направления Менеджмент  прифоль "Менеджмент организации" на 2016/2017 уч. год</t>
  </si>
  <si>
    <t>Основы менеджмента</t>
  </si>
  <si>
    <t>Б1.Б.36</t>
  </si>
  <si>
    <t>Развитие предпринимательства в России</t>
  </si>
  <si>
    <t>Инновационное мышление и креативность в менеджменте</t>
  </si>
  <si>
    <t>Управление электронными системами в организации</t>
  </si>
  <si>
    <t>Б1.В.ОД.11</t>
  </si>
  <si>
    <t>Б1.В.ОД.14</t>
  </si>
  <si>
    <t>Б1.Б.41</t>
  </si>
  <si>
    <t>Практикум "Организация досуга молодёжи"</t>
  </si>
  <si>
    <t>Технологии гражданского и патриотического воспитания молодёжи</t>
  </si>
  <si>
    <t>Подвижные игры</t>
  </si>
  <si>
    <t>Тяжелоатлетические виды спорта</t>
  </si>
  <si>
    <t>График учебного процесса 1 курса направления Государственное и муниципальное управлениена 2016/2017 уч. год</t>
  </si>
  <si>
    <t>Футбол</t>
  </si>
  <si>
    <t>Документирование в предприятих спортивной индустрии</t>
  </si>
  <si>
    <t xml:space="preserve">Гимнастика </t>
  </si>
  <si>
    <t>ЛЫЖНЫЕ ГОНКИ (Элективные курсы по физической культуре)</t>
  </si>
  <si>
    <t>Методика преподавания  лыжных гонок</t>
  </si>
  <si>
    <t>Социология</t>
  </si>
  <si>
    <t>Экономическая теория</t>
  </si>
  <si>
    <t>Статистика</t>
  </si>
  <si>
    <t>Документационное обеспечение управления в органах государственной власти и местного самоуправления</t>
  </si>
  <si>
    <t>Основы права</t>
  </si>
  <si>
    <t>Муниципальное право</t>
  </si>
  <si>
    <t>Б1.Б.29</t>
  </si>
  <si>
    <t>Антикоррупционная компетентность госслужащего</t>
  </si>
  <si>
    <t>Теория организации</t>
  </si>
  <si>
    <t>Б1.В.ОД.6</t>
  </si>
  <si>
    <t>Информационное обеспечение в государственном и муниципальном управлении</t>
  </si>
  <si>
    <t>Формирование управленческих команд</t>
  </si>
  <si>
    <t>Б1.В.ОД.18</t>
  </si>
  <si>
    <t>Б1.В.ОД.23</t>
  </si>
  <si>
    <t>Б1.В.ОД.24</t>
  </si>
  <si>
    <t>Противодействие террористическим угрозам</t>
  </si>
  <si>
    <t>Профилактика экстремизма</t>
  </si>
  <si>
    <t>Б1.В.ДВ.3</t>
  </si>
  <si>
    <t>География рекреационных систем и туризма</t>
  </si>
  <si>
    <t>Общая экология</t>
  </si>
  <si>
    <t>Введение в профессиональную деятельность</t>
  </si>
  <si>
    <t>Анатомия и морфология человека</t>
  </si>
  <si>
    <t>Основы спортивно-оздоровительного туризма.</t>
  </si>
  <si>
    <t>Экскурсоведение</t>
  </si>
  <si>
    <t>Музыкально-ритмическое воспитание</t>
  </si>
  <si>
    <t>Б1.Б.32</t>
  </si>
  <si>
    <t>Виды фитнес-гимнастики</t>
  </si>
  <si>
    <t>к.п.</t>
  </si>
  <si>
    <t>Общая и специальная гигиена</t>
  </si>
  <si>
    <t>График учебного процесса 1 курса направления Рекреации и спортивно-оздоровительный туризм профилей: Менеджмент рекреации и туризма и Спортивно-оздоровительный туризм  на 2016/2017 уч.г.</t>
  </si>
  <si>
    <t>Б1.Б.38</t>
  </si>
  <si>
    <t>Реклама и ПР в сфере спорта</t>
  </si>
  <si>
    <t>Дата утверждения 05.09.2016</t>
  </si>
  <si>
    <t>И.о. проректора по УМР     Е.А. Павлов</t>
  </si>
  <si>
    <t>И.о. проректора по УМР                            Е.А. Павлов</t>
  </si>
  <si>
    <t>Проректор по УМР Е.А.Павлов</t>
  </si>
  <si>
    <t>Дата утверждения 06.12.2016</t>
  </si>
  <si>
    <t>проректор по УМР Е.А.Павлов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</si>
</sst>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m"/>
    <numFmt numFmtId="173" formatCode="General;;"/>
    <numFmt numFmtId="174" formatCode="General;\-General;"/>
    <numFmt numFmtId="175" formatCode="##,###"/>
    <numFmt numFmtId="17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6"/>
      <name val="Times New Roman Cyr"/>
      <family val="1"/>
    </font>
    <font>
      <sz val="12"/>
      <name val="Arial Cyr"/>
      <family val="0"/>
    </font>
    <font>
      <sz val="10"/>
      <name val="Arial Narrow"/>
      <family val="2"/>
    </font>
    <font>
      <sz val="9"/>
      <name val="Arial Narrow"/>
      <family val="2"/>
    </font>
    <font>
      <sz val="11"/>
      <name val="Arial Cyr"/>
      <family val="2"/>
    </font>
    <font>
      <sz val="12"/>
      <name val="Wingdings"/>
      <family val="0"/>
    </font>
    <font>
      <sz val="10"/>
      <name val="Wingdings"/>
      <family val="0"/>
    </font>
    <font>
      <sz val="9"/>
      <color indexed="8"/>
      <name val="Tahoma"/>
      <family val="2"/>
    </font>
    <font>
      <sz val="10"/>
      <color indexed="8"/>
      <name val="Arial"/>
      <family val="2"/>
    </font>
    <font>
      <b/>
      <sz val="10"/>
      <name val="Arial Cyr"/>
      <family val="2"/>
    </font>
    <font>
      <b/>
      <sz val="10"/>
      <name val="Arial Narrow"/>
      <family val="2"/>
    </font>
    <font>
      <sz val="16"/>
      <name val="Arial Cyr"/>
      <family val="0"/>
    </font>
    <font>
      <b/>
      <sz val="9"/>
      <name val="Arial Narrow"/>
      <family val="2"/>
    </font>
    <font>
      <sz val="14"/>
      <name val="Arial Cyr"/>
      <family val="0"/>
    </font>
    <font>
      <sz val="8"/>
      <color indexed="8"/>
      <name val="Tahoma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8"/>
      <name val="Arial Cyr"/>
      <family val="0"/>
    </font>
    <font>
      <b/>
      <sz val="12"/>
      <name val="Arial Narrow"/>
      <family val="2"/>
    </font>
    <font>
      <b/>
      <sz val="14"/>
      <name val="Arial Narrow"/>
      <family val="2"/>
    </font>
    <font>
      <b/>
      <sz val="12"/>
      <name val="Arial Cyr"/>
      <family val="0"/>
    </font>
    <font>
      <sz val="9"/>
      <name val="Arial Cyr"/>
      <family val="0"/>
    </font>
    <font>
      <sz val="9"/>
      <name val="Tahoma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8"/>
      <name val="Arial Narrow"/>
      <family val="2"/>
    </font>
    <font>
      <sz val="12"/>
      <name val="Arial Narrow"/>
      <family val="2"/>
    </font>
    <font>
      <sz val="10"/>
      <name val="Tahoma"/>
      <family val="2"/>
    </font>
    <font>
      <b/>
      <sz val="22"/>
      <name val="Arial Narrow"/>
      <family val="2"/>
    </font>
    <font>
      <b/>
      <sz val="11"/>
      <name val="Arial Cyr"/>
      <family val="2"/>
    </font>
    <font>
      <sz val="8"/>
      <name val="Tahoma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Continuous"/>
    </xf>
    <xf numFmtId="172" fontId="0" fillId="0" borderId="11" xfId="0" applyNumberFormat="1" applyFont="1" applyFill="1" applyBorder="1" applyAlignment="1">
      <alignment textRotation="90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3" fontId="12" fillId="0" borderId="12" xfId="0" applyNumberFormat="1" applyFont="1" applyFill="1" applyBorder="1" applyAlignment="1">
      <alignment horizontal="center" vertical="center"/>
    </xf>
    <xf numFmtId="173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173" fontId="12" fillId="0" borderId="1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0" fillId="0" borderId="15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3" fontId="0" fillId="0" borderId="18" xfId="0" applyNumberFormat="1" applyFont="1" applyFill="1" applyBorder="1" applyAlignment="1">
      <alignment/>
    </xf>
    <xf numFmtId="173" fontId="0" fillId="0" borderId="14" xfId="0" applyNumberFormat="1" applyFont="1" applyFill="1" applyBorder="1" applyAlignment="1">
      <alignment/>
    </xf>
    <xf numFmtId="173" fontId="0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73" fontId="0" fillId="0" borderId="17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3" fontId="0" fillId="0" borderId="12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3" fontId="4" fillId="0" borderId="12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24" fillId="0" borderId="12" xfId="52" applyFont="1" applyFill="1" applyBorder="1" applyAlignment="1">
      <alignment horizontal="left" vertical="center" wrapText="1"/>
      <protection/>
    </xf>
    <xf numFmtId="0" fontId="25" fillId="0" borderId="17" xfId="52" applyNumberFormat="1" applyFont="1" applyFill="1" applyBorder="1" applyAlignment="1">
      <alignment horizontal="center" vertical="center"/>
      <protection/>
    </xf>
    <xf numFmtId="175" fontId="25" fillId="0" borderId="17" xfId="52" applyNumberFormat="1" applyFont="1" applyFill="1" applyBorder="1" applyAlignment="1">
      <alignment horizontal="center" vertical="center"/>
      <protection/>
    </xf>
    <xf numFmtId="0" fontId="25" fillId="0" borderId="14" xfId="52" applyNumberFormat="1" applyFont="1" applyFill="1" applyBorder="1" applyAlignment="1">
      <alignment horizontal="center" vertical="center"/>
      <protection/>
    </xf>
    <xf numFmtId="175" fontId="25" fillId="0" borderId="14" xfId="52" applyNumberFormat="1" applyFont="1" applyFill="1" applyBorder="1" applyAlignment="1">
      <alignment horizontal="center" vertical="center"/>
      <protection/>
    </xf>
    <xf numFmtId="0" fontId="24" fillId="0" borderId="21" xfId="52" applyFont="1" applyFill="1" applyBorder="1" applyAlignment="1">
      <alignment horizontal="left" vertical="center" wrapText="1"/>
      <protection/>
    </xf>
    <xf numFmtId="49" fontId="3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textRotation="90" wrapText="1"/>
    </xf>
    <xf numFmtId="173" fontId="11" fillId="0" borderId="1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vertical="center" textRotation="90" wrapText="1"/>
    </xf>
    <xf numFmtId="0" fontId="4" fillId="0" borderId="0" xfId="0" applyFont="1" applyAlignment="1">
      <alignment horizontal="left"/>
    </xf>
    <xf numFmtId="173" fontId="0" fillId="0" borderId="14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 vertical="center" textRotation="90" wrapText="1"/>
    </xf>
    <xf numFmtId="0" fontId="4" fillId="0" borderId="0" xfId="0" applyFont="1" applyAlignment="1">
      <alignment horizontal="right"/>
    </xf>
    <xf numFmtId="173" fontId="0" fillId="0" borderId="11" xfId="0" applyNumberFormat="1" applyFont="1" applyFill="1" applyBorder="1" applyAlignment="1">
      <alignment horizontal="right"/>
    </xf>
    <xf numFmtId="0" fontId="25" fillId="0" borderId="15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right"/>
    </xf>
    <xf numFmtId="0" fontId="25" fillId="0" borderId="15" xfId="0" applyNumberFormat="1" applyFont="1" applyFill="1" applyBorder="1" applyAlignment="1">
      <alignment horizontal="left"/>
    </xf>
    <xf numFmtId="0" fontId="25" fillId="0" borderId="13" xfId="0" applyFont="1" applyFill="1" applyBorder="1" applyAlignment="1">
      <alignment/>
    </xf>
    <xf numFmtId="0" fontId="25" fillId="0" borderId="17" xfId="0" applyNumberFormat="1" applyFont="1" applyFill="1" applyBorder="1" applyAlignment="1">
      <alignment horizontal="left"/>
    </xf>
    <xf numFmtId="0" fontId="25" fillId="0" borderId="14" xfId="0" applyFont="1" applyFill="1" applyBorder="1" applyAlignment="1">
      <alignment/>
    </xf>
    <xf numFmtId="0" fontId="25" fillId="0" borderId="21" xfId="0" applyNumberFormat="1" applyFont="1" applyFill="1" applyBorder="1" applyAlignment="1">
      <alignment horizontal="left"/>
    </xf>
    <xf numFmtId="0" fontId="25" fillId="0" borderId="23" xfId="0" applyFont="1" applyFill="1" applyBorder="1" applyAlignment="1">
      <alignment/>
    </xf>
    <xf numFmtId="0" fontId="25" fillId="0" borderId="12" xfId="0" applyFont="1" applyFill="1" applyBorder="1" applyAlignment="1">
      <alignment horizontal="left"/>
    </xf>
    <xf numFmtId="0" fontId="25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16" fontId="0" fillId="0" borderId="14" xfId="0" applyNumberFormat="1" applyFont="1" applyFill="1" applyBorder="1" applyAlignment="1">
      <alignment/>
    </xf>
    <xf numFmtId="175" fontId="11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12" xfId="52" applyFont="1" applyFill="1" applyBorder="1" applyAlignment="1">
      <alignment horizontal="left" vertical="center" wrapText="1"/>
      <protection/>
    </xf>
    <xf numFmtId="173" fontId="0" fillId="0" borderId="16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5" fillId="0" borderId="17" xfId="52" applyNumberFormat="1" applyFont="1" applyFill="1" applyBorder="1" applyAlignment="1">
      <alignment horizontal="left"/>
      <protection/>
    </xf>
    <xf numFmtId="175" fontId="25" fillId="0" borderId="17" xfId="52" applyNumberFormat="1" applyFont="1" applyFill="1" applyBorder="1" applyAlignment="1">
      <alignment horizontal="left"/>
      <protection/>
    </xf>
    <xf numFmtId="0" fontId="25" fillId="0" borderId="14" xfId="52" applyNumberFormat="1" applyFont="1" applyFill="1" applyBorder="1" applyAlignment="1">
      <alignment horizontal="right"/>
      <protection/>
    </xf>
    <xf numFmtId="175" fontId="25" fillId="0" borderId="14" xfId="52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 vertical="center"/>
    </xf>
    <xf numFmtId="0" fontId="22" fillId="0" borderId="0" xfId="0" applyNumberFormat="1" applyFont="1" applyFill="1" applyAlignment="1">
      <alignment vertical="center" wrapText="1"/>
    </xf>
    <xf numFmtId="0" fontId="22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3" fillId="0" borderId="0" xfId="0" applyNumberFormat="1" applyFont="1" applyFill="1" applyAlignment="1">
      <alignment/>
    </xf>
    <xf numFmtId="173" fontId="0" fillId="0" borderId="24" xfId="0" applyNumberFormat="1" applyFont="1" applyFill="1" applyBorder="1" applyAlignment="1">
      <alignment/>
    </xf>
    <xf numFmtId="49" fontId="15" fillId="0" borderId="18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textRotation="90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25" fillId="33" borderId="15" xfId="0" applyNumberFormat="1" applyFont="1" applyFill="1" applyBorder="1" applyAlignment="1">
      <alignment horizontal="left"/>
    </xf>
    <xf numFmtId="0" fontId="25" fillId="33" borderId="21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/>
    </xf>
    <xf numFmtId="0" fontId="25" fillId="33" borderId="23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0" fontId="15" fillId="0" borderId="13" xfId="0" applyFont="1" applyFill="1" applyBorder="1" applyAlignment="1">
      <alignment/>
    </xf>
    <xf numFmtId="0" fontId="24" fillId="0" borderId="12" xfId="52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173" fontId="18" fillId="0" borderId="17" xfId="0" applyNumberFormat="1" applyFont="1" applyFill="1" applyBorder="1" applyAlignment="1">
      <alignment horizontal="center" vertical="center" textRotation="90"/>
    </xf>
    <xf numFmtId="173" fontId="18" fillId="0" borderId="21" xfId="0" applyNumberFormat="1" applyFont="1" applyFill="1" applyBorder="1" applyAlignment="1">
      <alignment horizontal="center" vertical="center" textRotation="90"/>
    </xf>
    <xf numFmtId="173" fontId="18" fillId="0" borderId="11" xfId="0" applyNumberFormat="1" applyFont="1" applyFill="1" applyBorder="1" applyAlignment="1">
      <alignment horizontal="center" vertical="center" textRotation="90"/>
    </xf>
    <xf numFmtId="173" fontId="18" fillId="0" borderId="22" xfId="0" applyNumberFormat="1" applyFont="1" applyFill="1" applyBorder="1" applyAlignment="1">
      <alignment horizontal="center" vertical="center" textRotation="90"/>
    </xf>
    <xf numFmtId="173" fontId="18" fillId="0" borderId="14" xfId="0" applyNumberFormat="1" applyFont="1" applyFill="1" applyBorder="1" applyAlignment="1">
      <alignment horizontal="center" vertical="center" textRotation="90"/>
    </xf>
    <xf numFmtId="173" fontId="18" fillId="0" borderId="23" xfId="0" applyNumberFormat="1" applyFont="1" applyFill="1" applyBorder="1" applyAlignment="1">
      <alignment horizontal="center" vertical="center" textRotation="90"/>
    </xf>
    <xf numFmtId="0" fontId="24" fillId="0" borderId="12" xfId="52" applyFont="1" applyFill="1" applyBorder="1" applyAlignment="1">
      <alignment horizontal="left" vertical="center" wrapText="1"/>
      <protection/>
    </xf>
    <xf numFmtId="0" fontId="24" fillId="0" borderId="12" xfId="52" applyFont="1" applyFill="1" applyBorder="1" applyAlignment="1">
      <alignment horizontal="left" vertical="center"/>
      <protection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24" fillId="0" borderId="12" xfId="52" applyFont="1" applyFill="1" applyBorder="1" applyAlignment="1">
      <alignment horizontal="center" vertical="center"/>
      <protection/>
    </xf>
    <xf numFmtId="0" fontId="24" fillId="0" borderId="15" xfId="52" applyFont="1" applyFill="1" applyBorder="1" applyAlignment="1">
      <alignment horizontal="center" vertical="center"/>
      <protection/>
    </xf>
    <xf numFmtId="0" fontId="24" fillId="0" borderId="17" xfId="52" applyFont="1" applyFill="1" applyBorder="1" applyAlignment="1">
      <alignment horizontal="center" vertical="center" wrapText="1"/>
      <protection/>
    </xf>
    <xf numFmtId="0" fontId="24" fillId="0" borderId="11" xfId="52" applyFont="1" applyFill="1" applyBorder="1" applyAlignment="1">
      <alignment horizontal="center" vertical="center" wrapText="1"/>
      <protection/>
    </xf>
    <xf numFmtId="0" fontId="24" fillId="0" borderId="14" xfId="52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/>
    </xf>
    <xf numFmtId="0" fontId="26" fillId="0" borderId="17" xfId="0" applyFont="1" applyFill="1" applyBorder="1" applyAlignment="1">
      <alignment horizontal="center" vertical="center" textRotation="90"/>
    </xf>
    <xf numFmtId="0" fontId="26" fillId="0" borderId="21" xfId="0" applyFont="1" applyFill="1" applyBorder="1" applyAlignment="1">
      <alignment horizontal="center" vertical="center" textRotation="90"/>
    </xf>
    <xf numFmtId="0" fontId="26" fillId="0" borderId="11" xfId="0" applyFont="1" applyFill="1" applyBorder="1" applyAlignment="1">
      <alignment horizontal="center" vertical="center" textRotation="90"/>
    </xf>
    <xf numFmtId="0" fontId="26" fillId="0" borderId="22" xfId="0" applyFont="1" applyFill="1" applyBorder="1" applyAlignment="1">
      <alignment horizontal="center" vertical="center" textRotation="90"/>
    </xf>
    <xf numFmtId="0" fontId="26" fillId="0" borderId="14" xfId="0" applyFont="1" applyFill="1" applyBorder="1" applyAlignment="1">
      <alignment horizontal="center" vertical="center" textRotation="90"/>
    </xf>
    <xf numFmtId="0" fontId="26" fillId="0" borderId="23" xfId="0" applyFont="1" applyFill="1" applyBorder="1" applyAlignment="1">
      <alignment horizontal="center" vertical="center" textRotation="90"/>
    </xf>
    <xf numFmtId="0" fontId="0" fillId="0" borderId="16" xfId="0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4" fillId="0" borderId="15" xfId="52" applyFont="1" applyFill="1" applyBorder="1" applyAlignment="1">
      <alignment horizontal="left" vertical="center"/>
      <protection/>
    </xf>
    <xf numFmtId="0" fontId="24" fillId="0" borderId="13" xfId="52" applyFont="1" applyFill="1" applyBorder="1" applyAlignment="1">
      <alignment horizontal="left" vertical="center"/>
      <protection/>
    </xf>
    <xf numFmtId="0" fontId="24" fillId="0" borderId="15" xfId="52" applyFont="1" applyFill="1" applyBorder="1" applyAlignment="1">
      <alignment horizontal="left" vertical="center" wrapText="1"/>
      <protection/>
    </xf>
    <xf numFmtId="0" fontId="24" fillId="0" borderId="13" xfId="52" applyFont="1" applyFill="1" applyBorder="1" applyAlignment="1">
      <alignment horizontal="left" vertical="center" wrapText="1"/>
      <protection/>
    </xf>
    <xf numFmtId="173" fontId="18" fillId="0" borderId="17" xfId="0" applyNumberFormat="1" applyFont="1" applyFill="1" applyBorder="1" applyAlignment="1">
      <alignment horizontal="center" vertical="center" textRotation="90" wrapText="1"/>
    </xf>
    <xf numFmtId="173" fontId="18" fillId="0" borderId="24" xfId="0" applyNumberFormat="1" applyFont="1" applyFill="1" applyBorder="1" applyAlignment="1">
      <alignment horizontal="center" vertical="center" textRotation="90" wrapText="1"/>
    </xf>
    <xf numFmtId="173" fontId="18" fillId="0" borderId="21" xfId="0" applyNumberFormat="1" applyFont="1" applyFill="1" applyBorder="1" applyAlignment="1">
      <alignment horizontal="center" vertical="center" textRotation="90" wrapText="1"/>
    </xf>
    <xf numFmtId="173" fontId="18" fillId="0" borderId="11" xfId="0" applyNumberFormat="1" applyFont="1" applyFill="1" applyBorder="1" applyAlignment="1">
      <alignment horizontal="center" vertical="center" textRotation="90" wrapText="1"/>
    </xf>
    <xf numFmtId="173" fontId="18" fillId="0" borderId="0" xfId="0" applyNumberFormat="1" applyFont="1" applyFill="1" applyBorder="1" applyAlignment="1">
      <alignment horizontal="center" vertical="center" textRotation="90" wrapText="1"/>
    </xf>
    <xf numFmtId="173" fontId="18" fillId="0" borderId="22" xfId="0" applyNumberFormat="1" applyFont="1" applyFill="1" applyBorder="1" applyAlignment="1">
      <alignment horizontal="center" vertical="center" textRotation="90" wrapText="1"/>
    </xf>
    <xf numFmtId="173" fontId="18" fillId="0" borderId="14" xfId="0" applyNumberFormat="1" applyFont="1" applyFill="1" applyBorder="1" applyAlignment="1">
      <alignment horizontal="center" vertical="center" textRotation="90" wrapText="1"/>
    </xf>
    <xf numFmtId="173" fontId="18" fillId="0" borderId="18" xfId="0" applyNumberFormat="1" applyFont="1" applyFill="1" applyBorder="1" applyAlignment="1">
      <alignment horizontal="center" vertical="center" textRotation="90" wrapText="1"/>
    </xf>
    <xf numFmtId="173" fontId="18" fillId="0" borderId="23" xfId="0" applyNumberFormat="1" applyFont="1" applyFill="1" applyBorder="1" applyAlignment="1">
      <alignment horizontal="center" vertical="center" textRotation="90" wrapText="1"/>
    </xf>
    <xf numFmtId="173" fontId="20" fillId="0" borderId="15" xfId="0" applyNumberFormat="1" applyFont="1" applyFill="1" applyBorder="1" applyAlignment="1">
      <alignment vertical="center" textRotation="90"/>
    </xf>
    <xf numFmtId="173" fontId="20" fillId="0" borderId="16" xfId="0" applyNumberFormat="1" applyFont="1" applyFill="1" applyBorder="1" applyAlignment="1">
      <alignment vertical="center" textRotation="90"/>
    </xf>
    <xf numFmtId="173" fontId="20" fillId="0" borderId="13" xfId="0" applyNumberFormat="1" applyFont="1" applyFill="1" applyBorder="1" applyAlignment="1">
      <alignment vertical="center" textRotation="90"/>
    </xf>
    <xf numFmtId="173" fontId="27" fillId="0" borderId="17" xfId="0" applyNumberFormat="1" applyFont="1" applyFill="1" applyBorder="1" applyAlignment="1">
      <alignment horizontal="center" vertical="center" textRotation="90"/>
    </xf>
    <xf numFmtId="173" fontId="27" fillId="0" borderId="24" xfId="0" applyNumberFormat="1" applyFont="1" applyFill="1" applyBorder="1" applyAlignment="1">
      <alignment horizontal="center" vertical="center" textRotation="90"/>
    </xf>
    <xf numFmtId="173" fontId="27" fillId="0" borderId="21" xfId="0" applyNumberFormat="1" applyFont="1" applyFill="1" applyBorder="1" applyAlignment="1">
      <alignment horizontal="center" vertical="center" textRotation="90"/>
    </xf>
    <xf numFmtId="173" fontId="27" fillId="0" borderId="11" xfId="0" applyNumberFormat="1" applyFont="1" applyFill="1" applyBorder="1" applyAlignment="1">
      <alignment horizontal="center" vertical="center" textRotation="90"/>
    </xf>
    <xf numFmtId="173" fontId="27" fillId="0" borderId="0" xfId="0" applyNumberFormat="1" applyFont="1" applyFill="1" applyBorder="1" applyAlignment="1">
      <alignment horizontal="center" vertical="center" textRotation="90"/>
    </xf>
    <xf numFmtId="173" fontId="27" fillId="0" borderId="22" xfId="0" applyNumberFormat="1" applyFont="1" applyFill="1" applyBorder="1" applyAlignment="1">
      <alignment horizontal="center" vertical="center" textRotation="90"/>
    </xf>
    <xf numFmtId="173" fontId="27" fillId="0" borderId="14" xfId="0" applyNumberFormat="1" applyFont="1" applyFill="1" applyBorder="1" applyAlignment="1">
      <alignment horizontal="center" vertical="center" textRotation="90"/>
    </xf>
    <xf numFmtId="173" fontId="27" fillId="0" borderId="18" xfId="0" applyNumberFormat="1" applyFont="1" applyFill="1" applyBorder="1" applyAlignment="1">
      <alignment horizontal="center" vertical="center" textRotation="90"/>
    </xf>
    <xf numFmtId="173" fontId="27" fillId="0" borderId="23" xfId="0" applyNumberFormat="1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29" fillId="0" borderId="12" xfId="52" applyFont="1" applyFill="1" applyBorder="1" applyAlignment="1">
      <alignment horizontal="left" vertical="center" wrapText="1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4" fillId="0" borderId="21" xfId="52" applyFont="1" applyFill="1" applyBorder="1" applyAlignment="1">
      <alignment horizontal="center" vertical="center" wrapText="1"/>
      <protection/>
    </xf>
    <xf numFmtId="0" fontId="24" fillId="0" borderId="23" xfId="52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24" fillId="0" borderId="22" xfId="52" applyFont="1" applyFill="1" applyBorder="1" applyAlignment="1">
      <alignment horizontal="center" vertical="center" wrapText="1"/>
      <protection/>
    </xf>
    <xf numFmtId="173" fontId="21" fillId="0" borderId="15" xfId="0" applyNumberFormat="1" applyFont="1" applyFill="1" applyBorder="1" applyAlignment="1">
      <alignment horizontal="center" vertical="center" textRotation="90" wrapText="1"/>
    </xf>
    <xf numFmtId="173" fontId="21" fillId="0" borderId="16" xfId="0" applyNumberFormat="1" applyFont="1" applyFill="1" applyBorder="1" applyAlignment="1">
      <alignment horizontal="center" vertical="center" textRotation="90" wrapText="1"/>
    </xf>
    <xf numFmtId="173" fontId="21" fillId="0" borderId="13" xfId="0" applyNumberFormat="1" applyFont="1" applyFill="1" applyBorder="1" applyAlignment="1">
      <alignment horizontal="center" vertical="center" textRotation="90" wrapText="1"/>
    </xf>
    <xf numFmtId="173" fontId="21" fillId="0" borderId="17" xfId="0" applyNumberFormat="1" applyFont="1" applyFill="1" applyBorder="1" applyAlignment="1">
      <alignment horizontal="center" vertical="center" textRotation="90" wrapText="1"/>
    </xf>
    <xf numFmtId="173" fontId="21" fillId="0" borderId="21" xfId="0" applyNumberFormat="1" applyFont="1" applyFill="1" applyBorder="1" applyAlignment="1">
      <alignment horizontal="center" vertical="center" textRotation="90" wrapText="1"/>
    </xf>
    <xf numFmtId="173" fontId="21" fillId="0" borderId="11" xfId="0" applyNumberFormat="1" applyFont="1" applyFill="1" applyBorder="1" applyAlignment="1">
      <alignment horizontal="center" vertical="center" textRotation="90" wrapText="1"/>
    </xf>
    <xf numFmtId="173" fontId="21" fillId="0" borderId="22" xfId="0" applyNumberFormat="1" applyFont="1" applyFill="1" applyBorder="1" applyAlignment="1">
      <alignment horizontal="center" vertical="center" textRotation="90" wrapText="1"/>
    </xf>
    <xf numFmtId="173" fontId="21" fillId="0" borderId="14" xfId="0" applyNumberFormat="1" applyFont="1" applyFill="1" applyBorder="1" applyAlignment="1">
      <alignment horizontal="center" vertical="center" textRotation="90" wrapText="1"/>
    </xf>
    <xf numFmtId="173" fontId="21" fillId="0" borderId="23" xfId="0" applyNumberFormat="1" applyFont="1" applyFill="1" applyBorder="1" applyAlignment="1">
      <alignment horizontal="center" vertical="center" textRotation="90" wrapText="1"/>
    </xf>
    <xf numFmtId="0" fontId="26" fillId="0" borderId="17" xfId="0" applyNumberFormat="1" applyFont="1" applyFill="1" applyBorder="1" applyAlignment="1">
      <alignment horizontal="center" vertical="center" textRotation="90" wrapText="1"/>
    </xf>
    <xf numFmtId="0" fontId="26" fillId="0" borderId="24" xfId="0" applyNumberFormat="1" applyFont="1" applyFill="1" applyBorder="1" applyAlignment="1">
      <alignment horizontal="center" vertical="center" textRotation="90" wrapText="1"/>
    </xf>
    <xf numFmtId="0" fontId="26" fillId="0" borderId="21" xfId="0" applyNumberFormat="1" applyFont="1" applyFill="1" applyBorder="1" applyAlignment="1">
      <alignment horizontal="center" vertical="center" textRotation="90" wrapText="1"/>
    </xf>
    <xf numFmtId="0" fontId="26" fillId="0" borderId="11" xfId="0" applyNumberFormat="1" applyFont="1" applyFill="1" applyBorder="1" applyAlignment="1">
      <alignment horizontal="center" vertical="center" textRotation="90" wrapText="1"/>
    </xf>
    <xf numFmtId="0" fontId="26" fillId="0" borderId="0" xfId="0" applyNumberFormat="1" applyFont="1" applyFill="1" applyBorder="1" applyAlignment="1">
      <alignment horizontal="center" vertical="center" textRotation="90" wrapText="1"/>
    </xf>
    <xf numFmtId="0" fontId="26" fillId="0" borderId="22" xfId="0" applyNumberFormat="1" applyFont="1" applyFill="1" applyBorder="1" applyAlignment="1">
      <alignment horizontal="center" vertical="center" textRotation="90" wrapText="1"/>
    </xf>
    <xf numFmtId="0" fontId="26" fillId="0" borderId="14" xfId="0" applyNumberFormat="1" applyFont="1" applyFill="1" applyBorder="1" applyAlignment="1">
      <alignment horizontal="center" vertical="center" textRotation="90" wrapText="1"/>
    </xf>
    <xf numFmtId="0" fontId="26" fillId="0" borderId="18" xfId="0" applyNumberFormat="1" applyFont="1" applyFill="1" applyBorder="1" applyAlignment="1">
      <alignment horizontal="center" vertical="center" textRotation="90" wrapText="1"/>
    </xf>
    <xf numFmtId="0" fontId="26" fillId="0" borderId="23" xfId="0" applyNumberFormat="1" applyFont="1" applyFill="1" applyBorder="1" applyAlignment="1">
      <alignment horizontal="center" vertical="center" textRotation="90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9" fillId="0" borderId="12" xfId="52" applyFont="1" applyFill="1" applyBorder="1" applyAlignment="1">
      <alignment horizontal="left" vertical="center"/>
      <protection/>
    </xf>
    <xf numFmtId="0" fontId="9" fillId="0" borderId="12" xfId="52" applyFont="1" applyFill="1" applyBorder="1" applyAlignment="1">
      <alignment horizontal="left" vertical="center" wrapText="1"/>
      <protection/>
    </xf>
    <xf numFmtId="175" fontId="10" fillId="0" borderId="12" xfId="52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6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19" fillId="0" borderId="17" xfId="0" applyFont="1" applyFill="1" applyBorder="1" applyAlignment="1">
      <alignment horizontal="center" vertical="center" textRotation="90"/>
    </xf>
    <xf numFmtId="0" fontId="19" fillId="0" borderId="21" xfId="0" applyFont="1" applyFill="1" applyBorder="1" applyAlignment="1">
      <alignment horizontal="center" vertical="center" textRotation="90"/>
    </xf>
    <xf numFmtId="0" fontId="19" fillId="0" borderId="11" xfId="0" applyFont="1" applyFill="1" applyBorder="1" applyAlignment="1">
      <alignment horizontal="center" vertical="center" textRotation="90"/>
    </xf>
    <xf numFmtId="0" fontId="19" fillId="0" borderId="22" xfId="0" applyFont="1" applyFill="1" applyBorder="1" applyAlignment="1">
      <alignment horizontal="center" vertical="center" textRotation="90"/>
    </xf>
    <xf numFmtId="0" fontId="19" fillId="0" borderId="14" xfId="0" applyFont="1" applyFill="1" applyBorder="1" applyAlignment="1">
      <alignment horizontal="center" vertical="center" textRotation="90"/>
    </xf>
    <xf numFmtId="0" fontId="19" fillId="0" borderId="23" xfId="0" applyFont="1" applyFill="1" applyBorder="1" applyAlignment="1">
      <alignment horizontal="center" vertical="center" textRotation="90"/>
    </xf>
    <xf numFmtId="173" fontId="17" fillId="0" borderId="17" xfId="0" applyNumberFormat="1" applyFont="1" applyFill="1" applyBorder="1" applyAlignment="1">
      <alignment horizontal="center" vertical="center" textRotation="90"/>
    </xf>
    <xf numFmtId="173" fontId="17" fillId="0" borderId="21" xfId="0" applyNumberFormat="1" applyFont="1" applyFill="1" applyBorder="1" applyAlignment="1">
      <alignment horizontal="center" vertical="center" textRotation="90"/>
    </xf>
    <xf numFmtId="173" fontId="17" fillId="0" borderId="11" xfId="0" applyNumberFormat="1" applyFont="1" applyFill="1" applyBorder="1" applyAlignment="1">
      <alignment horizontal="center" vertical="center" textRotation="90"/>
    </xf>
    <xf numFmtId="173" fontId="17" fillId="0" borderId="22" xfId="0" applyNumberFormat="1" applyFont="1" applyFill="1" applyBorder="1" applyAlignment="1">
      <alignment horizontal="center" vertical="center" textRotation="90"/>
    </xf>
    <xf numFmtId="173" fontId="17" fillId="0" borderId="14" xfId="0" applyNumberFormat="1" applyFont="1" applyFill="1" applyBorder="1" applyAlignment="1">
      <alignment horizontal="center" vertical="center" textRotation="90"/>
    </xf>
    <xf numFmtId="173" fontId="17" fillId="0" borderId="23" xfId="0" applyNumberFormat="1" applyFont="1" applyFill="1" applyBorder="1" applyAlignment="1">
      <alignment horizontal="center" vertical="center" textRotation="90"/>
    </xf>
    <xf numFmtId="0" fontId="9" fillId="0" borderId="17" xfId="52" applyFont="1" applyFill="1" applyBorder="1" applyAlignment="1">
      <alignment horizontal="center" vertical="center" wrapText="1"/>
      <protection/>
    </xf>
    <xf numFmtId="0" fontId="9" fillId="0" borderId="21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9" fillId="0" borderId="23" xfId="52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6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 wrapText="1"/>
    </xf>
    <xf numFmtId="173" fontId="18" fillId="0" borderId="15" xfId="0" applyNumberFormat="1" applyFont="1" applyFill="1" applyBorder="1" applyAlignment="1">
      <alignment horizontal="center" vertical="center" textRotation="90"/>
    </xf>
    <xf numFmtId="173" fontId="18" fillId="0" borderId="16" xfId="0" applyNumberFormat="1" applyFont="1" applyFill="1" applyBorder="1" applyAlignment="1">
      <alignment horizontal="center" vertical="center" textRotation="90"/>
    </xf>
    <xf numFmtId="173" fontId="18" fillId="0" borderId="13" xfId="0" applyNumberFormat="1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textRotation="90"/>
    </xf>
    <xf numFmtId="175" fontId="25" fillId="0" borderId="12" xfId="52" applyNumberFormat="1" applyFont="1" applyFill="1" applyBorder="1" applyAlignment="1">
      <alignment horizontal="center" vertical="center"/>
      <protection/>
    </xf>
    <xf numFmtId="0" fontId="26" fillId="0" borderId="17" xfId="0" applyFont="1" applyFill="1" applyBorder="1" applyAlignment="1">
      <alignment horizontal="center" vertical="center" textRotation="90"/>
    </xf>
    <xf numFmtId="0" fontId="26" fillId="0" borderId="24" xfId="0" applyFont="1" applyFill="1" applyBorder="1" applyAlignment="1">
      <alignment horizontal="center" vertical="center" textRotation="90"/>
    </xf>
    <xf numFmtId="0" fontId="26" fillId="0" borderId="21" xfId="0" applyFont="1" applyFill="1" applyBorder="1" applyAlignment="1">
      <alignment horizontal="center" vertical="center" textRotation="90"/>
    </xf>
    <xf numFmtId="0" fontId="26" fillId="0" borderId="11" xfId="0" applyFont="1" applyFill="1" applyBorder="1" applyAlignment="1">
      <alignment horizontal="center" vertical="center" textRotation="90"/>
    </xf>
    <xf numFmtId="0" fontId="26" fillId="0" borderId="0" xfId="0" applyFont="1" applyFill="1" applyBorder="1" applyAlignment="1">
      <alignment horizontal="center" vertical="center" textRotation="90"/>
    </xf>
    <xf numFmtId="0" fontId="26" fillId="0" borderId="22" xfId="0" applyFont="1" applyFill="1" applyBorder="1" applyAlignment="1">
      <alignment horizontal="center" vertical="center" textRotation="90"/>
    </xf>
    <xf numFmtId="0" fontId="26" fillId="0" borderId="14" xfId="0" applyFont="1" applyFill="1" applyBorder="1" applyAlignment="1">
      <alignment horizontal="center" vertical="center" textRotation="90"/>
    </xf>
    <xf numFmtId="0" fontId="26" fillId="0" borderId="18" xfId="0" applyFont="1" applyFill="1" applyBorder="1" applyAlignment="1">
      <alignment horizontal="center" vertical="center" textRotation="90"/>
    </xf>
    <xf numFmtId="0" fontId="26" fillId="0" borderId="23" xfId="0" applyFont="1" applyFill="1" applyBorder="1" applyAlignment="1">
      <alignment horizontal="center" vertical="center" textRotation="90"/>
    </xf>
    <xf numFmtId="173" fontId="21" fillId="0" borderId="17" xfId="0" applyNumberFormat="1" applyFont="1" applyFill="1" applyBorder="1" applyAlignment="1">
      <alignment horizontal="center" vertical="center" textRotation="90"/>
    </xf>
    <xf numFmtId="173" fontId="21" fillId="0" borderId="21" xfId="0" applyNumberFormat="1" applyFont="1" applyFill="1" applyBorder="1" applyAlignment="1">
      <alignment horizontal="center" vertical="center" textRotation="90"/>
    </xf>
    <xf numFmtId="173" fontId="21" fillId="0" borderId="11" xfId="0" applyNumberFormat="1" applyFont="1" applyFill="1" applyBorder="1" applyAlignment="1">
      <alignment horizontal="center" vertical="center" textRotation="90"/>
    </xf>
    <xf numFmtId="173" fontId="21" fillId="0" borderId="22" xfId="0" applyNumberFormat="1" applyFont="1" applyFill="1" applyBorder="1" applyAlignment="1">
      <alignment horizontal="center" vertical="center" textRotation="90"/>
    </xf>
    <xf numFmtId="173" fontId="21" fillId="0" borderId="14" xfId="0" applyNumberFormat="1" applyFont="1" applyFill="1" applyBorder="1" applyAlignment="1">
      <alignment horizontal="center" vertical="center" textRotation="90"/>
    </xf>
    <xf numFmtId="173" fontId="21" fillId="0" borderId="23" xfId="0" applyNumberFormat="1" applyFont="1" applyFill="1" applyBorder="1" applyAlignment="1">
      <alignment horizontal="center" vertical="center" textRotation="90"/>
    </xf>
    <xf numFmtId="173" fontId="21" fillId="0" borderId="15" xfId="0" applyNumberFormat="1" applyFont="1" applyFill="1" applyBorder="1" applyAlignment="1">
      <alignment horizontal="center" vertical="center" textRotation="90"/>
    </xf>
    <xf numFmtId="173" fontId="21" fillId="0" borderId="16" xfId="0" applyNumberFormat="1" applyFont="1" applyFill="1" applyBorder="1" applyAlignment="1">
      <alignment horizontal="center" vertical="center" textRotation="90"/>
    </xf>
    <xf numFmtId="173" fontId="21" fillId="0" borderId="13" xfId="0" applyNumberFormat="1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25" fillId="0" borderId="12" xfId="52" applyNumberFormat="1" applyFont="1" applyFill="1" applyBorder="1" applyAlignment="1">
      <alignment horizontal="center" vertical="center"/>
      <protection/>
    </xf>
    <xf numFmtId="0" fontId="13" fillId="0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textRotation="90" wrapText="1"/>
    </xf>
    <xf numFmtId="0" fontId="26" fillId="0" borderId="11" xfId="0" applyFont="1" applyFill="1" applyBorder="1" applyAlignment="1">
      <alignment horizontal="center" vertical="center" textRotation="90" wrapText="1"/>
    </xf>
    <xf numFmtId="0" fontId="26" fillId="0" borderId="22" xfId="0" applyFont="1" applyFill="1" applyBorder="1" applyAlignment="1">
      <alignment horizontal="center" vertical="center" textRotation="90" wrapText="1"/>
    </xf>
    <xf numFmtId="0" fontId="26" fillId="0" borderId="14" xfId="0" applyFont="1" applyFill="1" applyBorder="1" applyAlignment="1">
      <alignment horizontal="center" vertical="center" textRotation="90" wrapText="1"/>
    </xf>
    <xf numFmtId="0" fontId="26" fillId="0" borderId="23" xfId="0" applyFont="1" applyFill="1" applyBorder="1" applyAlignment="1">
      <alignment horizontal="center" vertical="center" textRotation="90" wrapText="1"/>
    </xf>
    <xf numFmtId="173" fontId="18" fillId="0" borderId="12" xfId="0" applyNumberFormat="1" applyFont="1" applyFill="1" applyBorder="1" applyAlignment="1">
      <alignment horizontal="center" vertical="center" textRotation="90" wrapText="1"/>
    </xf>
    <xf numFmtId="173" fontId="21" fillId="0" borderId="12" xfId="0" applyNumberFormat="1" applyFont="1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/>
    </xf>
    <xf numFmtId="0" fontId="31" fillId="0" borderId="15" xfId="0" applyNumberFormat="1" applyFont="1" applyFill="1" applyBorder="1" applyAlignment="1">
      <alignment horizontal="center" vertical="center" textRotation="90"/>
    </xf>
    <xf numFmtId="0" fontId="31" fillId="0" borderId="16" xfId="0" applyNumberFormat="1" applyFont="1" applyFill="1" applyBorder="1" applyAlignment="1">
      <alignment horizontal="center" vertical="center" textRotation="90"/>
    </xf>
    <xf numFmtId="0" fontId="31" fillId="0" borderId="13" xfId="0" applyNumberFormat="1" applyFont="1" applyFill="1" applyBorder="1" applyAlignment="1">
      <alignment horizontal="center" vertical="center" textRotation="90"/>
    </xf>
    <xf numFmtId="0" fontId="16" fillId="0" borderId="24" xfId="56" applyNumberFormat="1" applyFont="1" applyFill="1" applyBorder="1" applyAlignment="1">
      <alignment horizontal="left" vertical="center"/>
      <protection/>
    </xf>
    <xf numFmtId="0" fontId="16" fillId="0" borderId="18" xfId="56" applyNumberFormat="1" applyFont="1" applyFill="1" applyBorder="1" applyAlignment="1">
      <alignment horizontal="left" vertical="center"/>
      <protection/>
    </xf>
    <xf numFmtId="0" fontId="16" fillId="0" borderId="15" xfId="56" applyNumberFormat="1" applyFont="1" applyFill="1" applyBorder="1" applyAlignment="1" applyProtection="1">
      <alignment horizontal="left" vertical="center" wrapText="1"/>
      <protection locked="0"/>
    </xf>
    <xf numFmtId="0" fontId="16" fillId="0" borderId="13" xfId="56" applyNumberFormat="1" applyFont="1" applyFill="1" applyBorder="1" applyAlignment="1" applyProtection="1">
      <alignment horizontal="left" vertical="center" wrapText="1"/>
      <protection locked="0"/>
    </xf>
    <xf numFmtId="0" fontId="16" fillId="0" borderId="15" xfId="56" applyNumberFormat="1" applyFont="1" applyFill="1" applyBorder="1" applyAlignment="1">
      <alignment horizontal="left" vertical="center"/>
      <protection/>
    </xf>
    <xf numFmtId="0" fontId="16" fillId="0" borderId="13" xfId="56" applyNumberFormat="1" applyFont="1" applyFill="1" applyBorder="1" applyAlignment="1">
      <alignment horizontal="left" vertical="center"/>
      <protection/>
    </xf>
    <xf numFmtId="0" fontId="32" fillId="0" borderId="12" xfId="56" applyNumberFormat="1" applyFont="1" applyFill="1" applyBorder="1" applyAlignment="1">
      <alignment horizontal="left" vertical="center"/>
      <protection/>
    </xf>
    <xf numFmtId="0" fontId="32" fillId="0" borderId="12" xfId="56" applyNumberFormat="1" applyFont="1" applyFill="1" applyBorder="1" applyAlignment="1" applyProtection="1">
      <alignment horizontal="left" vertical="center" wrapText="1"/>
      <protection locked="0"/>
    </xf>
    <xf numFmtId="173" fontId="30" fillId="0" borderId="17" xfId="0" applyNumberFormat="1" applyFont="1" applyFill="1" applyBorder="1" applyAlignment="1">
      <alignment horizontal="center" vertical="center" textRotation="90" wrapText="1"/>
    </xf>
    <xf numFmtId="173" fontId="30" fillId="0" borderId="24" xfId="0" applyNumberFormat="1" applyFont="1" applyFill="1" applyBorder="1" applyAlignment="1">
      <alignment horizontal="center" vertical="center" textRotation="90" wrapText="1"/>
    </xf>
    <xf numFmtId="173" fontId="30" fillId="0" borderId="21" xfId="0" applyNumberFormat="1" applyFont="1" applyFill="1" applyBorder="1" applyAlignment="1">
      <alignment horizontal="center" vertical="center" textRotation="90" wrapText="1"/>
    </xf>
    <xf numFmtId="173" fontId="30" fillId="0" borderId="11" xfId="0" applyNumberFormat="1" applyFont="1" applyFill="1" applyBorder="1" applyAlignment="1">
      <alignment horizontal="center" vertical="center" textRotation="90" wrapText="1"/>
    </xf>
    <xf numFmtId="173" fontId="30" fillId="0" borderId="0" xfId="0" applyNumberFormat="1" applyFont="1" applyFill="1" applyBorder="1" applyAlignment="1">
      <alignment horizontal="center" vertical="center" textRotation="90" wrapText="1"/>
    </xf>
    <xf numFmtId="173" fontId="30" fillId="0" borderId="22" xfId="0" applyNumberFormat="1" applyFont="1" applyFill="1" applyBorder="1" applyAlignment="1">
      <alignment horizontal="center" vertical="center" textRotation="90" wrapText="1"/>
    </xf>
    <xf numFmtId="173" fontId="30" fillId="0" borderId="14" xfId="0" applyNumberFormat="1" applyFont="1" applyFill="1" applyBorder="1" applyAlignment="1">
      <alignment horizontal="center" vertical="center" textRotation="90" wrapText="1"/>
    </xf>
    <xf numFmtId="173" fontId="30" fillId="0" borderId="18" xfId="0" applyNumberFormat="1" applyFont="1" applyFill="1" applyBorder="1" applyAlignment="1">
      <alignment horizontal="center" vertical="center" textRotation="90" wrapText="1"/>
    </xf>
    <xf numFmtId="173" fontId="30" fillId="0" borderId="23" xfId="0" applyNumberFormat="1" applyFont="1" applyFill="1" applyBorder="1" applyAlignment="1">
      <alignment horizontal="center" vertical="center" textRotation="90" wrapText="1"/>
    </xf>
    <xf numFmtId="0" fontId="26" fillId="0" borderId="17" xfId="0" applyNumberFormat="1" applyFont="1" applyFill="1" applyBorder="1" applyAlignment="1">
      <alignment horizontal="center" vertical="center" textRotation="90"/>
    </xf>
    <xf numFmtId="0" fontId="26" fillId="0" borderId="21" xfId="0" applyNumberFormat="1" applyFont="1" applyFill="1" applyBorder="1" applyAlignment="1">
      <alignment horizontal="center" vertical="center" textRotation="90"/>
    </xf>
    <xf numFmtId="0" fontId="26" fillId="0" borderId="11" xfId="0" applyNumberFormat="1" applyFont="1" applyFill="1" applyBorder="1" applyAlignment="1">
      <alignment horizontal="center" vertical="center" textRotation="90"/>
    </xf>
    <xf numFmtId="0" fontId="26" fillId="0" borderId="22" xfId="0" applyNumberFormat="1" applyFont="1" applyFill="1" applyBorder="1" applyAlignment="1">
      <alignment horizontal="center" vertical="center" textRotation="90"/>
    </xf>
    <xf numFmtId="0" fontId="26" fillId="0" borderId="14" xfId="0" applyNumberFormat="1" applyFont="1" applyFill="1" applyBorder="1" applyAlignment="1">
      <alignment horizontal="center" vertical="center" textRotation="90"/>
    </xf>
    <xf numFmtId="0" fontId="26" fillId="0" borderId="23" xfId="0" applyNumberFormat="1" applyFont="1" applyFill="1" applyBorder="1" applyAlignment="1">
      <alignment horizontal="center" vertical="center" textRotation="90"/>
    </xf>
    <xf numFmtId="0" fontId="16" fillId="0" borderId="21" xfId="56" applyNumberFormat="1" applyFont="1" applyFill="1" applyBorder="1" applyAlignment="1">
      <alignment horizontal="left" vertical="center"/>
      <protection/>
    </xf>
    <xf numFmtId="0" fontId="16" fillId="0" borderId="23" xfId="56" applyNumberFormat="1" applyFont="1" applyFill="1" applyBorder="1" applyAlignment="1">
      <alignment horizontal="left" vertical="center"/>
      <protection/>
    </xf>
    <xf numFmtId="0" fontId="32" fillId="0" borderId="17" xfId="56" applyNumberFormat="1" applyFont="1" applyFill="1" applyBorder="1" applyAlignment="1">
      <alignment horizontal="left" vertical="center" wrapText="1"/>
      <protection/>
    </xf>
    <xf numFmtId="0" fontId="32" fillId="0" borderId="14" xfId="56" applyNumberFormat="1" applyFont="1" applyFill="1" applyBorder="1" applyAlignment="1">
      <alignment horizontal="left" vertical="center" wrapText="1"/>
      <protection/>
    </xf>
    <xf numFmtId="0" fontId="0" fillId="0" borderId="15" xfId="0" applyFill="1" applyBorder="1" applyAlignment="1">
      <alignment horizontal="center" vertical="center" textRotation="90" wrapText="1"/>
    </xf>
    <xf numFmtId="0" fontId="32" fillId="0" borderId="21" xfId="56" applyNumberFormat="1" applyFont="1" applyFill="1" applyBorder="1" applyAlignment="1">
      <alignment horizontal="left" vertical="center"/>
      <protection/>
    </xf>
    <xf numFmtId="0" fontId="32" fillId="0" borderId="23" xfId="56" applyNumberFormat="1" applyFont="1" applyFill="1" applyBorder="1" applyAlignment="1">
      <alignment horizontal="left" vertical="center"/>
      <protection/>
    </xf>
    <xf numFmtId="0" fontId="29" fillId="0" borderId="12" xfId="52" applyFont="1" applyFill="1" applyBorder="1" applyAlignment="1">
      <alignment horizontal="left" vertical="center"/>
      <protection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9" fillId="0" borderId="15" xfId="52" applyFont="1" applyFill="1" applyBorder="1" applyAlignment="1">
      <alignment horizontal="left" vertical="center" wrapText="1"/>
      <protection/>
    </xf>
    <xf numFmtId="0" fontId="29" fillId="0" borderId="13" xfId="52" applyFont="1" applyFill="1" applyBorder="1" applyAlignment="1">
      <alignment horizontal="left" vertical="center" wrapText="1"/>
      <protection/>
    </xf>
    <xf numFmtId="175" fontId="25" fillId="0" borderId="15" xfId="52" applyNumberFormat="1" applyFont="1" applyFill="1" applyBorder="1" applyAlignment="1">
      <alignment horizontal="center" vertical="center"/>
      <protection/>
    </xf>
    <xf numFmtId="175" fontId="25" fillId="0" borderId="13" xfId="52" applyNumberFormat="1" applyFont="1" applyFill="1" applyBorder="1" applyAlignment="1">
      <alignment horizontal="center" vertical="center"/>
      <protection/>
    </xf>
    <xf numFmtId="0" fontId="25" fillId="0" borderId="15" xfId="52" applyNumberFormat="1" applyFont="1" applyFill="1" applyBorder="1" applyAlignment="1">
      <alignment horizontal="center" vertical="center"/>
      <protection/>
    </xf>
    <xf numFmtId="0" fontId="25" fillId="0" borderId="13" xfId="52" applyNumberFormat="1" applyFont="1" applyFill="1" applyBorder="1" applyAlignment="1">
      <alignment horizontal="center" vertical="center"/>
      <protection/>
    </xf>
    <xf numFmtId="0" fontId="18" fillId="0" borderId="17" xfId="0" applyFont="1" applyFill="1" applyBorder="1" applyAlignment="1">
      <alignment horizontal="center" vertical="center" textRotation="90"/>
    </xf>
    <xf numFmtId="0" fontId="18" fillId="0" borderId="11" xfId="0" applyFont="1" applyFill="1" applyBorder="1" applyAlignment="1">
      <alignment horizontal="center" vertical="center" textRotation="90"/>
    </xf>
    <xf numFmtId="0" fontId="18" fillId="0" borderId="14" xfId="0" applyFont="1" applyFill="1" applyBorder="1" applyAlignment="1">
      <alignment horizontal="center" vertical="center" textRotation="90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0" xfId="0" applyFont="1" applyFill="1" applyBorder="1" applyAlignment="1">
      <alignment horizontal="center" vertical="center" textRotation="90" wrapText="1"/>
    </xf>
    <xf numFmtId="0" fontId="26" fillId="0" borderId="18" xfId="0" applyFont="1" applyFill="1" applyBorder="1" applyAlignment="1">
      <alignment horizontal="center" vertical="center" textRotation="90" wrapText="1"/>
    </xf>
    <xf numFmtId="173" fontId="27" fillId="0" borderId="17" xfId="0" applyNumberFormat="1" applyFont="1" applyFill="1" applyBorder="1" applyAlignment="1">
      <alignment horizontal="center" vertical="center" textRotation="90" wrapText="1"/>
    </xf>
    <xf numFmtId="173" fontId="27" fillId="0" borderId="21" xfId="0" applyNumberFormat="1" applyFont="1" applyFill="1" applyBorder="1" applyAlignment="1">
      <alignment horizontal="center" vertical="center" textRotation="90" wrapText="1"/>
    </xf>
    <xf numFmtId="173" fontId="27" fillId="0" borderId="11" xfId="0" applyNumberFormat="1" applyFont="1" applyFill="1" applyBorder="1" applyAlignment="1">
      <alignment horizontal="center" vertical="center" textRotation="90" wrapText="1"/>
    </xf>
    <xf numFmtId="173" fontId="27" fillId="0" borderId="22" xfId="0" applyNumberFormat="1" applyFont="1" applyFill="1" applyBorder="1" applyAlignment="1">
      <alignment horizontal="center" vertical="center" textRotation="90" wrapText="1"/>
    </xf>
    <xf numFmtId="173" fontId="27" fillId="0" borderId="14" xfId="0" applyNumberFormat="1" applyFont="1" applyFill="1" applyBorder="1" applyAlignment="1">
      <alignment horizontal="center" vertical="center" textRotation="90" wrapText="1"/>
    </xf>
    <xf numFmtId="173" fontId="27" fillId="0" borderId="23" xfId="0" applyNumberFormat="1" applyFont="1" applyFill="1" applyBorder="1" applyAlignment="1">
      <alignment horizontal="center" vertical="center" textRotation="90" wrapText="1"/>
    </xf>
    <xf numFmtId="173" fontId="17" fillId="0" borderId="17" xfId="0" applyNumberFormat="1" applyFont="1" applyFill="1" applyBorder="1" applyAlignment="1">
      <alignment horizontal="center" vertical="center" textRotation="90" wrapText="1"/>
    </xf>
    <xf numFmtId="173" fontId="17" fillId="0" borderId="21" xfId="0" applyNumberFormat="1" applyFont="1" applyFill="1" applyBorder="1" applyAlignment="1">
      <alignment horizontal="center" vertical="center" textRotation="90" wrapText="1"/>
    </xf>
    <xf numFmtId="173" fontId="17" fillId="0" borderId="11" xfId="0" applyNumberFormat="1" applyFont="1" applyFill="1" applyBorder="1" applyAlignment="1">
      <alignment horizontal="center" vertical="center" textRotation="90" wrapText="1"/>
    </xf>
    <xf numFmtId="173" fontId="17" fillId="0" borderId="22" xfId="0" applyNumberFormat="1" applyFont="1" applyFill="1" applyBorder="1" applyAlignment="1">
      <alignment horizontal="center" vertical="center" textRotation="90" wrapText="1"/>
    </xf>
    <xf numFmtId="173" fontId="17" fillId="0" borderId="14" xfId="0" applyNumberFormat="1" applyFont="1" applyFill="1" applyBorder="1" applyAlignment="1">
      <alignment horizontal="center" vertical="center" textRotation="90" wrapText="1"/>
    </xf>
    <xf numFmtId="173" fontId="17" fillId="0" borderId="23" xfId="0" applyNumberFormat="1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24" fillId="0" borderId="16" xfId="52" applyFont="1" applyFill="1" applyBorder="1" applyAlignment="1">
      <alignment horizontal="left" vertical="center"/>
      <protection/>
    </xf>
    <xf numFmtId="0" fontId="24" fillId="0" borderId="17" xfId="52" applyFont="1" applyFill="1" applyBorder="1" applyAlignment="1">
      <alignment horizontal="left" vertical="center" wrapText="1"/>
      <protection/>
    </xf>
    <xf numFmtId="0" fontId="0" fillId="0" borderId="14" xfId="0" applyFont="1" applyFill="1" applyBorder="1" applyAlignment="1">
      <alignment/>
    </xf>
    <xf numFmtId="0" fontId="25" fillId="0" borderId="16" xfId="52" applyNumberFormat="1" applyFont="1" applyFill="1" applyBorder="1" applyAlignment="1">
      <alignment horizontal="center" vertical="center"/>
      <protection/>
    </xf>
    <xf numFmtId="0" fontId="24" fillId="0" borderId="14" xfId="52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center" vertical="center" textRotation="90"/>
    </xf>
    <xf numFmtId="0" fontId="21" fillId="0" borderId="13" xfId="0" applyFont="1" applyFill="1" applyBorder="1" applyAlignment="1">
      <alignment horizontal="center" vertical="center" textRotation="90"/>
    </xf>
    <xf numFmtId="0" fontId="21" fillId="0" borderId="17" xfId="0" applyFont="1" applyFill="1" applyBorder="1" applyAlignment="1">
      <alignment horizontal="center" vertical="center" textRotation="90"/>
    </xf>
    <xf numFmtId="0" fontId="21" fillId="0" borderId="21" xfId="0" applyFont="1" applyFill="1" applyBorder="1" applyAlignment="1">
      <alignment horizontal="center" vertical="center" textRotation="90"/>
    </xf>
    <xf numFmtId="0" fontId="21" fillId="0" borderId="11" xfId="0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 textRotation="90"/>
    </xf>
    <xf numFmtId="0" fontId="21" fillId="0" borderId="14" xfId="0" applyFont="1" applyFill="1" applyBorder="1" applyAlignment="1">
      <alignment horizontal="center" vertical="center" textRotation="90"/>
    </xf>
    <xf numFmtId="0" fontId="21" fillId="0" borderId="23" xfId="0" applyFont="1" applyFill="1" applyBorder="1" applyAlignment="1">
      <alignment horizontal="center" vertical="center" textRotation="90"/>
    </xf>
    <xf numFmtId="0" fontId="27" fillId="0" borderId="15" xfId="0" applyFont="1" applyFill="1" applyBorder="1" applyAlignment="1">
      <alignment horizontal="center" vertical="center" textRotation="90"/>
    </xf>
    <xf numFmtId="0" fontId="27" fillId="0" borderId="16" xfId="0" applyFont="1" applyFill="1" applyBorder="1" applyAlignment="1">
      <alignment horizontal="center" vertical="center" textRotation="90"/>
    </xf>
    <xf numFmtId="0" fontId="27" fillId="0" borderId="13" xfId="0" applyFont="1" applyFill="1" applyBorder="1" applyAlignment="1">
      <alignment horizontal="center" vertical="center" textRotation="9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457200</xdr:colOff>
      <xdr:row>4</xdr:row>
      <xdr:rowOff>47625</xdr:rowOff>
    </xdr:from>
    <xdr:to>
      <xdr:col>1</xdr:col>
      <xdr:colOff>457200</xdr:colOff>
      <xdr:row>4</xdr:row>
      <xdr:rowOff>47625</xdr:rowOff>
    </xdr:to>
    <xdr:sp>
      <xdr:nvSpPr>
        <xdr:cNvPr id="1" name="Line 3"/>
        <xdr:cNvSpPr>
          <a:spLocks/>
        </xdr:cNvSpPr>
      </xdr:nvSpPr>
      <xdr:spPr>
        <a:xfrm>
          <a:off x="1285875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619125</xdr:colOff>
      <xdr:row>4</xdr:row>
      <xdr:rowOff>47625</xdr:rowOff>
    </xdr:from>
    <xdr:to>
      <xdr:col>1</xdr:col>
      <xdr:colOff>619125</xdr:colOff>
      <xdr:row>4</xdr:row>
      <xdr:rowOff>47625</xdr:rowOff>
    </xdr:to>
    <xdr:sp>
      <xdr:nvSpPr>
        <xdr:cNvPr id="1" name="Line 1"/>
        <xdr:cNvSpPr>
          <a:spLocks/>
        </xdr:cNvSpPr>
      </xdr:nvSpPr>
      <xdr:spPr>
        <a:xfrm>
          <a:off x="1295400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47625</xdr:colOff>
      <xdr:row>2</xdr:row>
      <xdr:rowOff>190500</xdr:rowOff>
    </xdr:from>
    <xdr:ext cx="209550" cy="371475"/>
    <xdr:sp>
      <xdr:nvSpPr>
        <xdr:cNvPr id="2" name="Текст 14"/>
        <xdr:cNvSpPr txBox="1">
          <a:spLocks noChangeArrowheads="1"/>
        </xdr:cNvSpPr>
      </xdr:nvSpPr>
      <xdr:spPr>
        <a:xfrm>
          <a:off x="3133725" y="819150"/>
          <a:ext cx="209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Всего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4</xdr:row>
      <xdr:rowOff>19050</xdr:rowOff>
    </xdr:from>
    <xdr:to>
      <xdr:col>1</xdr:col>
      <xdr:colOff>361950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4</xdr:row>
      <xdr:rowOff>19050</xdr:rowOff>
    </xdr:from>
    <xdr:to>
      <xdr:col>1</xdr:col>
      <xdr:colOff>552450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85875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4</xdr:row>
      <xdr:rowOff>19050</xdr:rowOff>
    </xdr:from>
    <xdr:to>
      <xdr:col>1</xdr:col>
      <xdr:colOff>552450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85875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457200</xdr:colOff>
      <xdr:row>4</xdr:row>
      <xdr:rowOff>47625</xdr:rowOff>
    </xdr:from>
    <xdr:to>
      <xdr:col>1</xdr:col>
      <xdr:colOff>457200</xdr:colOff>
      <xdr:row>4</xdr:row>
      <xdr:rowOff>47625</xdr:rowOff>
    </xdr:to>
    <xdr:sp>
      <xdr:nvSpPr>
        <xdr:cNvPr id="1" name="Line 3"/>
        <xdr:cNvSpPr>
          <a:spLocks/>
        </xdr:cNvSpPr>
      </xdr:nvSpPr>
      <xdr:spPr>
        <a:xfrm>
          <a:off x="1285875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457200</xdr:colOff>
      <xdr:row>4</xdr:row>
      <xdr:rowOff>47625</xdr:rowOff>
    </xdr:from>
    <xdr:to>
      <xdr:col>1</xdr:col>
      <xdr:colOff>457200</xdr:colOff>
      <xdr:row>4</xdr:row>
      <xdr:rowOff>47625</xdr:rowOff>
    </xdr:to>
    <xdr:sp>
      <xdr:nvSpPr>
        <xdr:cNvPr id="1" name="Line 3"/>
        <xdr:cNvSpPr>
          <a:spLocks/>
        </xdr:cNvSpPr>
      </xdr:nvSpPr>
      <xdr:spPr>
        <a:xfrm>
          <a:off x="1285875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457200</xdr:colOff>
      <xdr:row>4</xdr:row>
      <xdr:rowOff>47625</xdr:rowOff>
    </xdr:from>
    <xdr:to>
      <xdr:col>1</xdr:col>
      <xdr:colOff>457200</xdr:colOff>
      <xdr:row>4</xdr:row>
      <xdr:rowOff>47625</xdr:rowOff>
    </xdr:to>
    <xdr:sp>
      <xdr:nvSpPr>
        <xdr:cNvPr id="1" name="Line 3"/>
        <xdr:cNvSpPr>
          <a:spLocks/>
        </xdr:cNvSpPr>
      </xdr:nvSpPr>
      <xdr:spPr>
        <a:xfrm>
          <a:off x="1285875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4</xdr:row>
      <xdr:rowOff>28575</xdr:rowOff>
    </xdr:from>
    <xdr:to>
      <xdr:col>1</xdr:col>
      <xdr:colOff>371475</xdr:colOff>
      <xdr:row>4</xdr:row>
      <xdr:rowOff>28575</xdr:rowOff>
    </xdr:to>
    <xdr:sp>
      <xdr:nvSpPr>
        <xdr:cNvPr id="1" name="Line 3"/>
        <xdr:cNvSpPr>
          <a:spLocks/>
        </xdr:cNvSpPr>
      </xdr:nvSpPr>
      <xdr:spPr>
        <a:xfrm>
          <a:off x="1295400" y="113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457200</xdr:colOff>
      <xdr:row>4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4</xdr:row>
      <xdr:rowOff>390525</xdr:rowOff>
    </xdr:from>
    <xdr:to>
      <xdr:col>1</xdr:col>
      <xdr:colOff>76200</xdr:colOff>
      <xdr:row>4</xdr:row>
      <xdr:rowOff>390525</xdr:rowOff>
    </xdr:to>
    <xdr:sp>
      <xdr:nvSpPr>
        <xdr:cNvPr id="1" name="Line 1"/>
        <xdr:cNvSpPr>
          <a:spLocks/>
        </xdr:cNvSpPr>
      </xdr:nvSpPr>
      <xdr:spPr>
        <a:xfrm>
          <a:off x="1295400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457200</xdr:colOff>
      <xdr:row>4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47625</xdr:rowOff>
    </xdr:from>
    <xdr:to>
      <xdr:col>1</xdr:col>
      <xdr:colOff>504825</xdr:colOff>
      <xdr:row>4</xdr:row>
      <xdr:rowOff>47625</xdr:rowOff>
    </xdr:to>
    <xdr:sp>
      <xdr:nvSpPr>
        <xdr:cNvPr id="1" name="Line 1"/>
        <xdr:cNvSpPr>
          <a:spLocks/>
        </xdr:cNvSpPr>
      </xdr:nvSpPr>
      <xdr:spPr>
        <a:xfrm>
          <a:off x="1295400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65"/>
  <sheetViews>
    <sheetView view="pageBreakPreview" zoomScale="85" zoomScaleNormal="55" zoomScaleSheetLayoutView="85" zoomScalePageLayoutView="0" workbookViewId="0" topLeftCell="A1">
      <pane xSplit="7" ySplit="9" topLeftCell="N10" activePane="bottomRight" state="frozen"/>
      <selection pane="topLeft" activeCell="Q60" sqref="Q60"/>
      <selection pane="topRight" activeCell="Q60" sqref="Q60"/>
      <selection pane="bottomLeft" activeCell="Q60" sqref="Q60"/>
      <selection pane="bottomRight" activeCell="O7" sqref="O7"/>
    </sheetView>
  </sheetViews>
  <sheetFormatPr defaultColWidth="9.00390625" defaultRowHeight="12.75"/>
  <cols>
    <col min="1" max="1" width="10.875" style="40" customWidth="1"/>
    <col min="2" max="2" width="32.375" style="40" customWidth="1"/>
    <col min="3" max="3" width="6.875" style="40" customWidth="1"/>
    <col min="4" max="4" width="12.00390625" style="40" customWidth="1"/>
    <col min="5" max="5" width="6.00390625" style="40" customWidth="1"/>
    <col min="6" max="6" width="5.125" style="40" customWidth="1"/>
    <col min="7" max="7" width="5.25390625" style="40" customWidth="1"/>
    <col min="8" max="8" width="3.625" style="40" customWidth="1"/>
    <col min="9" max="9" width="4.25390625" style="40" bestFit="1" customWidth="1"/>
    <col min="10" max="51" width="3.625" style="40" customWidth="1"/>
    <col min="52" max="52" width="4.625" style="40" customWidth="1"/>
    <col min="53" max="53" width="4.25390625" style="40" customWidth="1"/>
    <col min="54" max="16384" width="9.125" style="40" customWidth="1"/>
  </cols>
  <sheetData>
    <row r="1" spans="45:60" s="154" customFormat="1" ht="24.75" customHeight="1">
      <c r="AS1" s="229" t="s">
        <v>211</v>
      </c>
      <c r="AT1" s="229"/>
      <c r="AU1" s="229"/>
      <c r="AV1" s="229"/>
      <c r="AW1" s="229"/>
      <c r="AX1" s="229"/>
      <c r="AY1" s="229"/>
      <c r="AZ1" s="229"/>
      <c r="BA1" s="229"/>
      <c r="BB1" s="155"/>
      <c r="BC1" s="155"/>
      <c r="BD1" s="155"/>
      <c r="BE1" s="155"/>
      <c r="BF1" s="155"/>
      <c r="BG1" s="155"/>
      <c r="BH1" s="155"/>
    </row>
    <row r="2" spans="45:60" s="154" customFormat="1" ht="24.75" customHeight="1">
      <c r="AS2" s="229" t="s">
        <v>345</v>
      </c>
      <c r="AT2" s="229"/>
      <c r="AU2" s="229"/>
      <c r="AV2" s="229"/>
      <c r="AW2" s="229"/>
      <c r="AX2" s="229"/>
      <c r="AY2" s="229"/>
      <c r="AZ2" s="229"/>
      <c r="BA2" s="229"/>
      <c r="BB2" s="155"/>
      <c r="BC2" s="155"/>
      <c r="BD2" s="155"/>
      <c r="BE2" s="155"/>
      <c r="BF2" s="155"/>
      <c r="BG2" s="155"/>
      <c r="BH2" s="155"/>
    </row>
    <row r="3" spans="41:60" s="154" customFormat="1" ht="24.75" customHeight="1">
      <c r="AO3" s="156"/>
      <c r="AP3" s="157" t="s">
        <v>213</v>
      </c>
      <c r="AQ3" s="158"/>
      <c r="AR3" s="158"/>
      <c r="AS3" s="229"/>
      <c r="AT3" s="229"/>
      <c r="AU3" s="229"/>
      <c r="AV3" s="229"/>
      <c r="AW3" s="229"/>
      <c r="AX3" s="229"/>
      <c r="AY3" s="229"/>
      <c r="AZ3" s="229"/>
      <c r="BA3" s="229"/>
      <c r="BB3" s="155"/>
      <c r="BC3" s="155"/>
      <c r="BD3" s="155"/>
      <c r="BE3" s="155"/>
      <c r="BF3" s="155"/>
      <c r="BG3" s="155"/>
      <c r="BH3" s="155"/>
    </row>
    <row r="4" ht="12.75">
      <c r="AN4" s="10" t="s">
        <v>344</v>
      </c>
    </row>
    <row r="5" spans="3:53" s="11" customFormat="1" ht="20.25">
      <c r="C5" s="230" t="s">
        <v>219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</row>
    <row r="6" spans="1:53" ht="15" customHeight="1">
      <c r="A6" s="210" t="s">
        <v>50</v>
      </c>
      <c r="B6" s="213" t="s">
        <v>49</v>
      </c>
      <c r="C6" s="196" t="s">
        <v>21</v>
      </c>
      <c r="D6" s="192" t="s">
        <v>51</v>
      </c>
      <c r="E6" s="199" t="s">
        <v>52</v>
      </c>
      <c r="F6" s="196" t="s">
        <v>57</v>
      </c>
      <c r="G6" s="196" t="s">
        <v>58</v>
      </c>
      <c r="H6" s="184" t="s">
        <v>0</v>
      </c>
      <c r="I6" s="185"/>
      <c r="J6" s="185"/>
      <c r="K6" s="186"/>
      <c r="L6" s="184" t="s">
        <v>1</v>
      </c>
      <c r="M6" s="185"/>
      <c r="N6" s="185"/>
      <c r="O6" s="185"/>
      <c r="P6" s="186"/>
      <c r="Q6" s="184" t="s">
        <v>2</v>
      </c>
      <c r="R6" s="185"/>
      <c r="S6" s="185"/>
      <c r="T6" s="186"/>
      <c r="U6" s="184" t="s">
        <v>3</v>
      </c>
      <c r="V6" s="185"/>
      <c r="W6" s="185"/>
      <c r="X6" s="186"/>
      <c r="Y6" s="184" t="s">
        <v>4</v>
      </c>
      <c r="Z6" s="185"/>
      <c r="AA6" s="185"/>
      <c r="AB6" s="185"/>
      <c r="AC6" s="186"/>
      <c r="AD6" s="184" t="s">
        <v>5</v>
      </c>
      <c r="AE6" s="185"/>
      <c r="AF6" s="185"/>
      <c r="AG6" s="186"/>
      <c r="AH6" s="184" t="s">
        <v>6</v>
      </c>
      <c r="AI6" s="185"/>
      <c r="AJ6" s="185"/>
      <c r="AK6" s="186"/>
      <c r="AL6" s="184" t="s">
        <v>7</v>
      </c>
      <c r="AM6" s="185"/>
      <c r="AN6" s="185"/>
      <c r="AO6" s="185"/>
      <c r="AP6" s="186"/>
      <c r="AQ6" s="184" t="s">
        <v>8</v>
      </c>
      <c r="AR6" s="185"/>
      <c r="AS6" s="185"/>
      <c r="AT6" s="186"/>
      <c r="AU6" s="184" t="s">
        <v>9</v>
      </c>
      <c r="AV6" s="185"/>
      <c r="AW6" s="185"/>
      <c r="AX6" s="185"/>
      <c r="AY6" s="165" t="s">
        <v>10</v>
      </c>
      <c r="AZ6" s="39"/>
      <c r="BA6" s="73"/>
    </row>
    <row r="7" spans="1:53" s="12" customFormat="1" ht="39" customHeight="1">
      <c r="A7" s="211"/>
      <c r="B7" s="213"/>
      <c r="C7" s="197"/>
      <c r="D7" s="192"/>
      <c r="E7" s="200"/>
      <c r="F7" s="197"/>
      <c r="G7" s="197"/>
      <c r="H7" s="168">
        <v>42616</v>
      </c>
      <c r="I7" s="168">
        <f>H7+7</f>
        <v>42623</v>
      </c>
      <c r="J7" s="3">
        <f aca="true" t="shared" si="0" ref="J7:X8">I7+7</f>
        <v>42630</v>
      </c>
      <c r="K7" s="3">
        <f t="shared" si="0"/>
        <v>42637</v>
      </c>
      <c r="L7" s="3">
        <f t="shared" si="0"/>
        <v>42644</v>
      </c>
      <c r="M7" s="3">
        <f t="shared" si="0"/>
        <v>42651</v>
      </c>
      <c r="N7" s="3">
        <f t="shared" si="0"/>
        <v>42658</v>
      </c>
      <c r="O7" s="3">
        <f t="shared" si="0"/>
        <v>42665</v>
      </c>
      <c r="P7" s="3">
        <f t="shared" si="0"/>
        <v>42672</v>
      </c>
      <c r="Q7" s="3">
        <f t="shared" si="0"/>
        <v>42679</v>
      </c>
      <c r="R7" s="3">
        <f t="shared" si="0"/>
        <v>42686</v>
      </c>
      <c r="S7" s="3">
        <f t="shared" si="0"/>
        <v>42693</v>
      </c>
      <c r="T7" s="3">
        <f t="shared" si="0"/>
        <v>42700</v>
      </c>
      <c r="U7" s="3">
        <f t="shared" si="0"/>
        <v>42707</v>
      </c>
      <c r="V7" s="3">
        <f t="shared" si="0"/>
        <v>42714</v>
      </c>
      <c r="W7" s="3">
        <f t="shared" si="0"/>
        <v>42721</v>
      </c>
      <c r="X7" s="3">
        <f t="shared" si="0"/>
        <v>42728</v>
      </c>
      <c r="Y7" s="3">
        <f aca="true" t="shared" si="1" ref="Y7:AN8">X7+7</f>
        <v>42735</v>
      </c>
      <c r="Z7" s="3">
        <f t="shared" si="1"/>
        <v>42742</v>
      </c>
      <c r="AA7" s="3">
        <f t="shared" si="1"/>
        <v>42749</v>
      </c>
      <c r="AB7" s="3">
        <f t="shared" si="1"/>
        <v>42756</v>
      </c>
      <c r="AC7" s="3">
        <f t="shared" si="1"/>
        <v>42763</v>
      </c>
      <c r="AD7" s="3">
        <f t="shared" si="1"/>
        <v>42770</v>
      </c>
      <c r="AE7" s="3">
        <f t="shared" si="1"/>
        <v>42777</v>
      </c>
      <c r="AF7" s="3">
        <f t="shared" si="1"/>
        <v>42784</v>
      </c>
      <c r="AG7" s="3">
        <f t="shared" si="1"/>
        <v>42791</v>
      </c>
      <c r="AH7" s="3">
        <f t="shared" si="1"/>
        <v>42798</v>
      </c>
      <c r="AI7" s="3">
        <f t="shared" si="1"/>
        <v>42805</v>
      </c>
      <c r="AJ7" s="3">
        <f t="shared" si="1"/>
        <v>42812</v>
      </c>
      <c r="AK7" s="3">
        <f t="shared" si="1"/>
        <v>42819</v>
      </c>
      <c r="AL7" s="3">
        <f t="shared" si="1"/>
        <v>42826</v>
      </c>
      <c r="AM7" s="3">
        <f t="shared" si="1"/>
        <v>42833</v>
      </c>
      <c r="AN7" s="3">
        <f t="shared" si="1"/>
        <v>42840</v>
      </c>
      <c r="AO7" s="3">
        <f aca="true" t="shared" si="2" ref="AO7:AT8">AN7+7</f>
        <v>42847</v>
      </c>
      <c r="AP7" s="3">
        <f t="shared" si="2"/>
        <v>42854</v>
      </c>
      <c r="AQ7" s="3">
        <f t="shared" si="2"/>
        <v>42861</v>
      </c>
      <c r="AR7" s="3">
        <f t="shared" si="2"/>
        <v>42868</v>
      </c>
      <c r="AS7" s="3">
        <f t="shared" si="2"/>
        <v>42875</v>
      </c>
      <c r="AT7" s="3">
        <f t="shared" si="2"/>
        <v>42882</v>
      </c>
      <c r="AU7" s="3">
        <f aca="true" t="shared" si="3" ref="AU7:AY8">AT7+7</f>
        <v>42889</v>
      </c>
      <c r="AV7" s="3">
        <f t="shared" si="3"/>
        <v>42896</v>
      </c>
      <c r="AW7" s="3">
        <f t="shared" si="3"/>
        <v>42903</v>
      </c>
      <c r="AX7" s="3">
        <f t="shared" si="3"/>
        <v>42910</v>
      </c>
      <c r="AY7" s="3">
        <f t="shared" si="3"/>
        <v>42917</v>
      </c>
      <c r="AZ7" s="36" t="s">
        <v>11</v>
      </c>
      <c r="BA7" s="36" t="s">
        <v>12</v>
      </c>
    </row>
    <row r="8" spans="1:53" s="12" customFormat="1" ht="45.75" customHeight="1">
      <c r="A8" s="211"/>
      <c r="B8" s="213"/>
      <c r="C8" s="197"/>
      <c r="D8" s="192"/>
      <c r="E8" s="201"/>
      <c r="F8" s="198"/>
      <c r="G8" s="198"/>
      <c r="H8" s="168">
        <v>42611</v>
      </c>
      <c r="I8" s="168">
        <v>42618</v>
      </c>
      <c r="J8" s="3">
        <f t="shared" si="0"/>
        <v>42625</v>
      </c>
      <c r="K8" s="3">
        <f t="shared" si="0"/>
        <v>42632</v>
      </c>
      <c r="L8" s="3">
        <f t="shared" si="0"/>
        <v>42639</v>
      </c>
      <c r="M8" s="3">
        <f t="shared" si="0"/>
        <v>42646</v>
      </c>
      <c r="N8" s="3">
        <f t="shared" si="0"/>
        <v>42653</v>
      </c>
      <c r="O8" s="3">
        <f t="shared" si="0"/>
        <v>42660</v>
      </c>
      <c r="P8" s="3">
        <f t="shared" si="0"/>
        <v>42667</v>
      </c>
      <c r="Q8" s="3">
        <f t="shared" si="0"/>
        <v>42674</v>
      </c>
      <c r="R8" s="3">
        <f t="shared" si="0"/>
        <v>42681</v>
      </c>
      <c r="S8" s="3">
        <f t="shared" si="0"/>
        <v>42688</v>
      </c>
      <c r="T8" s="3">
        <f t="shared" si="0"/>
        <v>42695</v>
      </c>
      <c r="U8" s="3">
        <f t="shared" si="0"/>
        <v>42702</v>
      </c>
      <c r="V8" s="3">
        <f t="shared" si="0"/>
        <v>42709</v>
      </c>
      <c r="W8" s="3">
        <f t="shared" si="0"/>
        <v>42716</v>
      </c>
      <c r="X8" s="3">
        <f t="shared" si="0"/>
        <v>42723</v>
      </c>
      <c r="Y8" s="3">
        <f t="shared" si="1"/>
        <v>42730</v>
      </c>
      <c r="Z8" s="3">
        <f t="shared" si="1"/>
        <v>42737</v>
      </c>
      <c r="AA8" s="3">
        <f t="shared" si="1"/>
        <v>42744</v>
      </c>
      <c r="AB8" s="3">
        <f t="shared" si="1"/>
        <v>42751</v>
      </c>
      <c r="AC8" s="3">
        <f t="shared" si="1"/>
        <v>42758</v>
      </c>
      <c r="AD8" s="3">
        <f t="shared" si="1"/>
        <v>42765</v>
      </c>
      <c r="AE8" s="3">
        <f t="shared" si="1"/>
        <v>42772</v>
      </c>
      <c r="AF8" s="3">
        <f t="shared" si="1"/>
        <v>42779</v>
      </c>
      <c r="AG8" s="3">
        <f t="shared" si="1"/>
        <v>42786</v>
      </c>
      <c r="AH8" s="3">
        <f t="shared" si="1"/>
        <v>42793</v>
      </c>
      <c r="AI8" s="3">
        <f t="shared" si="1"/>
        <v>42800</v>
      </c>
      <c r="AJ8" s="3">
        <f t="shared" si="1"/>
        <v>42807</v>
      </c>
      <c r="AK8" s="3">
        <f t="shared" si="1"/>
        <v>42814</v>
      </c>
      <c r="AL8" s="3">
        <f t="shared" si="1"/>
        <v>42821</v>
      </c>
      <c r="AM8" s="3">
        <f t="shared" si="1"/>
        <v>42828</v>
      </c>
      <c r="AN8" s="3">
        <f t="shared" si="1"/>
        <v>42835</v>
      </c>
      <c r="AO8" s="3">
        <f t="shared" si="2"/>
        <v>42842</v>
      </c>
      <c r="AP8" s="3">
        <f t="shared" si="2"/>
        <v>42849</v>
      </c>
      <c r="AQ8" s="3">
        <f t="shared" si="2"/>
        <v>42856</v>
      </c>
      <c r="AR8" s="3">
        <f t="shared" si="2"/>
        <v>42863</v>
      </c>
      <c r="AS8" s="3">
        <f t="shared" si="2"/>
        <v>42870</v>
      </c>
      <c r="AT8" s="3">
        <f t="shared" si="2"/>
        <v>42877</v>
      </c>
      <c r="AU8" s="3">
        <f t="shared" si="3"/>
        <v>42884</v>
      </c>
      <c r="AV8" s="3">
        <f t="shared" si="3"/>
        <v>42891</v>
      </c>
      <c r="AW8" s="3">
        <f t="shared" si="3"/>
        <v>42898</v>
      </c>
      <c r="AX8" s="3">
        <f t="shared" si="3"/>
        <v>42905</v>
      </c>
      <c r="AY8" s="3">
        <f t="shared" si="3"/>
        <v>42912</v>
      </c>
      <c r="AZ8" s="37"/>
      <c r="BA8" s="37"/>
    </row>
    <row r="9" spans="1:53" s="13" customFormat="1" ht="13.5">
      <c r="A9" s="212"/>
      <c r="B9" s="213"/>
      <c r="C9" s="198"/>
      <c r="D9" s="193" t="s">
        <v>63</v>
      </c>
      <c r="E9" s="194"/>
      <c r="F9" s="194"/>
      <c r="G9" s="195"/>
      <c r="H9" s="5">
        <v>1</v>
      </c>
      <c r="I9" s="5">
        <v>2</v>
      </c>
      <c r="J9" s="5">
        <v>3</v>
      </c>
      <c r="K9" s="5">
        <v>4</v>
      </c>
      <c r="L9" s="5">
        <v>5</v>
      </c>
      <c r="M9" s="5">
        <v>6</v>
      </c>
      <c r="N9" s="5">
        <v>7</v>
      </c>
      <c r="O9" s="5">
        <v>8</v>
      </c>
      <c r="P9" s="5">
        <v>9</v>
      </c>
      <c r="Q9" s="5">
        <v>10</v>
      </c>
      <c r="R9" s="5">
        <v>11</v>
      </c>
      <c r="S9" s="5">
        <v>12</v>
      </c>
      <c r="T9" s="5">
        <v>13</v>
      </c>
      <c r="U9" s="5">
        <v>14</v>
      </c>
      <c r="V9" s="5">
        <v>15</v>
      </c>
      <c r="W9" s="5">
        <v>16</v>
      </c>
      <c r="X9" s="5">
        <v>17</v>
      </c>
      <c r="Y9" s="5">
        <v>18</v>
      </c>
      <c r="Z9" s="5">
        <v>19</v>
      </c>
      <c r="AA9" s="5">
        <v>20</v>
      </c>
      <c r="AB9" s="5">
        <v>21</v>
      </c>
      <c r="AC9" s="5">
        <v>22</v>
      </c>
      <c r="AD9" s="5">
        <v>23</v>
      </c>
      <c r="AE9" s="5">
        <v>24</v>
      </c>
      <c r="AF9" s="5">
        <v>25</v>
      </c>
      <c r="AG9" s="5">
        <v>26</v>
      </c>
      <c r="AH9" s="5">
        <v>27</v>
      </c>
      <c r="AI9" s="5">
        <v>28</v>
      </c>
      <c r="AJ9" s="5">
        <v>29</v>
      </c>
      <c r="AK9" s="5">
        <v>30</v>
      </c>
      <c r="AL9" s="5">
        <v>31</v>
      </c>
      <c r="AM9" s="5">
        <v>32</v>
      </c>
      <c r="AN9" s="5">
        <v>33</v>
      </c>
      <c r="AO9" s="5">
        <v>34</v>
      </c>
      <c r="AP9" s="5">
        <v>35</v>
      </c>
      <c r="AQ9" s="5">
        <v>36</v>
      </c>
      <c r="AR9" s="5">
        <v>37</v>
      </c>
      <c r="AS9" s="5">
        <v>38</v>
      </c>
      <c r="AT9" s="5">
        <v>39</v>
      </c>
      <c r="AU9" s="5">
        <v>40</v>
      </c>
      <c r="AV9" s="5">
        <v>41</v>
      </c>
      <c r="AW9" s="5">
        <v>42</v>
      </c>
      <c r="AX9" s="5">
        <v>43</v>
      </c>
      <c r="AY9" s="5">
        <v>44</v>
      </c>
      <c r="AZ9" s="74"/>
      <c r="BA9" s="74"/>
    </row>
    <row r="10" spans="1:53" s="9" customFormat="1" ht="12.75" customHeight="1">
      <c r="A10" s="209" t="s">
        <v>33</v>
      </c>
      <c r="B10" s="208" t="s">
        <v>32</v>
      </c>
      <c r="C10" s="187">
        <f>(D10+E10+E11)/36</f>
        <v>3</v>
      </c>
      <c r="D10" s="187">
        <v>54</v>
      </c>
      <c r="E10" s="42">
        <f>F10+G10</f>
        <v>0</v>
      </c>
      <c r="F10" s="42">
        <f>SUM(H10:W10)</f>
        <v>0</v>
      </c>
      <c r="G10" s="43">
        <f>SUM(AA10:AW10)</f>
        <v>0</v>
      </c>
      <c r="H10" s="128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189" t="s">
        <v>55</v>
      </c>
      <c r="Y10" s="222" t="s">
        <v>199</v>
      </c>
      <c r="Z10" s="223"/>
      <c r="AA10" s="61"/>
      <c r="AB10" s="61"/>
      <c r="AC10" s="82"/>
      <c r="AD10" s="189" t="s">
        <v>230</v>
      </c>
      <c r="AE10" s="189"/>
      <c r="AF10" s="189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202" t="s">
        <v>56</v>
      </c>
      <c r="AY10" s="203"/>
      <c r="AZ10" s="77"/>
      <c r="BA10" s="80"/>
    </row>
    <row r="11" spans="1:53" s="12" customFormat="1" ht="12.75">
      <c r="A11" s="209"/>
      <c r="B11" s="208"/>
      <c r="C11" s="188"/>
      <c r="D11" s="188"/>
      <c r="E11" s="47">
        <f>F11+G11</f>
        <v>54</v>
      </c>
      <c r="F11" s="47">
        <f>SUM(H11:W11)</f>
        <v>30</v>
      </c>
      <c r="G11" s="48">
        <f>SUM(AA11:AW11)</f>
        <v>24</v>
      </c>
      <c r="H11" s="82">
        <v>2</v>
      </c>
      <c r="I11" s="82">
        <v>2</v>
      </c>
      <c r="J11" s="82">
        <v>2</v>
      </c>
      <c r="K11" s="82">
        <v>2</v>
      </c>
      <c r="L11" s="82">
        <v>2</v>
      </c>
      <c r="M11" s="82">
        <v>2</v>
      </c>
      <c r="N11" s="82">
        <v>2</v>
      </c>
      <c r="O11" s="82">
        <v>2</v>
      </c>
      <c r="P11" s="82">
        <v>2</v>
      </c>
      <c r="Q11" s="82">
        <v>2</v>
      </c>
      <c r="R11" s="82">
        <v>2</v>
      </c>
      <c r="S11" s="82">
        <v>2</v>
      </c>
      <c r="T11" s="82">
        <v>2</v>
      </c>
      <c r="U11" s="82">
        <v>2</v>
      </c>
      <c r="V11" s="82">
        <v>2</v>
      </c>
      <c r="W11" s="82"/>
      <c r="X11" s="189"/>
      <c r="Y11" s="224"/>
      <c r="Z11" s="225"/>
      <c r="AA11" s="82">
        <v>2</v>
      </c>
      <c r="AB11" s="82">
        <v>2</v>
      </c>
      <c r="AC11" s="82">
        <v>2</v>
      </c>
      <c r="AD11" s="189"/>
      <c r="AE11" s="189"/>
      <c r="AF11" s="189"/>
      <c r="AG11" s="82">
        <v>2</v>
      </c>
      <c r="AH11" s="82">
        <v>2</v>
      </c>
      <c r="AI11" s="82">
        <v>2</v>
      </c>
      <c r="AJ11" s="82">
        <v>2</v>
      </c>
      <c r="AK11" s="82">
        <v>2</v>
      </c>
      <c r="AL11" s="82">
        <v>2</v>
      </c>
      <c r="AM11" s="82">
        <v>2</v>
      </c>
      <c r="AN11" s="82">
        <v>2</v>
      </c>
      <c r="AO11" s="82">
        <v>2</v>
      </c>
      <c r="AP11" s="82"/>
      <c r="AQ11" s="82"/>
      <c r="AR11" s="82"/>
      <c r="AS11" s="82"/>
      <c r="AT11" s="82"/>
      <c r="AU11" s="82"/>
      <c r="AV11" s="82"/>
      <c r="AW11" s="82"/>
      <c r="AX11" s="204"/>
      <c r="AY11" s="205"/>
      <c r="AZ11" s="77"/>
      <c r="BA11" s="80">
        <v>2</v>
      </c>
    </row>
    <row r="12" spans="1:53" s="12" customFormat="1" ht="12.75">
      <c r="A12" s="209" t="s">
        <v>136</v>
      </c>
      <c r="B12" s="208" t="s">
        <v>14</v>
      </c>
      <c r="C12" s="187">
        <f>(D12+E12+E13)/36</f>
        <v>2</v>
      </c>
      <c r="D12" s="187">
        <v>40</v>
      </c>
      <c r="E12" s="42">
        <f aca="true" t="shared" si="4" ref="E12:E17">F12+G12</f>
        <v>12</v>
      </c>
      <c r="F12" s="42">
        <f aca="true" t="shared" si="5" ref="F12:F43">SUM(H12:W12)</f>
        <v>0</v>
      </c>
      <c r="G12" s="43">
        <f aca="true" t="shared" si="6" ref="G12:G45">SUM(AA12:AW12)</f>
        <v>12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189"/>
      <c r="Y12" s="224"/>
      <c r="Z12" s="225"/>
      <c r="AA12" s="61"/>
      <c r="AB12" s="61"/>
      <c r="AC12" s="61"/>
      <c r="AD12" s="189"/>
      <c r="AE12" s="189"/>
      <c r="AF12" s="189"/>
      <c r="AG12" s="61"/>
      <c r="AH12" s="61"/>
      <c r="AI12" s="61"/>
      <c r="AJ12" s="61"/>
      <c r="AK12" s="61"/>
      <c r="AL12" s="61"/>
      <c r="AM12" s="61">
        <v>2</v>
      </c>
      <c r="AN12" s="61">
        <v>2</v>
      </c>
      <c r="AO12" s="61">
        <v>2</v>
      </c>
      <c r="AP12" s="61">
        <v>2</v>
      </c>
      <c r="AQ12" s="61">
        <v>2</v>
      </c>
      <c r="AR12" s="61">
        <v>2</v>
      </c>
      <c r="AS12" s="61"/>
      <c r="AT12" s="61"/>
      <c r="AU12" s="61"/>
      <c r="AV12" s="61"/>
      <c r="AW12" s="61"/>
      <c r="AX12" s="204"/>
      <c r="AY12" s="205"/>
      <c r="AZ12" s="65" t="s">
        <v>29</v>
      </c>
      <c r="BA12" s="65"/>
    </row>
    <row r="13" spans="1:53" s="12" customFormat="1" ht="12.75">
      <c r="A13" s="209"/>
      <c r="B13" s="208"/>
      <c r="C13" s="188"/>
      <c r="D13" s="188"/>
      <c r="E13" s="47">
        <f t="shared" si="4"/>
        <v>20</v>
      </c>
      <c r="F13" s="47">
        <f t="shared" si="5"/>
        <v>0</v>
      </c>
      <c r="G13" s="48">
        <f t="shared" si="6"/>
        <v>20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189"/>
      <c r="Y13" s="224"/>
      <c r="Z13" s="225"/>
      <c r="AA13" s="82"/>
      <c r="AB13" s="82"/>
      <c r="AC13" s="82"/>
      <c r="AD13" s="189"/>
      <c r="AE13" s="189"/>
      <c r="AF13" s="189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>
        <v>4</v>
      </c>
      <c r="AT13" s="82">
        <v>4</v>
      </c>
      <c r="AU13" s="82">
        <v>4</v>
      </c>
      <c r="AV13" s="82">
        <v>4</v>
      </c>
      <c r="AW13" s="82">
        <v>4</v>
      </c>
      <c r="AX13" s="204"/>
      <c r="AY13" s="205"/>
      <c r="AZ13" s="14"/>
      <c r="BA13" s="14"/>
    </row>
    <row r="14" spans="1:53" s="12" customFormat="1" ht="12.75">
      <c r="A14" s="209" t="s">
        <v>137</v>
      </c>
      <c r="B14" s="208" t="s">
        <v>26</v>
      </c>
      <c r="C14" s="187">
        <f>(D14+E14+E15)/36</f>
        <v>2</v>
      </c>
      <c r="D14" s="187">
        <v>40</v>
      </c>
      <c r="E14" s="42">
        <f t="shared" si="4"/>
        <v>12</v>
      </c>
      <c r="F14" s="42">
        <f>SUM(H14:W14)</f>
        <v>12</v>
      </c>
      <c r="G14" s="43">
        <f>SUM(AA14:AW14)</f>
        <v>0</v>
      </c>
      <c r="H14" s="61">
        <v>2</v>
      </c>
      <c r="I14" s="61">
        <v>2</v>
      </c>
      <c r="J14" s="61">
        <v>2</v>
      </c>
      <c r="K14" s="61">
        <v>2</v>
      </c>
      <c r="L14" s="61">
        <v>2</v>
      </c>
      <c r="M14" s="61">
        <v>2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189"/>
      <c r="Y14" s="224"/>
      <c r="Z14" s="225"/>
      <c r="AA14" s="61"/>
      <c r="AB14" s="61"/>
      <c r="AC14" s="61"/>
      <c r="AD14" s="189"/>
      <c r="AE14" s="189"/>
      <c r="AF14" s="189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204"/>
      <c r="AY14" s="205"/>
      <c r="AZ14" s="65"/>
      <c r="BA14" s="65"/>
    </row>
    <row r="15" spans="1:53" s="12" customFormat="1" ht="12.75">
      <c r="A15" s="209"/>
      <c r="B15" s="208"/>
      <c r="C15" s="188"/>
      <c r="D15" s="188"/>
      <c r="E15" s="47">
        <f t="shared" si="4"/>
        <v>20</v>
      </c>
      <c r="F15" s="47">
        <f>SUM(H15:W15)</f>
        <v>20</v>
      </c>
      <c r="G15" s="48">
        <f>SUM(AA15:AW15)</f>
        <v>0</v>
      </c>
      <c r="H15" s="82"/>
      <c r="I15" s="82"/>
      <c r="J15" s="82"/>
      <c r="K15" s="82"/>
      <c r="L15" s="82"/>
      <c r="M15" s="82"/>
      <c r="N15" s="82">
        <v>2</v>
      </c>
      <c r="O15" s="82">
        <v>2</v>
      </c>
      <c r="P15" s="82">
        <v>2</v>
      </c>
      <c r="Q15" s="82">
        <v>2</v>
      </c>
      <c r="R15" s="82">
        <v>2</v>
      </c>
      <c r="S15" s="82">
        <v>2</v>
      </c>
      <c r="T15" s="82">
        <v>2</v>
      </c>
      <c r="U15" s="82">
        <v>2</v>
      </c>
      <c r="V15" s="82">
        <v>2</v>
      </c>
      <c r="W15" s="82">
        <v>2</v>
      </c>
      <c r="X15" s="189"/>
      <c r="Y15" s="224"/>
      <c r="Z15" s="225"/>
      <c r="AA15" s="82"/>
      <c r="AB15" s="82"/>
      <c r="AC15" s="82"/>
      <c r="AD15" s="189"/>
      <c r="AE15" s="189"/>
      <c r="AF15" s="189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204"/>
      <c r="AY15" s="205"/>
      <c r="AZ15" s="14"/>
      <c r="BA15" s="14">
        <v>1</v>
      </c>
    </row>
    <row r="16" spans="1:53" s="15" customFormat="1" ht="12.75">
      <c r="A16" s="209" t="s">
        <v>35</v>
      </c>
      <c r="B16" s="208" t="s">
        <v>42</v>
      </c>
      <c r="C16" s="187">
        <f>(D16+E16+E17)/36</f>
        <v>2</v>
      </c>
      <c r="D16" s="187">
        <v>40</v>
      </c>
      <c r="E16" s="42">
        <f t="shared" si="4"/>
        <v>12</v>
      </c>
      <c r="F16" s="42">
        <f>SUM(H16:W16)</f>
        <v>0</v>
      </c>
      <c r="G16" s="43">
        <f>SUM(AA16:AW16)</f>
        <v>12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189"/>
      <c r="Y16" s="224"/>
      <c r="Z16" s="225"/>
      <c r="AA16" s="61">
        <v>2</v>
      </c>
      <c r="AB16" s="61">
        <v>2</v>
      </c>
      <c r="AC16" s="61">
        <v>2</v>
      </c>
      <c r="AD16" s="189"/>
      <c r="AE16" s="189"/>
      <c r="AF16" s="189"/>
      <c r="AG16" s="61">
        <v>2</v>
      </c>
      <c r="AH16" s="61">
        <v>2</v>
      </c>
      <c r="AI16" s="61">
        <v>2</v>
      </c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204"/>
      <c r="AY16" s="205"/>
      <c r="AZ16" s="53"/>
      <c r="BA16" s="59"/>
    </row>
    <row r="17" spans="1:53" s="12" customFormat="1" ht="12.75">
      <c r="A17" s="209"/>
      <c r="B17" s="208"/>
      <c r="C17" s="188"/>
      <c r="D17" s="188"/>
      <c r="E17" s="47">
        <f t="shared" si="4"/>
        <v>20</v>
      </c>
      <c r="F17" s="47">
        <f>SUM(H17:W17)</f>
        <v>0</v>
      </c>
      <c r="G17" s="48">
        <f>SUM(AA17:AW17)</f>
        <v>20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189"/>
      <c r="Y17" s="224"/>
      <c r="Z17" s="225"/>
      <c r="AA17" s="82"/>
      <c r="AB17" s="82"/>
      <c r="AC17" s="82"/>
      <c r="AD17" s="189"/>
      <c r="AE17" s="189"/>
      <c r="AF17" s="189"/>
      <c r="AG17" s="82">
        <v>2</v>
      </c>
      <c r="AH17" s="82">
        <v>2</v>
      </c>
      <c r="AI17" s="82">
        <v>2</v>
      </c>
      <c r="AJ17" s="82">
        <v>2</v>
      </c>
      <c r="AK17" s="82">
        <v>2</v>
      </c>
      <c r="AL17" s="82">
        <v>2</v>
      </c>
      <c r="AM17" s="82">
        <v>2</v>
      </c>
      <c r="AN17" s="82">
        <v>2</v>
      </c>
      <c r="AO17" s="82">
        <v>2</v>
      </c>
      <c r="AP17" s="82">
        <v>2</v>
      </c>
      <c r="AQ17" s="82"/>
      <c r="AR17" s="82"/>
      <c r="AS17" s="82"/>
      <c r="AT17" s="82"/>
      <c r="AU17" s="82"/>
      <c r="AV17" s="82"/>
      <c r="AW17" s="82"/>
      <c r="AX17" s="204"/>
      <c r="AY17" s="205"/>
      <c r="AZ17" s="54">
        <v>2</v>
      </c>
      <c r="BA17" s="14"/>
    </row>
    <row r="18" spans="1:53" s="12" customFormat="1" ht="12.75">
      <c r="A18" s="209" t="s">
        <v>67</v>
      </c>
      <c r="B18" s="208" t="s">
        <v>18</v>
      </c>
      <c r="C18" s="187">
        <f>(D18+E18+E19)/36</f>
        <v>2</v>
      </c>
      <c r="D18" s="187">
        <v>40</v>
      </c>
      <c r="E18" s="42">
        <f aca="true" t="shared" si="7" ref="E18:E27">F18+G18</f>
        <v>12</v>
      </c>
      <c r="F18" s="42">
        <f t="shared" si="5"/>
        <v>12</v>
      </c>
      <c r="G18" s="43">
        <f t="shared" si="6"/>
        <v>0</v>
      </c>
      <c r="H18" s="61">
        <v>2</v>
      </c>
      <c r="I18" s="61">
        <v>2</v>
      </c>
      <c r="J18" s="61">
        <v>2</v>
      </c>
      <c r="K18" s="61">
        <v>2</v>
      </c>
      <c r="L18" s="61">
        <v>2</v>
      </c>
      <c r="M18" s="61">
        <v>2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189"/>
      <c r="Y18" s="224"/>
      <c r="Z18" s="225"/>
      <c r="AA18" s="61"/>
      <c r="AB18" s="61"/>
      <c r="AC18" s="61"/>
      <c r="AD18" s="189"/>
      <c r="AE18" s="189"/>
      <c r="AF18" s="189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204"/>
      <c r="AY18" s="205"/>
      <c r="AZ18" s="65"/>
      <c r="BA18" s="65"/>
    </row>
    <row r="19" spans="1:53" s="12" customFormat="1" ht="12.75">
      <c r="A19" s="209"/>
      <c r="B19" s="208"/>
      <c r="C19" s="188"/>
      <c r="D19" s="188"/>
      <c r="E19" s="47">
        <f t="shared" si="7"/>
        <v>20</v>
      </c>
      <c r="F19" s="47">
        <f t="shared" si="5"/>
        <v>20</v>
      </c>
      <c r="G19" s="48">
        <f t="shared" si="6"/>
        <v>0</v>
      </c>
      <c r="H19" s="82">
        <v>2</v>
      </c>
      <c r="I19" s="82">
        <v>2</v>
      </c>
      <c r="J19" s="82">
        <v>2</v>
      </c>
      <c r="K19" s="82">
        <v>2</v>
      </c>
      <c r="L19" s="82">
        <v>2</v>
      </c>
      <c r="M19" s="82">
        <v>2</v>
      </c>
      <c r="N19" s="82">
        <v>2</v>
      </c>
      <c r="O19" s="82">
        <v>2</v>
      </c>
      <c r="P19" s="82">
        <v>2</v>
      </c>
      <c r="Q19" s="82">
        <v>2</v>
      </c>
      <c r="R19" s="82"/>
      <c r="S19" s="82"/>
      <c r="T19" s="82"/>
      <c r="U19" s="82"/>
      <c r="V19" s="82"/>
      <c r="W19" s="82"/>
      <c r="X19" s="189"/>
      <c r="Y19" s="224"/>
      <c r="Z19" s="225"/>
      <c r="AA19" s="82"/>
      <c r="AB19" s="82"/>
      <c r="AC19" s="82"/>
      <c r="AD19" s="189"/>
      <c r="AE19" s="189"/>
      <c r="AF19" s="189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204"/>
      <c r="AY19" s="205"/>
      <c r="AZ19" s="14">
        <v>1</v>
      </c>
      <c r="BA19" s="14"/>
    </row>
    <row r="20" spans="1:53" s="15" customFormat="1" ht="12.75">
      <c r="A20" s="209" t="s">
        <v>36</v>
      </c>
      <c r="B20" s="208" t="s">
        <v>62</v>
      </c>
      <c r="C20" s="187">
        <f>(D20+E20+E21)/36</f>
        <v>2</v>
      </c>
      <c r="D20" s="187">
        <v>40</v>
      </c>
      <c r="E20" s="42">
        <f t="shared" si="7"/>
        <v>12</v>
      </c>
      <c r="F20" s="42">
        <f t="shared" si="5"/>
        <v>0</v>
      </c>
      <c r="G20" s="43">
        <f t="shared" si="6"/>
        <v>12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189"/>
      <c r="Y20" s="224"/>
      <c r="Z20" s="225"/>
      <c r="AA20" s="61">
        <v>2</v>
      </c>
      <c r="AB20" s="61">
        <v>2</v>
      </c>
      <c r="AC20" s="61">
        <v>2</v>
      </c>
      <c r="AD20" s="189"/>
      <c r="AE20" s="189"/>
      <c r="AF20" s="189"/>
      <c r="AG20" s="61">
        <v>2</v>
      </c>
      <c r="AH20" s="61">
        <v>2</v>
      </c>
      <c r="AI20" s="61">
        <v>2</v>
      </c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204"/>
      <c r="AY20" s="205"/>
      <c r="AZ20" s="53"/>
      <c r="BA20" s="59"/>
    </row>
    <row r="21" spans="1:53" s="12" customFormat="1" ht="12.75">
      <c r="A21" s="209"/>
      <c r="B21" s="208"/>
      <c r="C21" s="188"/>
      <c r="D21" s="188"/>
      <c r="E21" s="47">
        <f t="shared" si="7"/>
        <v>20</v>
      </c>
      <c r="F21" s="47">
        <f t="shared" si="5"/>
        <v>0</v>
      </c>
      <c r="G21" s="48">
        <f t="shared" si="6"/>
        <v>20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189"/>
      <c r="Y21" s="224"/>
      <c r="Z21" s="225"/>
      <c r="AA21" s="82">
        <v>2</v>
      </c>
      <c r="AB21" s="82">
        <v>2</v>
      </c>
      <c r="AC21" s="82">
        <v>2</v>
      </c>
      <c r="AD21" s="189"/>
      <c r="AE21" s="189"/>
      <c r="AF21" s="189"/>
      <c r="AG21" s="82">
        <v>2</v>
      </c>
      <c r="AH21" s="82">
        <v>2</v>
      </c>
      <c r="AI21" s="82">
        <v>2</v>
      </c>
      <c r="AJ21" s="82">
        <v>2</v>
      </c>
      <c r="AK21" s="82">
        <v>2</v>
      </c>
      <c r="AL21" s="82">
        <v>2</v>
      </c>
      <c r="AM21" s="82">
        <v>2</v>
      </c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204"/>
      <c r="AY21" s="205"/>
      <c r="AZ21" s="54">
        <v>2</v>
      </c>
      <c r="BA21" s="14"/>
    </row>
    <row r="22" spans="1:53" s="15" customFormat="1" ht="12.75">
      <c r="A22" s="209" t="s">
        <v>38</v>
      </c>
      <c r="B22" s="208" t="s">
        <v>61</v>
      </c>
      <c r="C22" s="187">
        <f>(D22+E22+E23)/36</f>
        <v>8</v>
      </c>
      <c r="D22" s="187">
        <v>156</v>
      </c>
      <c r="E22" s="42">
        <f t="shared" si="7"/>
        <v>34</v>
      </c>
      <c r="F22" s="42">
        <f t="shared" si="5"/>
        <v>16</v>
      </c>
      <c r="G22" s="43">
        <f t="shared" si="6"/>
        <v>18</v>
      </c>
      <c r="H22" s="61">
        <v>2</v>
      </c>
      <c r="I22" s="61">
        <v>2</v>
      </c>
      <c r="J22" s="61">
        <v>2</v>
      </c>
      <c r="K22" s="61">
        <v>2</v>
      </c>
      <c r="L22" s="61">
        <v>2</v>
      </c>
      <c r="M22" s="61">
        <v>2</v>
      </c>
      <c r="N22" s="61">
        <v>2</v>
      </c>
      <c r="O22" s="61">
        <v>2</v>
      </c>
      <c r="P22" s="61"/>
      <c r="Q22" s="61"/>
      <c r="R22" s="61"/>
      <c r="S22" s="61"/>
      <c r="T22" s="61"/>
      <c r="U22" s="61"/>
      <c r="V22" s="61"/>
      <c r="W22" s="61"/>
      <c r="X22" s="189"/>
      <c r="Y22" s="224"/>
      <c r="Z22" s="225"/>
      <c r="AA22" s="61"/>
      <c r="AB22" s="61"/>
      <c r="AC22" s="61"/>
      <c r="AD22" s="189"/>
      <c r="AE22" s="189"/>
      <c r="AF22" s="189"/>
      <c r="AG22" s="61">
        <v>2</v>
      </c>
      <c r="AH22" s="61">
        <v>2</v>
      </c>
      <c r="AI22" s="61">
        <v>2</v>
      </c>
      <c r="AJ22" s="61">
        <v>2</v>
      </c>
      <c r="AK22" s="61">
        <v>2</v>
      </c>
      <c r="AL22" s="61">
        <v>2</v>
      </c>
      <c r="AM22" s="61">
        <v>2</v>
      </c>
      <c r="AN22" s="61">
        <v>2</v>
      </c>
      <c r="AO22" s="61">
        <v>2</v>
      </c>
      <c r="AP22" s="61"/>
      <c r="AQ22" s="61"/>
      <c r="AR22" s="61"/>
      <c r="AS22" s="61"/>
      <c r="AT22" s="61"/>
      <c r="AU22" s="61"/>
      <c r="AV22" s="61"/>
      <c r="AW22" s="61"/>
      <c r="AX22" s="204"/>
      <c r="AY22" s="205"/>
      <c r="AZ22" s="53"/>
      <c r="BA22" s="129"/>
    </row>
    <row r="23" spans="1:53" s="12" customFormat="1" ht="12.75">
      <c r="A23" s="209"/>
      <c r="B23" s="208"/>
      <c r="C23" s="188"/>
      <c r="D23" s="188"/>
      <c r="E23" s="47">
        <f t="shared" si="7"/>
        <v>98</v>
      </c>
      <c r="F23" s="47">
        <f t="shared" si="5"/>
        <v>48</v>
      </c>
      <c r="G23" s="48">
        <f t="shared" si="6"/>
        <v>50</v>
      </c>
      <c r="H23" s="82">
        <v>2</v>
      </c>
      <c r="I23" s="82">
        <v>2</v>
      </c>
      <c r="J23" s="82">
        <v>2</v>
      </c>
      <c r="K23" s="82">
        <v>2</v>
      </c>
      <c r="L23" s="82">
        <v>2</v>
      </c>
      <c r="M23" s="82">
        <v>2</v>
      </c>
      <c r="N23" s="82">
        <v>2</v>
      </c>
      <c r="O23" s="82">
        <v>2</v>
      </c>
      <c r="P23" s="82">
        <v>4</v>
      </c>
      <c r="Q23" s="82">
        <v>4</v>
      </c>
      <c r="R23" s="82">
        <v>4</v>
      </c>
      <c r="S23" s="82">
        <v>4</v>
      </c>
      <c r="T23" s="82">
        <v>4</v>
      </c>
      <c r="U23" s="82">
        <v>4</v>
      </c>
      <c r="V23" s="82">
        <v>4</v>
      </c>
      <c r="W23" s="82">
        <v>4</v>
      </c>
      <c r="X23" s="189"/>
      <c r="Y23" s="224"/>
      <c r="Z23" s="225"/>
      <c r="AA23" s="82"/>
      <c r="AB23" s="82"/>
      <c r="AC23" s="82"/>
      <c r="AD23" s="189"/>
      <c r="AE23" s="189"/>
      <c r="AF23" s="189"/>
      <c r="AG23" s="82">
        <v>2</v>
      </c>
      <c r="AH23" s="82">
        <v>2</v>
      </c>
      <c r="AI23" s="82">
        <v>2</v>
      </c>
      <c r="AJ23" s="82">
        <v>2</v>
      </c>
      <c r="AK23" s="82">
        <v>2</v>
      </c>
      <c r="AL23" s="82">
        <v>2</v>
      </c>
      <c r="AM23" s="82">
        <v>2</v>
      </c>
      <c r="AN23" s="82">
        <v>2</v>
      </c>
      <c r="AO23" s="82">
        <v>2</v>
      </c>
      <c r="AP23" s="82">
        <v>4</v>
      </c>
      <c r="AQ23" s="82">
        <v>4</v>
      </c>
      <c r="AR23" s="82">
        <v>4</v>
      </c>
      <c r="AS23" s="82">
        <v>4</v>
      </c>
      <c r="AT23" s="82">
        <v>4</v>
      </c>
      <c r="AU23" s="82">
        <v>4</v>
      </c>
      <c r="AV23" s="82">
        <v>4</v>
      </c>
      <c r="AW23" s="82">
        <v>4</v>
      </c>
      <c r="AX23" s="204"/>
      <c r="AY23" s="205"/>
      <c r="AZ23" s="54">
        <v>1</v>
      </c>
      <c r="BA23" s="130">
        <v>2</v>
      </c>
    </row>
    <row r="24" spans="1:53" s="15" customFormat="1" ht="12.75">
      <c r="A24" s="209" t="s">
        <v>82</v>
      </c>
      <c r="B24" s="208" t="s">
        <v>48</v>
      </c>
      <c r="C24" s="187">
        <f>(D24+E24+E25)/36</f>
        <v>2</v>
      </c>
      <c r="D24" s="187">
        <v>46</v>
      </c>
      <c r="E24" s="42">
        <f t="shared" si="7"/>
        <v>8</v>
      </c>
      <c r="F24" s="42">
        <f t="shared" si="5"/>
        <v>0</v>
      </c>
      <c r="G24" s="43">
        <f t="shared" si="6"/>
        <v>8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189"/>
      <c r="Y24" s="224"/>
      <c r="Z24" s="225"/>
      <c r="AA24" s="61">
        <v>4</v>
      </c>
      <c r="AB24" s="61">
        <v>4</v>
      </c>
      <c r="AC24" s="61"/>
      <c r="AD24" s="189"/>
      <c r="AE24" s="189"/>
      <c r="AF24" s="189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204"/>
      <c r="AY24" s="205"/>
      <c r="AZ24" s="53"/>
      <c r="BA24" s="131"/>
    </row>
    <row r="25" spans="1:53" s="12" customFormat="1" ht="12.75">
      <c r="A25" s="209"/>
      <c r="B25" s="208"/>
      <c r="C25" s="188"/>
      <c r="D25" s="188"/>
      <c r="E25" s="47">
        <f t="shared" si="7"/>
        <v>18</v>
      </c>
      <c r="F25" s="47">
        <f t="shared" si="5"/>
        <v>0</v>
      </c>
      <c r="G25" s="48">
        <f t="shared" si="6"/>
        <v>18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189"/>
      <c r="Y25" s="224"/>
      <c r="Z25" s="225"/>
      <c r="AA25" s="82"/>
      <c r="AB25" s="82"/>
      <c r="AC25" s="82">
        <v>2</v>
      </c>
      <c r="AD25" s="189"/>
      <c r="AE25" s="189"/>
      <c r="AF25" s="189"/>
      <c r="AG25" s="82">
        <v>2</v>
      </c>
      <c r="AH25" s="82">
        <v>2</v>
      </c>
      <c r="AI25" s="82">
        <v>2</v>
      </c>
      <c r="AJ25" s="82">
        <v>2</v>
      </c>
      <c r="AK25" s="82">
        <v>2</v>
      </c>
      <c r="AL25" s="82">
        <v>2</v>
      </c>
      <c r="AM25" s="82">
        <v>2</v>
      </c>
      <c r="AN25" s="82">
        <v>2</v>
      </c>
      <c r="AO25" s="82"/>
      <c r="AP25" s="82"/>
      <c r="AQ25" s="82"/>
      <c r="AR25" s="82"/>
      <c r="AS25" s="82"/>
      <c r="AT25" s="82"/>
      <c r="AU25" s="82"/>
      <c r="AV25" s="82"/>
      <c r="AW25" s="82"/>
      <c r="AX25" s="204"/>
      <c r="AY25" s="205"/>
      <c r="AZ25" s="54">
        <v>2</v>
      </c>
      <c r="BA25" s="130"/>
    </row>
    <row r="26" spans="1:53" s="15" customFormat="1" ht="12.75">
      <c r="A26" s="209" t="s">
        <v>129</v>
      </c>
      <c r="B26" s="208" t="s">
        <v>169</v>
      </c>
      <c r="C26" s="187">
        <f>(D26+E26+E27)/36</f>
        <v>14.5</v>
      </c>
      <c r="D26" s="187">
        <v>342</v>
      </c>
      <c r="E26" s="42">
        <f t="shared" si="7"/>
        <v>36</v>
      </c>
      <c r="F26" s="42">
        <f t="shared" si="5"/>
        <v>14</v>
      </c>
      <c r="G26" s="43">
        <f t="shared" si="6"/>
        <v>22</v>
      </c>
      <c r="H26" s="61">
        <v>2</v>
      </c>
      <c r="I26" s="61">
        <v>2</v>
      </c>
      <c r="J26" s="61">
        <v>2</v>
      </c>
      <c r="K26" s="61">
        <v>2</v>
      </c>
      <c r="L26" s="61">
        <v>2</v>
      </c>
      <c r="M26" s="61">
        <v>2</v>
      </c>
      <c r="N26" s="61">
        <v>2</v>
      </c>
      <c r="O26" s="61"/>
      <c r="P26" s="61"/>
      <c r="Q26" s="61"/>
      <c r="R26" s="61"/>
      <c r="S26" s="61"/>
      <c r="T26" s="61"/>
      <c r="U26" s="61"/>
      <c r="V26" s="61"/>
      <c r="W26" s="61"/>
      <c r="X26" s="189"/>
      <c r="Y26" s="224"/>
      <c r="Z26" s="225"/>
      <c r="AA26" s="61">
        <v>2</v>
      </c>
      <c r="AB26" s="61">
        <v>2</v>
      </c>
      <c r="AC26" s="61">
        <v>2</v>
      </c>
      <c r="AD26" s="189"/>
      <c r="AE26" s="189"/>
      <c r="AF26" s="189"/>
      <c r="AG26" s="61">
        <v>2</v>
      </c>
      <c r="AH26" s="61">
        <v>2</v>
      </c>
      <c r="AI26" s="61">
        <v>2</v>
      </c>
      <c r="AJ26" s="61">
        <v>2</v>
      </c>
      <c r="AK26" s="61">
        <v>2</v>
      </c>
      <c r="AL26" s="61">
        <v>2</v>
      </c>
      <c r="AM26" s="61">
        <v>2</v>
      </c>
      <c r="AN26" s="61">
        <v>2</v>
      </c>
      <c r="AO26" s="61"/>
      <c r="AP26" s="61"/>
      <c r="AQ26" s="61"/>
      <c r="AR26" s="61"/>
      <c r="AS26" s="61"/>
      <c r="AT26" s="61"/>
      <c r="AU26" s="61"/>
      <c r="AV26" s="61"/>
      <c r="AW26" s="61"/>
      <c r="AX26" s="204"/>
      <c r="AY26" s="205"/>
      <c r="AZ26" s="53">
        <v>1</v>
      </c>
      <c r="BA26" s="59"/>
    </row>
    <row r="27" spans="1:53" s="12" customFormat="1" ht="12.75">
      <c r="A27" s="209"/>
      <c r="B27" s="208"/>
      <c r="C27" s="188"/>
      <c r="D27" s="188"/>
      <c r="E27" s="47">
        <f t="shared" si="7"/>
        <v>144</v>
      </c>
      <c r="F27" s="47">
        <f t="shared" si="5"/>
        <v>66</v>
      </c>
      <c r="G27" s="48">
        <f t="shared" si="6"/>
        <v>78</v>
      </c>
      <c r="H27" s="82">
        <v>2</v>
      </c>
      <c r="I27" s="82">
        <v>2</v>
      </c>
      <c r="J27" s="82">
        <v>2</v>
      </c>
      <c r="K27" s="82">
        <v>2</v>
      </c>
      <c r="L27" s="82">
        <v>2</v>
      </c>
      <c r="M27" s="82">
        <v>2</v>
      </c>
      <c r="N27" s="82">
        <v>2</v>
      </c>
      <c r="O27" s="82">
        <v>4</v>
      </c>
      <c r="P27" s="82">
        <v>6</v>
      </c>
      <c r="Q27" s="82">
        <v>6</v>
      </c>
      <c r="R27" s="82">
        <v>6</v>
      </c>
      <c r="S27" s="82">
        <v>6</v>
      </c>
      <c r="T27" s="82">
        <v>6</v>
      </c>
      <c r="U27" s="82">
        <v>6</v>
      </c>
      <c r="V27" s="82">
        <v>6</v>
      </c>
      <c r="W27" s="82">
        <v>6</v>
      </c>
      <c r="X27" s="189"/>
      <c r="Y27" s="224"/>
      <c r="Z27" s="225"/>
      <c r="AA27" s="82">
        <v>2</v>
      </c>
      <c r="AB27" s="82">
        <v>2</v>
      </c>
      <c r="AC27" s="82">
        <v>2</v>
      </c>
      <c r="AD27" s="189"/>
      <c r="AE27" s="189"/>
      <c r="AF27" s="189"/>
      <c r="AG27" s="82">
        <v>2</v>
      </c>
      <c r="AH27" s="82">
        <v>2</v>
      </c>
      <c r="AI27" s="82">
        <v>2</v>
      </c>
      <c r="AJ27" s="82">
        <v>2</v>
      </c>
      <c r="AK27" s="82">
        <v>2</v>
      </c>
      <c r="AL27" s="82">
        <v>2</v>
      </c>
      <c r="AM27" s="82">
        <v>2</v>
      </c>
      <c r="AN27" s="82">
        <v>2</v>
      </c>
      <c r="AO27" s="82">
        <v>6</v>
      </c>
      <c r="AP27" s="82">
        <v>6</v>
      </c>
      <c r="AQ27" s="82">
        <v>6</v>
      </c>
      <c r="AR27" s="82">
        <v>6</v>
      </c>
      <c r="AS27" s="82">
        <v>6</v>
      </c>
      <c r="AT27" s="82">
        <v>6</v>
      </c>
      <c r="AU27" s="82">
        <v>6</v>
      </c>
      <c r="AV27" s="82">
        <v>6</v>
      </c>
      <c r="AW27" s="82">
        <v>8</v>
      </c>
      <c r="AX27" s="204"/>
      <c r="AY27" s="205"/>
      <c r="AZ27" s="54"/>
      <c r="BA27" s="14">
        <v>2</v>
      </c>
    </row>
    <row r="28" spans="1:53" s="15" customFormat="1" ht="12.75">
      <c r="A28" s="209" t="s">
        <v>200</v>
      </c>
      <c r="B28" s="208" t="s">
        <v>228</v>
      </c>
      <c r="C28" s="187">
        <f>(D28+E28+E29)/36</f>
        <v>2</v>
      </c>
      <c r="D28" s="187">
        <v>30</v>
      </c>
      <c r="E28" s="42">
        <f aca="true" t="shared" si="8" ref="E28:E39">F28+G28</f>
        <v>2</v>
      </c>
      <c r="F28" s="42">
        <f>SUM(H28:W28)</f>
        <v>2</v>
      </c>
      <c r="G28" s="43">
        <f>SUM(AA28:AW28)</f>
        <v>0</v>
      </c>
      <c r="H28" s="61">
        <v>2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189"/>
      <c r="Y28" s="224"/>
      <c r="Z28" s="225"/>
      <c r="AA28" s="61"/>
      <c r="AB28" s="61"/>
      <c r="AC28" s="61"/>
      <c r="AD28" s="189"/>
      <c r="AE28" s="189"/>
      <c r="AF28" s="189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204"/>
      <c r="AY28" s="205"/>
      <c r="AZ28" s="53"/>
      <c r="BA28" s="59"/>
    </row>
    <row r="29" spans="1:53" s="12" customFormat="1" ht="12.75">
      <c r="A29" s="209"/>
      <c r="B29" s="208"/>
      <c r="C29" s="188"/>
      <c r="D29" s="188"/>
      <c r="E29" s="47">
        <f t="shared" si="8"/>
        <v>40</v>
      </c>
      <c r="F29" s="47">
        <f>SUM(H29:W29)</f>
        <v>40</v>
      </c>
      <c r="G29" s="48">
        <f>SUM(AA29:AW29)</f>
        <v>0</v>
      </c>
      <c r="H29" s="82"/>
      <c r="I29" s="82">
        <v>2</v>
      </c>
      <c r="J29" s="82">
        <v>2</v>
      </c>
      <c r="K29" s="82">
        <v>2</v>
      </c>
      <c r="L29" s="82">
        <v>2</v>
      </c>
      <c r="M29" s="82">
        <v>2</v>
      </c>
      <c r="N29" s="82">
        <v>2</v>
      </c>
      <c r="O29" s="82">
        <v>2</v>
      </c>
      <c r="P29" s="82">
        <v>2</v>
      </c>
      <c r="Q29" s="82">
        <v>2</v>
      </c>
      <c r="R29" s="82">
        <v>2</v>
      </c>
      <c r="S29" s="82">
        <v>4</v>
      </c>
      <c r="T29" s="82">
        <v>4</v>
      </c>
      <c r="U29" s="82">
        <v>4</v>
      </c>
      <c r="V29" s="82">
        <v>4</v>
      </c>
      <c r="W29" s="82">
        <v>4</v>
      </c>
      <c r="X29" s="189"/>
      <c r="Y29" s="224"/>
      <c r="Z29" s="225"/>
      <c r="AA29" s="82"/>
      <c r="AB29" s="82"/>
      <c r="AC29" s="82"/>
      <c r="AD29" s="189"/>
      <c r="AE29" s="189"/>
      <c r="AF29" s="189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204"/>
      <c r="AY29" s="205"/>
      <c r="AZ29" s="54">
        <v>1</v>
      </c>
      <c r="BA29" s="14"/>
    </row>
    <row r="30" spans="1:53" s="15" customFormat="1" ht="12.75">
      <c r="A30" s="209" t="s">
        <v>146</v>
      </c>
      <c r="B30" s="208" t="s">
        <v>301</v>
      </c>
      <c r="C30" s="187">
        <f>(D30+E30+E31)/36</f>
        <v>2</v>
      </c>
      <c r="D30" s="187">
        <v>30</v>
      </c>
      <c r="E30" s="42">
        <f t="shared" si="8"/>
        <v>2</v>
      </c>
      <c r="F30" s="42">
        <f>SUM(H30:W30)</f>
        <v>2</v>
      </c>
      <c r="G30" s="43">
        <f>SUM(AA30:AW30)</f>
        <v>0</v>
      </c>
      <c r="H30" s="61">
        <v>2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189"/>
      <c r="Y30" s="224"/>
      <c r="Z30" s="225"/>
      <c r="AA30" s="61"/>
      <c r="AB30" s="61"/>
      <c r="AC30" s="61"/>
      <c r="AD30" s="189"/>
      <c r="AE30" s="189"/>
      <c r="AF30" s="189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204"/>
      <c r="AY30" s="205"/>
      <c r="AZ30" s="53"/>
      <c r="BA30" s="59"/>
    </row>
    <row r="31" spans="1:53" s="12" customFormat="1" ht="12.75">
      <c r="A31" s="209"/>
      <c r="B31" s="208"/>
      <c r="C31" s="188"/>
      <c r="D31" s="188"/>
      <c r="E31" s="47">
        <f t="shared" si="8"/>
        <v>40</v>
      </c>
      <c r="F31" s="47">
        <f>SUM(H31:W31)</f>
        <v>40</v>
      </c>
      <c r="G31" s="48">
        <f>SUM(AA31:AW31)</f>
        <v>0</v>
      </c>
      <c r="H31" s="82"/>
      <c r="I31" s="82">
        <v>2</v>
      </c>
      <c r="J31" s="82">
        <v>2</v>
      </c>
      <c r="K31" s="82">
        <v>2</v>
      </c>
      <c r="L31" s="82">
        <v>2</v>
      </c>
      <c r="M31" s="82">
        <v>2</v>
      </c>
      <c r="N31" s="82">
        <v>2</v>
      </c>
      <c r="O31" s="82">
        <v>2</v>
      </c>
      <c r="P31" s="82">
        <v>2</v>
      </c>
      <c r="Q31" s="82">
        <v>2</v>
      </c>
      <c r="R31" s="82">
        <v>2</v>
      </c>
      <c r="S31" s="82">
        <v>4</v>
      </c>
      <c r="T31" s="82">
        <v>4</v>
      </c>
      <c r="U31" s="82">
        <v>4</v>
      </c>
      <c r="V31" s="82">
        <v>4</v>
      </c>
      <c r="W31" s="82">
        <v>4</v>
      </c>
      <c r="X31" s="189"/>
      <c r="Y31" s="224"/>
      <c r="Z31" s="225"/>
      <c r="AA31" s="82"/>
      <c r="AB31" s="82"/>
      <c r="AC31" s="82"/>
      <c r="AD31" s="189"/>
      <c r="AE31" s="189"/>
      <c r="AF31" s="189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204"/>
      <c r="AY31" s="205"/>
      <c r="AZ31" s="54">
        <v>1</v>
      </c>
      <c r="BA31" s="14"/>
    </row>
    <row r="32" spans="1:53" s="15" customFormat="1" ht="12.75">
      <c r="A32" s="209" t="s">
        <v>130</v>
      </c>
      <c r="B32" s="208" t="s">
        <v>227</v>
      </c>
      <c r="C32" s="187">
        <f>(D32+E32+E33)/36</f>
        <v>2</v>
      </c>
      <c r="D32" s="187">
        <v>30</v>
      </c>
      <c r="E32" s="42">
        <f t="shared" si="8"/>
        <v>2</v>
      </c>
      <c r="F32" s="42">
        <f t="shared" si="5"/>
        <v>0</v>
      </c>
      <c r="G32" s="43">
        <f t="shared" si="6"/>
        <v>2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189"/>
      <c r="Y32" s="224"/>
      <c r="Z32" s="225"/>
      <c r="AA32" s="61">
        <v>2</v>
      </c>
      <c r="AB32" s="61"/>
      <c r="AC32" s="61"/>
      <c r="AD32" s="189"/>
      <c r="AE32" s="189"/>
      <c r="AF32" s="189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204"/>
      <c r="AY32" s="205"/>
      <c r="AZ32" s="53"/>
      <c r="BA32" s="59"/>
    </row>
    <row r="33" spans="1:53" s="12" customFormat="1" ht="12.75">
      <c r="A33" s="209"/>
      <c r="B33" s="208"/>
      <c r="C33" s="188"/>
      <c r="D33" s="188"/>
      <c r="E33" s="47">
        <f t="shared" si="8"/>
        <v>40</v>
      </c>
      <c r="F33" s="47">
        <f t="shared" si="5"/>
        <v>0</v>
      </c>
      <c r="G33" s="48">
        <f t="shared" si="6"/>
        <v>40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189"/>
      <c r="Y33" s="224"/>
      <c r="Z33" s="225"/>
      <c r="AA33" s="82"/>
      <c r="AB33" s="82">
        <v>4</v>
      </c>
      <c r="AC33" s="82">
        <v>4</v>
      </c>
      <c r="AD33" s="189"/>
      <c r="AE33" s="189"/>
      <c r="AF33" s="189"/>
      <c r="AG33" s="82">
        <v>4</v>
      </c>
      <c r="AH33" s="82">
        <v>4</v>
      </c>
      <c r="AI33" s="82">
        <v>4</v>
      </c>
      <c r="AJ33" s="82">
        <v>4</v>
      </c>
      <c r="AK33" s="82">
        <v>4</v>
      </c>
      <c r="AL33" s="82">
        <v>4</v>
      </c>
      <c r="AM33" s="82">
        <v>4</v>
      </c>
      <c r="AN33" s="82">
        <v>4</v>
      </c>
      <c r="AO33" s="82"/>
      <c r="AP33" s="82"/>
      <c r="AQ33" s="82"/>
      <c r="AR33" s="82"/>
      <c r="AS33" s="82"/>
      <c r="AT33" s="82"/>
      <c r="AU33" s="82"/>
      <c r="AV33" s="82"/>
      <c r="AW33" s="82"/>
      <c r="AX33" s="204"/>
      <c r="AY33" s="205"/>
      <c r="AZ33" s="54">
        <v>2</v>
      </c>
      <c r="BA33" s="14"/>
    </row>
    <row r="34" spans="1:53" s="15" customFormat="1" ht="12.75">
      <c r="A34" s="209" t="s">
        <v>131</v>
      </c>
      <c r="B34" s="208" t="s">
        <v>229</v>
      </c>
      <c r="C34" s="187">
        <f>(D34+E34+E35)/36</f>
        <v>4</v>
      </c>
      <c r="D34" s="187">
        <v>46</v>
      </c>
      <c r="E34" s="42">
        <f t="shared" si="8"/>
        <v>4</v>
      </c>
      <c r="F34" s="42">
        <f>SUM(H34:W34)</f>
        <v>0</v>
      </c>
      <c r="G34" s="43">
        <v>4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189"/>
      <c r="Y34" s="224"/>
      <c r="Z34" s="225"/>
      <c r="AA34" s="61"/>
      <c r="AB34" s="61"/>
      <c r="AC34" s="61"/>
      <c r="AD34" s="189"/>
      <c r="AE34" s="189"/>
      <c r="AF34" s="189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204"/>
      <c r="AY34" s="205"/>
      <c r="AZ34" s="53"/>
      <c r="BA34" s="59">
        <v>2</v>
      </c>
    </row>
    <row r="35" spans="1:53" s="12" customFormat="1" ht="12.75">
      <c r="A35" s="209"/>
      <c r="B35" s="208"/>
      <c r="C35" s="188"/>
      <c r="D35" s="188"/>
      <c r="E35" s="47">
        <f t="shared" si="8"/>
        <v>94</v>
      </c>
      <c r="F35" s="47">
        <f>SUM(H35:W35)</f>
        <v>0</v>
      </c>
      <c r="G35" s="48">
        <v>94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189"/>
      <c r="Y35" s="224"/>
      <c r="Z35" s="225"/>
      <c r="AA35" s="82"/>
      <c r="AB35" s="82"/>
      <c r="AC35" s="82"/>
      <c r="AD35" s="189"/>
      <c r="AE35" s="189"/>
      <c r="AF35" s="18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204"/>
      <c r="AY35" s="205"/>
      <c r="AZ35" s="54"/>
      <c r="BA35" s="14"/>
    </row>
    <row r="36" spans="1:53" s="15" customFormat="1" ht="12.75">
      <c r="A36" s="209" t="s">
        <v>159</v>
      </c>
      <c r="B36" s="208" t="s">
        <v>15</v>
      </c>
      <c r="C36" s="187">
        <f>(D36+E36+E37)/36</f>
        <v>4</v>
      </c>
      <c r="D36" s="187">
        <v>46</v>
      </c>
      <c r="E36" s="42">
        <f t="shared" si="8"/>
        <v>4</v>
      </c>
      <c r="F36" s="42">
        <f t="shared" si="5"/>
        <v>2</v>
      </c>
      <c r="G36" s="43">
        <v>2</v>
      </c>
      <c r="H36" s="61">
        <v>2</v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189"/>
      <c r="Y36" s="224"/>
      <c r="Z36" s="225"/>
      <c r="AA36" s="61">
        <v>2</v>
      </c>
      <c r="AB36" s="61"/>
      <c r="AC36" s="61"/>
      <c r="AD36" s="189"/>
      <c r="AE36" s="189"/>
      <c r="AF36" s="189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204"/>
      <c r="AY36" s="205"/>
      <c r="AZ36" s="53"/>
      <c r="BA36" s="59">
        <v>2</v>
      </c>
    </row>
    <row r="37" spans="1:53" s="12" customFormat="1" ht="12.75">
      <c r="A37" s="209"/>
      <c r="B37" s="208"/>
      <c r="C37" s="188"/>
      <c r="D37" s="188"/>
      <c r="E37" s="47">
        <f t="shared" si="8"/>
        <v>94</v>
      </c>
      <c r="F37" s="47">
        <f t="shared" si="5"/>
        <v>46</v>
      </c>
      <c r="G37" s="48">
        <f t="shared" si="6"/>
        <v>48</v>
      </c>
      <c r="H37" s="82"/>
      <c r="I37" s="82">
        <v>2</v>
      </c>
      <c r="J37" s="82">
        <v>2</v>
      </c>
      <c r="K37" s="82">
        <v>2</v>
      </c>
      <c r="L37" s="82">
        <v>2</v>
      </c>
      <c r="M37" s="82">
        <v>2</v>
      </c>
      <c r="N37" s="82">
        <v>2</v>
      </c>
      <c r="O37" s="82">
        <v>2</v>
      </c>
      <c r="P37" s="82">
        <v>4</v>
      </c>
      <c r="Q37" s="82">
        <v>4</v>
      </c>
      <c r="R37" s="82">
        <v>4</v>
      </c>
      <c r="S37" s="82">
        <v>4</v>
      </c>
      <c r="T37" s="82">
        <v>4</v>
      </c>
      <c r="U37" s="82">
        <v>4</v>
      </c>
      <c r="V37" s="82">
        <v>4</v>
      </c>
      <c r="W37" s="82">
        <v>4</v>
      </c>
      <c r="X37" s="189"/>
      <c r="Y37" s="224"/>
      <c r="Z37" s="225"/>
      <c r="AA37" s="82"/>
      <c r="AB37" s="82">
        <v>2</v>
      </c>
      <c r="AC37" s="82">
        <v>2</v>
      </c>
      <c r="AD37" s="189"/>
      <c r="AE37" s="189"/>
      <c r="AF37" s="189"/>
      <c r="AG37" s="82">
        <v>2</v>
      </c>
      <c r="AH37" s="82">
        <v>2</v>
      </c>
      <c r="AI37" s="82">
        <v>2</v>
      </c>
      <c r="AJ37" s="82">
        <v>2</v>
      </c>
      <c r="AK37" s="82">
        <v>2</v>
      </c>
      <c r="AL37" s="82">
        <v>2</v>
      </c>
      <c r="AM37" s="82">
        <v>2</v>
      </c>
      <c r="AN37" s="82">
        <v>2</v>
      </c>
      <c r="AO37" s="82">
        <v>2</v>
      </c>
      <c r="AP37" s="82">
        <v>2</v>
      </c>
      <c r="AQ37" s="82">
        <v>2</v>
      </c>
      <c r="AR37" s="82">
        <v>2</v>
      </c>
      <c r="AS37" s="82">
        <v>4</v>
      </c>
      <c r="AT37" s="82">
        <v>4</v>
      </c>
      <c r="AU37" s="82">
        <v>4</v>
      </c>
      <c r="AV37" s="82">
        <v>4</v>
      </c>
      <c r="AW37" s="82">
        <v>4</v>
      </c>
      <c r="AX37" s="204"/>
      <c r="AY37" s="205"/>
      <c r="AZ37" s="54"/>
      <c r="BA37" s="14"/>
    </row>
    <row r="38" spans="1:53" s="15" customFormat="1" ht="12.75">
      <c r="A38" s="209" t="s">
        <v>288</v>
      </c>
      <c r="B38" s="208" t="s">
        <v>180</v>
      </c>
      <c r="C38" s="187">
        <f>(D38+E38+E39)/36</f>
        <v>2</v>
      </c>
      <c r="D38" s="187">
        <v>36</v>
      </c>
      <c r="E38" s="42">
        <f t="shared" si="8"/>
        <v>36</v>
      </c>
      <c r="F38" s="42">
        <f>SUM(H38:W38)</f>
        <v>0</v>
      </c>
      <c r="G38" s="43">
        <f>SUM(AA38:AW38)</f>
        <v>36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189"/>
      <c r="Y38" s="224"/>
      <c r="Z38" s="225"/>
      <c r="AA38" s="61">
        <v>4</v>
      </c>
      <c r="AB38" s="61">
        <v>4</v>
      </c>
      <c r="AC38" s="61">
        <v>4</v>
      </c>
      <c r="AD38" s="189"/>
      <c r="AE38" s="189"/>
      <c r="AF38" s="189"/>
      <c r="AG38" s="61">
        <v>4</v>
      </c>
      <c r="AH38" s="61">
        <v>4</v>
      </c>
      <c r="AI38" s="61">
        <v>4</v>
      </c>
      <c r="AJ38" s="61">
        <v>4</v>
      </c>
      <c r="AK38" s="61">
        <v>4</v>
      </c>
      <c r="AL38" s="61">
        <v>4</v>
      </c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204"/>
      <c r="AY38" s="205"/>
      <c r="AZ38" s="53"/>
      <c r="BA38" s="59"/>
    </row>
    <row r="39" spans="1:53" s="12" customFormat="1" ht="12.75">
      <c r="A39" s="209"/>
      <c r="B39" s="208"/>
      <c r="C39" s="188"/>
      <c r="D39" s="188"/>
      <c r="E39" s="47">
        <f t="shared" si="8"/>
        <v>0</v>
      </c>
      <c r="F39" s="47">
        <f>SUM(H39:W39)</f>
        <v>0</v>
      </c>
      <c r="G39" s="48">
        <f>SUM(AA39:AW39)</f>
        <v>0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189"/>
      <c r="Y39" s="224"/>
      <c r="Z39" s="225"/>
      <c r="AA39" s="82"/>
      <c r="AB39" s="82"/>
      <c r="AC39" s="82"/>
      <c r="AD39" s="189"/>
      <c r="AE39" s="189"/>
      <c r="AF39" s="189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204"/>
      <c r="AY39" s="205"/>
      <c r="AZ39" s="54">
        <v>2</v>
      </c>
      <c r="BA39" s="14"/>
    </row>
    <row r="40" spans="1:53" s="15" customFormat="1" ht="12.75" customHeight="1">
      <c r="A40" s="209" t="s">
        <v>171</v>
      </c>
      <c r="B40" s="208" t="s">
        <v>172</v>
      </c>
      <c r="C40" s="187">
        <f>(D40+E40+E41)/36</f>
        <v>6.5</v>
      </c>
      <c r="D40" s="187">
        <v>182</v>
      </c>
      <c r="E40" s="42">
        <f aca="true" t="shared" si="9" ref="E40:E46">F40+G40</f>
        <v>0</v>
      </c>
      <c r="F40" s="42">
        <f t="shared" si="5"/>
        <v>0</v>
      </c>
      <c r="G40" s="43">
        <f t="shared" si="6"/>
        <v>0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189"/>
      <c r="Y40" s="224"/>
      <c r="Z40" s="225"/>
      <c r="AA40" s="61"/>
      <c r="AB40" s="61"/>
      <c r="AC40" s="61"/>
      <c r="AD40" s="189"/>
      <c r="AE40" s="189"/>
      <c r="AF40" s="189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204"/>
      <c r="AY40" s="205"/>
      <c r="AZ40" s="53"/>
      <c r="BA40" s="59"/>
    </row>
    <row r="41" spans="1:53" s="12" customFormat="1" ht="12.75">
      <c r="A41" s="209"/>
      <c r="B41" s="208"/>
      <c r="C41" s="188"/>
      <c r="D41" s="188"/>
      <c r="E41" s="47">
        <f t="shared" si="9"/>
        <v>52</v>
      </c>
      <c r="F41" s="47">
        <f t="shared" si="5"/>
        <v>26</v>
      </c>
      <c r="G41" s="48">
        <f t="shared" si="6"/>
        <v>26</v>
      </c>
      <c r="H41" s="82"/>
      <c r="I41" s="82"/>
      <c r="J41" s="82"/>
      <c r="K41" s="82">
        <v>2</v>
      </c>
      <c r="L41" s="82">
        <v>2</v>
      </c>
      <c r="M41" s="82">
        <v>2</v>
      </c>
      <c r="N41" s="82">
        <v>2</v>
      </c>
      <c r="O41" s="82">
        <v>2</v>
      </c>
      <c r="P41" s="82">
        <v>2</v>
      </c>
      <c r="Q41" s="82">
        <v>2</v>
      </c>
      <c r="R41" s="82">
        <v>2</v>
      </c>
      <c r="S41" s="82">
        <v>2</v>
      </c>
      <c r="T41" s="82">
        <v>2</v>
      </c>
      <c r="U41" s="82">
        <v>2</v>
      </c>
      <c r="V41" s="82">
        <v>2</v>
      </c>
      <c r="W41" s="82">
        <v>2</v>
      </c>
      <c r="X41" s="189"/>
      <c r="Y41" s="224"/>
      <c r="Z41" s="225"/>
      <c r="AA41" s="82"/>
      <c r="AB41" s="82"/>
      <c r="AC41" s="82"/>
      <c r="AD41" s="189"/>
      <c r="AE41" s="189"/>
      <c r="AF41" s="189"/>
      <c r="AG41" s="82">
        <v>2</v>
      </c>
      <c r="AH41" s="82">
        <v>2</v>
      </c>
      <c r="AI41" s="82">
        <v>2</v>
      </c>
      <c r="AJ41" s="82">
        <v>2</v>
      </c>
      <c r="AK41" s="82">
        <v>2</v>
      </c>
      <c r="AL41" s="82">
        <v>2</v>
      </c>
      <c r="AM41" s="82">
        <v>2</v>
      </c>
      <c r="AN41" s="82">
        <v>2</v>
      </c>
      <c r="AO41" s="82">
        <v>2</v>
      </c>
      <c r="AP41" s="82">
        <v>2</v>
      </c>
      <c r="AQ41" s="82">
        <v>2</v>
      </c>
      <c r="AR41" s="82">
        <v>2</v>
      </c>
      <c r="AS41" s="82">
        <v>2</v>
      </c>
      <c r="AT41" s="82"/>
      <c r="AU41" s="82"/>
      <c r="AV41" s="82"/>
      <c r="AW41" s="82"/>
      <c r="AX41" s="204"/>
      <c r="AY41" s="205"/>
      <c r="AZ41" s="54" t="s">
        <v>29</v>
      </c>
      <c r="BA41" s="14"/>
    </row>
    <row r="42" spans="1:53" s="15" customFormat="1" ht="12" customHeight="1">
      <c r="A42" s="215"/>
      <c r="B42" s="217" t="s">
        <v>231</v>
      </c>
      <c r="C42" s="187"/>
      <c r="D42" s="190" t="s">
        <v>300</v>
      </c>
      <c r="E42" s="42">
        <f t="shared" si="9"/>
        <v>0</v>
      </c>
      <c r="F42" s="42">
        <f t="shared" si="5"/>
        <v>0</v>
      </c>
      <c r="G42" s="43">
        <f t="shared" si="6"/>
        <v>0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189"/>
      <c r="Y42" s="224"/>
      <c r="Z42" s="225"/>
      <c r="AA42" s="61"/>
      <c r="AB42" s="61"/>
      <c r="AC42" s="61"/>
      <c r="AD42" s="189"/>
      <c r="AE42" s="189"/>
      <c r="AF42" s="189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204"/>
      <c r="AY42" s="205"/>
      <c r="AZ42" s="53"/>
      <c r="BA42" s="59"/>
    </row>
    <row r="43" spans="1:53" s="12" customFormat="1" ht="12" customHeight="1">
      <c r="A43" s="215"/>
      <c r="B43" s="218"/>
      <c r="C43" s="220"/>
      <c r="D43" s="228"/>
      <c r="E43" s="47">
        <f t="shared" si="9"/>
        <v>54</v>
      </c>
      <c r="F43" s="47">
        <f t="shared" si="5"/>
        <v>0</v>
      </c>
      <c r="G43" s="48">
        <f t="shared" si="6"/>
        <v>54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189"/>
      <c r="Y43" s="224"/>
      <c r="Z43" s="225"/>
      <c r="AA43" s="82">
        <v>2</v>
      </c>
      <c r="AB43" s="82">
        <v>2</v>
      </c>
      <c r="AC43" s="82">
        <v>2</v>
      </c>
      <c r="AD43" s="189"/>
      <c r="AE43" s="189"/>
      <c r="AF43" s="189"/>
      <c r="AG43" s="82">
        <v>2</v>
      </c>
      <c r="AH43" s="82">
        <v>2</v>
      </c>
      <c r="AI43" s="82">
        <v>2</v>
      </c>
      <c r="AJ43" s="82">
        <v>2</v>
      </c>
      <c r="AK43" s="82">
        <v>2</v>
      </c>
      <c r="AL43" s="82">
        <v>2</v>
      </c>
      <c r="AM43" s="82">
        <v>2</v>
      </c>
      <c r="AN43" s="82">
        <v>2</v>
      </c>
      <c r="AO43" s="82">
        <v>2</v>
      </c>
      <c r="AP43" s="82">
        <v>2</v>
      </c>
      <c r="AQ43" s="82">
        <v>4</v>
      </c>
      <c r="AR43" s="82">
        <v>4</v>
      </c>
      <c r="AS43" s="82">
        <v>4</v>
      </c>
      <c r="AT43" s="82">
        <v>4</v>
      </c>
      <c r="AU43" s="82">
        <v>4</v>
      </c>
      <c r="AV43" s="82">
        <v>4</v>
      </c>
      <c r="AW43" s="82">
        <v>4</v>
      </c>
      <c r="AX43" s="204"/>
      <c r="AY43" s="205"/>
      <c r="AZ43" s="54">
        <v>2</v>
      </c>
      <c r="BA43" s="14"/>
    </row>
    <row r="44" spans="1:53" s="15" customFormat="1" ht="12" customHeight="1">
      <c r="A44" s="215"/>
      <c r="B44" s="218"/>
      <c r="C44" s="220"/>
      <c r="D44" s="190" t="s">
        <v>303</v>
      </c>
      <c r="E44" s="42">
        <f t="shared" si="9"/>
        <v>0</v>
      </c>
      <c r="F44" s="42"/>
      <c r="G44" s="43">
        <f t="shared" si="6"/>
        <v>0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189"/>
      <c r="Y44" s="224"/>
      <c r="Z44" s="225"/>
      <c r="AA44" s="61"/>
      <c r="AB44" s="61"/>
      <c r="AC44" s="61"/>
      <c r="AD44" s="189"/>
      <c r="AE44" s="189"/>
      <c r="AF44" s="189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204"/>
      <c r="AY44" s="205"/>
      <c r="AZ44" s="53"/>
      <c r="BA44" s="59"/>
    </row>
    <row r="45" spans="1:53" s="12" customFormat="1" ht="12" customHeight="1">
      <c r="A45" s="216"/>
      <c r="B45" s="219"/>
      <c r="C45" s="188"/>
      <c r="D45" s="191"/>
      <c r="E45" s="42">
        <f t="shared" si="9"/>
        <v>0</v>
      </c>
      <c r="F45" s="47"/>
      <c r="G45" s="48">
        <f t="shared" si="6"/>
        <v>0</v>
      </c>
      <c r="H45" s="82">
        <v>2</v>
      </c>
      <c r="I45" s="82">
        <v>2</v>
      </c>
      <c r="J45" s="82">
        <v>2</v>
      </c>
      <c r="K45" s="82">
        <v>2</v>
      </c>
      <c r="L45" s="82">
        <v>2</v>
      </c>
      <c r="M45" s="82">
        <v>4</v>
      </c>
      <c r="N45" s="82">
        <v>4</v>
      </c>
      <c r="O45" s="82">
        <v>4</v>
      </c>
      <c r="P45" s="82">
        <v>4</v>
      </c>
      <c r="Q45" s="82">
        <v>4</v>
      </c>
      <c r="R45" s="82">
        <v>4</v>
      </c>
      <c r="S45" s="82">
        <v>4</v>
      </c>
      <c r="T45" s="82">
        <v>4</v>
      </c>
      <c r="U45" s="82">
        <v>4</v>
      </c>
      <c r="V45" s="82">
        <v>4</v>
      </c>
      <c r="W45" s="82">
        <v>4</v>
      </c>
      <c r="X45" s="189"/>
      <c r="Y45" s="224"/>
      <c r="Z45" s="225"/>
      <c r="AA45" s="82"/>
      <c r="AB45" s="82"/>
      <c r="AC45" s="82"/>
      <c r="AD45" s="189"/>
      <c r="AE45" s="189"/>
      <c r="AF45" s="189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204"/>
      <c r="AY45" s="205"/>
      <c r="AZ45" s="77">
        <v>1</v>
      </c>
      <c r="BA45" s="80"/>
    </row>
    <row r="46" spans="1:53" s="12" customFormat="1" ht="12.75">
      <c r="A46" s="214" t="s">
        <v>16</v>
      </c>
      <c r="B46" s="214"/>
      <c r="C46" s="82">
        <f>SUM(C10:C45)</f>
        <v>60</v>
      </c>
      <c r="D46" s="82">
        <f>SUM(D10:D45)</f>
        <v>1198</v>
      </c>
      <c r="E46" s="83">
        <f t="shared" si="9"/>
        <v>892</v>
      </c>
      <c r="F46" s="83">
        <f>SUM(H46:Z46)</f>
        <v>450</v>
      </c>
      <c r="G46" s="78">
        <f>SUM(AE46:AY46)</f>
        <v>442</v>
      </c>
      <c r="H46" s="84">
        <f aca="true" t="shared" si="10" ref="H46:W46">SUM(H10:H45)</f>
        <v>24</v>
      </c>
      <c r="I46" s="84">
        <f t="shared" si="10"/>
        <v>24</v>
      </c>
      <c r="J46" s="84">
        <f t="shared" si="10"/>
        <v>24</v>
      </c>
      <c r="K46" s="84">
        <f t="shared" si="10"/>
        <v>26</v>
      </c>
      <c r="L46" s="84">
        <f t="shared" si="10"/>
        <v>26</v>
      </c>
      <c r="M46" s="84">
        <f t="shared" si="10"/>
        <v>28</v>
      </c>
      <c r="N46" s="84">
        <f t="shared" si="10"/>
        <v>26</v>
      </c>
      <c r="O46" s="84">
        <f t="shared" si="10"/>
        <v>26</v>
      </c>
      <c r="P46" s="84">
        <f t="shared" si="10"/>
        <v>30</v>
      </c>
      <c r="Q46" s="84">
        <f t="shared" si="10"/>
        <v>30</v>
      </c>
      <c r="R46" s="84">
        <f t="shared" si="10"/>
        <v>28</v>
      </c>
      <c r="S46" s="84">
        <f t="shared" si="10"/>
        <v>32</v>
      </c>
      <c r="T46" s="84">
        <f t="shared" si="10"/>
        <v>32</v>
      </c>
      <c r="U46" s="84">
        <f t="shared" si="10"/>
        <v>32</v>
      </c>
      <c r="V46" s="84">
        <f t="shared" si="10"/>
        <v>32</v>
      </c>
      <c r="W46" s="84">
        <f t="shared" si="10"/>
        <v>30</v>
      </c>
      <c r="X46" s="189"/>
      <c r="Y46" s="226"/>
      <c r="Z46" s="227"/>
      <c r="AA46" s="84">
        <f>SUM(AA10:AA45)</f>
        <v>26</v>
      </c>
      <c r="AB46" s="84">
        <f>SUM(AB10:AB45)</f>
        <v>28</v>
      </c>
      <c r="AC46" s="84">
        <f>SUM(AC10:AC45)</f>
        <v>26</v>
      </c>
      <c r="AD46" s="189"/>
      <c r="AE46" s="189"/>
      <c r="AF46" s="189"/>
      <c r="AG46" s="84">
        <f aca="true" t="shared" si="11" ref="AG46:AW46">SUM(AG10:AG45)</f>
        <v>34</v>
      </c>
      <c r="AH46" s="84">
        <f t="shared" si="11"/>
        <v>34</v>
      </c>
      <c r="AI46" s="84">
        <f t="shared" si="11"/>
        <v>34</v>
      </c>
      <c r="AJ46" s="84">
        <f t="shared" si="11"/>
        <v>30</v>
      </c>
      <c r="AK46" s="84">
        <f t="shared" si="11"/>
        <v>30</v>
      </c>
      <c r="AL46" s="84">
        <f t="shared" si="11"/>
        <v>30</v>
      </c>
      <c r="AM46" s="84">
        <f t="shared" si="11"/>
        <v>28</v>
      </c>
      <c r="AN46" s="84">
        <f t="shared" si="11"/>
        <v>26</v>
      </c>
      <c r="AO46" s="84">
        <f t="shared" si="11"/>
        <v>22</v>
      </c>
      <c r="AP46" s="84">
        <f t="shared" si="11"/>
        <v>20</v>
      </c>
      <c r="AQ46" s="84">
        <f t="shared" si="11"/>
        <v>20</v>
      </c>
      <c r="AR46" s="84">
        <f t="shared" si="11"/>
        <v>20</v>
      </c>
      <c r="AS46" s="84">
        <f t="shared" si="11"/>
        <v>24</v>
      </c>
      <c r="AT46" s="84">
        <f t="shared" si="11"/>
        <v>22</v>
      </c>
      <c r="AU46" s="84">
        <f t="shared" si="11"/>
        <v>22</v>
      </c>
      <c r="AV46" s="84">
        <f t="shared" si="11"/>
        <v>22</v>
      </c>
      <c r="AW46" s="84">
        <f t="shared" si="11"/>
        <v>24</v>
      </c>
      <c r="AX46" s="206"/>
      <c r="AY46" s="207"/>
      <c r="AZ46" s="83"/>
      <c r="BA46" s="83"/>
    </row>
    <row r="47" spans="3:53" s="20" customFormat="1" ht="15"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22"/>
      <c r="V47" s="22"/>
      <c r="W47" s="22"/>
      <c r="X47" s="22"/>
      <c r="Y47" s="23"/>
      <c r="Z47" s="23"/>
      <c r="AA47" s="24"/>
      <c r="AB47" s="24"/>
      <c r="AC47" s="24"/>
      <c r="AD47" s="23"/>
      <c r="AE47" s="23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24"/>
      <c r="AY47" s="24"/>
      <c r="AZ47" s="8"/>
      <c r="BA47" s="8"/>
    </row>
    <row r="48" spans="1:53" ht="18">
      <c r="A48" s="28"/>
      <c r="B48" s="28"/>
      <c r="C48" s="28"/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:60" ht="18">
      <c r="A49" s="28"/>
      <c r="B49" s="28"/>
      <c r="C49" s="28"/>
      <c r="D49" s="29" t="s">
        <v>113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 t="s">
        <v>114</v>
      </c>
      <c r="AE49" s="29"/>
      <c r="AF49" s="29"/>
      <c r="AG49" s="29"/>
      <c r="AH49" s="29"/>
      <c r="AI49" s="29"/>
      <c r="AJ49" s="29"/>
      <c r="AK49" s="29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</row>
    <row r="50" spans="1:60" ht="18">
      <c r="A50" s="28"/>
      <c r="B50" s="28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</row>
    <row r="52" spans="2:41" s="58" customFormat="1" ht="12.75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</row>
    <row r="53" s="58" customFormat="1" ht="12.75"/>
    <row r="56" spans="1:60" ht="18">
      <c r="A56" s="28"/>
      <c r="B56" s="28"/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</row>
    <row r="57" spans="1:60" ht="18">
      <c r="A57" s="28"/>
      <c r="B57" s="28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</row>
    <row r="59" spans="3:32" s="58" customFormat="1" ht="18">
      <c r="C59" s="15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="57" customFormat="1" ht="18"/>
    <row r="61" spans="1:53" s="58" customFormat="1" ht="18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</row>
    <row r="62" s="58" customFormat="1" ht="12.75"/>
    <row r="63" spans="1:60" ht="18">
      <c r="A63" s="28"/>
      <c r="B63" s="28"/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</row>
    <row r="65" spans="3:32" s="58" customFormat="1" ht="18">
      <c r="C65" s="159"/>
      <c r="D65" s="29" t="s">
        <v>214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 t="s">
        <v>215</v>
      </c>
      <c r="AE65" s="29"/>
      <c r="AF65" s="29"/>
    </row>
    <row r="66" s="57" customFormat="1" ht="18"/>
  </sheetData>
  <sheetProtection/>
  <mergeCells count="96">
    <mergeCell ref="AD6:AG6"/>
    <mergeCell ref="D42:D43"/>
    <mergeCell ref="AS1:BA1"/>
    <mergeCell ref="AS2:BA3"/>
    <mergeCell ref="AU6:AX6"/>
    <mergeCell ref="C16:C17"/>
    <mergeCell ref="Q6:T6"/>
    <mergeCell ref="D16:D17"/>
    <mergeCell ref="AL6:AP6"/>
    <mergeCell ref="C5:BA5"/>
    <mergeCell ref="F6:F8"/>
    <mergeCell ref="AH6:AK6"/>
    <mergeCell ref="B52:AO52"/>
    <mergeCell ref="Y10:Z46"/>
    <mergeCell ref="D36:D37"/>
    <mergeCell ref="C20:C21"/>
    <mergeCell ref="B36:B37"/>
    <mergeCell ref="C32:C33"/>
    <mergeCell ref="D32:D33"/>
    <mergeCell ref="D28:D29"/>
    <mergeCell ref="C42:C45"/>
    <mergeCell ref="A32:A33"/>
    <mergeCell ref="C40:C41"/>
    <mergeCell ref="D30:D31"/>
    <mergeCell ref="AQ6:AT6"/>
    <mergeCell ref="X10:X46"/>
    <mergeCell ref="U6:X6"/>
    <mergeCell ref="Y6:AC6"/>
    <mergeCell ref="D34:D35"/>
    <mergeCell ref="D40:D41"/>
    <mergeCell ref="D24:D25"/>
    <mergeCell ref="A46:B46"/>
    <mergeCell ref="A42:A45"/>
    <mergeCell ref="B42:B45"/>
    <mergeCell ref="A40:A41"/>
    <mergeCell ref="B40:B41"/>
    <mergeCell ref="A34:A35"/>
    <mergeCell ref="B34:B35"/>
    <mergeCell ref="A26:A27"/>
    <mergeCell ref="B26:B27"/>
    <mergeCell ref="A38:A39"/>
    <mergeCell ref="B38:B39"/>
    <mergeCell ref="A36:A37"/>
    <mergeCell ref="A28:A29"/>
    <mergeCell ref="B28:B29"/>
    <mergeCell ref="A30:A31"/>
    <mergeCell ref="B30:B31"/>
    <mergeCell ref="B32:B33"/>
    <mergeCell ref="C6:C9"/>
    <mergeCell ref="B22:B23"/>
    <mergeCell ref="A18:A19"/>
    <mergeCell ref="A20:A21"/>
    <mergeCell ref="A14:A15"/>
    <mergeCell ref="B14:B15"/>
    <mergeCell ref="C14:C15"/>
    <mergeCell ref="B18:B19"/>
    <mergeCell ref="A22:A23"/>
    <mergeCell ref="A12:A13"/>
    <mergeCell ref="B12:B13"/>
    <mergeCell ref="A24:A25"/>
    <mergeCell ref="B24:B25"/>
    <mergeCell ref="A6:A9"/>
    <mergeCell ref="B6:B9"/>
    <mergeCell ref="A10:A11"/>
    <mergeCell ref="B10:B11"/>
    <mergeCell ref="A16:A17"/>
    <mergeCell ref="D12:D13"/>
    <mergeCell ref="C26:C27"/>
    <mergeCell ref="D26:D27"/>
    <mergeCell ref="D14:D15"/>
    <mergeCell ref="D38:D39"/>
    <mergeCell ref="B16:B17"/>
    <mergeCell ref="C18:C19"/>
    <mergeCell ref="D18:D19"/>
    <mergeCell ref="B20:B21"/>
    <mergeCell ref="C34:C35"/>
    <mergeCell ref="AX10:AY46"/>
    <mergeCell ref="D20:D21"/>
    <mergeCell ref="C38:C39"/>
    <mergeCell ref="C36:C37"/>
    <mergeCell ref="C28:C29"/>
    <mergeCell ref="C10:C11"/>
    <mergeCell ref="C22:C23"/>
    <mergeCell ref="C24:C25"/>
    <mergeCell ref="C30:C31"/>
    <mergeCell ref="C12:C13"/>
    <mergeCell ref="H6:K6"/>
    <mergeCell ref="L6:P6"/>
    <mergeCell ref="D10:D11"/>
    <mergeCell ref="AD10:AF46"/>
    <mergeCell ref="D44:D45"/>
    <mergeCell ref="D22:D23"/>
    <mergeCell ref="D6:D8"/>
    <mergeCell ref="D9:G9"/>
    <mergeCell ref="G6:G8"/>
    <mergeCell ref="E6:E8"/>
  </mergeCells>
  <printOptions/>
  <pageMargins left="0.3937007874015748" right="0.3937007874015748" top="0.3937007874015748" bottom="0.1968503937007874" header="0" footer="0"/>
  <pageSetup fitToHeight="1" fitToWidth="1" horizontalDpi="300" verticalDpi="300" orientation="landscape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N66"/>
  <sheetViews>
    <sheetView view="pageBreakPreview" zoomScale="85" zoomScaleNormal="85" zoomScaleSheetLayoutView="85" zoomScalePageLayoutView="0" workbookViewId="0" topLeftCell="A1">
      <pane xSplit="5" ySplit="9" topLeftCell="F10" activePane="bottomRight" state="frozen"/>
      <selection pane="topLeft" activeCell="Q60" sqref="Q60"/>
      <selection pane="topRight" activeCell="Q60" sqref="Q60"/>
      <selection pane="bottomLeft" activeCell="Q60" sqref="Q60"/>
      <selection pane="bottomRight" activeCell="J1" sqref="J1:J16384"/>
    </sheetView>
  </sheetViews>
  <sheetFormatPr defaultColWidth="9.00390625" defaultRowHeight="12.75"/>
  <cols>
    <col min="1" max="1" width="8.875" style="40" bestFit="1" customWidth="1"/>
    <col min="2" max="2" width="31.625" style="40" customWidth="1"/>
    <col min="3" max="3" width="16.625" style="40" customWidth="1"/>
    <col min="4" max="4" width="4.875" style="40" customWidth="1"/>
    <col min="5" max="5" width="4.125" style="40" customWidth="1"/>
    <col min="6" max="51" width="3.625" style="40" customWidth="1"/>
    <col min="52" max="52" width="5.125" style="40" customWidth="1"/>
    <col min="53" max="53" width="4.25390625" style="40" customWidth="1"/>
    <col min="54" max="16384" width="9.125" style="40" customWidth="1"/>
  </cols>
  <sheetData>
    <row r="1" spans="43:66" s="154" customFormat="1" ht="24.75" customHeight="1">
      <c r="AQ1" s="229" t="s">
        <v>211</v>
      </c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</row>
    <row r="2" spans="43:66" s="154" customFormat="1" ht="24.75" customHeight="1">
      <c r="AQ2" s="229" t="s">
        <v>212</v>
      </c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</row>
    <row r="3" spans="39:66" s="154" customFormat="1" ht="24.75" customHeight="1">
      <c r="AM3" s="156"/>
      <c r="AN3" s="157" t="s">
        <v>213</v>
      </c>
      <c r="AO3" s="158"/>
      <c r="AP3" s="158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</row>
    <row r="4" ht="12.75">
      <c r="AL4" s="10" t="s">
        <v>226</v>
      </c>
    </row>
    <row r="5" spans="1:53" s="11" customFormat="1" ht="49.5" customHeight="1">
      <c r="A5" s="230" t="s">
        <v>201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</row>
    <row r="6" spans="1:53" ht="15" customHeight="1">
      <c r="A6" s="210" t="s">
        <v>50</v>
      </c>
      <c r="B6" s="213" t="s">
        <v>49</v>
      </c>
      <c r="C6" s="39"/>
      <c r="D6" s="403" t="s">
        <v>141</v>
      </c>
      <c r="E6" s="403" t="s">
        <v>142</v>
      </c>
      <c r="F6" s="2" t="s">
        <v>0</v>
      </c>
      <c r="G6" s="67"/>
      <c r="H6" s="2"/>
      <c r="I6" s="68"/>
      <c r="J6" s="2" t="s">
        <v>1</v>
      </c>
      <c r="K6" s="67"/>
      <c r="L6" s="2"/>
      <c r="M6" s="2"/>
      <c r="N6" s="2"/>
      <c r="O6" s="2" t="s">
        <v>2</v>
      </c>
      <c r="P6" s="2"/>
      <c r="Q6" s="2"/>
      <c r="R6" s="2"/>
      <c r="S6" s="2" t="s">
        <v>3</v>
      </c>
      <c r="T6" s="67"/>
      <c r="U6" s="2"/>
      <c r="V6" s="69"/>
      <c r="W6" s="2" t="s">
        <v>4</v>
      </c>
      <c r="X6" s="67"/>
      <c r="Y6" s="2"/>
      <c r="Z6" s="70"/>
      <c r="AA6" s="70"/>
      <c r="AB6" s="2" t="s">
        <v>5</v>
      </c>
      <c r="AC6" s="70"/>
      <c r="AD6" s="67"/>
      <c r="AE6" s="70"/>
      <c r="AF6" s="2" t="s">
        <v>6</v>
      </c>
      <c r="AG6" s="70"/>
      <c r="AH6" s="70"/>
      <c r="AI6" s="70"/>
      <c r="AJ6" s="71"/>
      <c r="AK6" s="72" t="s">
        <v>7</v>
      </c>
      <c r="AL6" s="72"/>
      <c r="AM6" s="72"/>
      <c r="AN6" s="70"/>
      <c r="AO6" s="2" t="s">
        <v>8</v>
      </c>
      <c r="AP6" s="70"/>
      <c r="AQ6" s="70"/>
      <c r="AR6" s="70"/>
      <c r="AS6" s="71"/>
      <c r="AT6" s="72" t="s">
        <v>9</v>
      </c>
      <c r="AU6" s="72"/>
      <c r="AV6" s="134"/>
      <c r="AW6" s="72" t="s">
        <v>10</v>
      </c>
      <c r="AX6" s="72"/>
      <c r="AY6" s="72"/>
      <c r="AZ6" s="39"/>
      <c r="BA6" s="73"/>
    </row>
    <row r="7" spans="1:53" s="12" customFormat="1" ht="39" customHeight="1">
      <c r="A7" s="211"/>
      <c r="B7" s="213"/>
      <c r="C7" s="36"/>
      <c r="D7" s="324"/>
      <c r="E7" s="324"/>
      <c r="F7" s="3">
        <v>42616</v>
      </c>
      <c r="G7" s="3">
        <f>F7+7</f>
        <v>42623</v>
      </c>
      <c r="H7" s="3">
        <f aca="true" t="shared" si="0" ref="H7:V8">G7+7</f>
        <v>42630</v>
      </c>
      <c r="I7" s="3">
        <f t="shared" si="0"/>
        <v>42637</v>
      </c>
      <c r="J7" s="3">
        <f t="shared" si="0"/>
        <v>42644</v>
      </c>
      <c r="K7" s="3">
        <f t="shared" si="0"/>
        <v>42651</v>
      </c>
      <c r="L7" s="3">
        <f t="shared" si="0"/>
        <v>42658</v>
      </c>
      <c r="M7" s="3">
        <f t="shared" si="0"/>
        <v>42665</v>
      </c>
      <c r="N7" s="3">
        <f t="shared" si="0"/>
        <v>42672</v>
      </c>
      <c r="O7" s="3">
        <f t="shared" si="0"/>
        <v>42679</v>
      </c>
      <c r="P7" s="3">
        <f t="shared" si="0"/>
        <v>42686</v>
      </c>
      <c r="Q7" s="3">
        <f t="shared" si="0"/>
        <v>42693</v>
      </c>
      <c r="R7" s="3">
        <f t="shared" si="0"/>
        <v>42700</v>
      </c>
      <c r="S7" s="3">
        <f t="shared" si="0"/>
        <v>42707</v>
      </c>
      <c r="T7" s="3">
        <f t="shared" si="0"/>
        <v>42714</v>
      </c>
      <c r="U7" s="3">
        <f t="shared" si="0"/>
        <v>42721</v>
      </c>
      <c r="V7" s="3">
        <f t="shared" si="0"/>
        <v>42728</v>
      </c>
      <c r="W7" s="3">
        <f aca="true" t="shared" si="1" ref="W7:AL8">V7+7</f>
        <v>42735</v>
      </c>
      <c r="X7" s="3">
        <f t="shared" si="1"/>
        <v>42742</v>
      </c>
      <c r="Y7" s="3">
        <f t="shared" si="1"/>
        <v>42749</v>
      </c>
      <c r="Z7" s="3">
        <f t="shared" si="1"/>
        <v>42756</v>
      </c>
      <c r="AA7" s="3">
        <f t="shared" si="1"/>
        <v>42763</v>
      </c>
      <c r="AB7" s="3">
        <f t="shared" si="1"/>
        <v>42770</v>
      </c>
      <c r="AC7" s="3">
        <f t="shared" si="1"/>
        <v>42777</v>
      </c>
      <c r="AD7" s="3">
        <f t="shared" si="1"/>
        <v>42784</v>
      </c>
      <c r="AE7" s="3">
        <f t="shared" si="1"/>
        <v>42791</v>
      </c>
      <c r="AF7" s="3">
        <f t="shared" si="1"/>
        <v>42798</v>
      </c>
      <c r="AG7" s="3">
        <f t="shared" si="1"/>
        <v>42805</v>
      </c>
      <c r="AH7" s="3">
        <f t="shared" si="1"/>
        <v>42812</v>
      </c>
      <c r="AI7" s="3">
        <f t="shared" si="1"/>
        <v>42819</v>
      </c>
      <c r="AJ7" s="3">
        <f t="shared" si="1"/>
        <v>42826</v>
      </c>
      <c r="AK7" s="3">
        <f t="shared" si="1"/>
        <v>42833</v>
      </c>
      <c r="AL7" s="3">
        <f t="shared" si="1"/>
        <v>42840</v>
      </c>
      <c r="AM7" s="3">
        <f aca="true" t="shared" si="2" ref="AM7:AW8">AL7+7</f>
        <v>42847</v>
      </c>
      <c r="AN7" s="3">
        <f t="shared" si="2"/>
        <v>42854</v>
      </c>
      <c r="AO7" s="3">
        <f t="shared" si="2"/>
        <v>42861</v>
      </c>
      <c r="AP7" s="3">
        <f t="shared" si="2"/>
        <v>42868</v>
      </c>
      <c r="AQ7" s="3">
        <f t="shared" si="2"/>
        <v>42875</v>
      </c>
      <c r="AR7" s="3">
        <f t="shared" si="2"/>
        <v>42882</v>
      </c>
      <c r="AS7" s="3">
        <f t="shared" si="2"/>
        <v>42889</v>
      </c>
      <c r="AT7" s="3">
        <f t="shared" si="2"/>
        <v>42896</v>
      </c>
      <c r="AU7" s="3">
        <f t="shared" si="2"/>
        <v>42903</v>
      </c>
      <c r="AV7" s="3">
        <f t="shared" si="2"/>
        <v>42910</v>
      </c>
      <c r="AW7" s="3">
        <f t="shared" si="2"/>
        <v>42917</v>
      </c>
      <c r="AX7" s="3">
        <f>AW7+7</f>
        <v>42924</v>
      </c>
      <c r="AY7" s="3">
        <f>AX7+7</f>
        <v>42931</v>
      </c>
      <c r="AZ7" s="36" t="s">
        <v>11</v>
      </c>
      <c r="BA7" s="36" t="s">
        <v>12</v>
      </c>
    </row>
    <row r="8" spans="1:53" s="12" customFormat="1" ht="39" customHeight="1">
      <c r="A8" s="211"/>
      <c r="B8" s="213"/>
      <c r="C8" s="37"/>
      <c r="D8" s="325"/>
      <c r="E8" s="325"/>
      <c r="F8" s="3">
        <v>42611</v>
      </c>
      <c r="G8" s="3">
        <v>42618</v>
      </c>
      <c r="H8" s="3">
        <f t="shared" si="0"/>
        <v>42625</v>
      </c>
      <c r="I8" s="3">
        <f t="shared" si="0"/>
        <v>42632</v>
      </c>
      <c r="J8" s="3">
        <f t="shared" si="0"/>
        <v>42639</v>
      </c>
      <c r="K8" s="3">
        <f t="shared" si="0"/>
        <v>42646</v>
      </c>
      <c r="L8" s="3">
        <f t="shared" si="0"/>
        <v>42653</v>
      </c>
      <c r="M8" s="3">
        <f t="shared" si="0"/>
        <v>42660</v>
      </c>
      <c r="N8" s="3">
        <f t="shared" si="0"/>
        <v>42667</v>
      </c>
      <c r="O8" s="3">
        <f t="shared" si="0"/>
        <v>42674</v>
      </c>
      <c r="P8" s="3">
        <f t="shared" si="0"/>
        <v>42681</v>
      </c>
      <c r="Q8" s="3">
        <f t="shared" si="0"/>
        <v>42688</v>
      </c>
      <c r="R8" s="3">
        <f t="shared" si="0"/>
        <v>42695</v>
      </c>
      <c r="S8" s="3">
        <f t="shared" si="0"/>
        <v>42702</v>
      </c>
      <c r="T8" s="3">
        <f t="shared" si="0"/>
        <v>42709</v>
      </c>
      <c r="U8" s="3">
        <f t="shared" si="0"/>
        <v>42716</v>
      </c>
      <c r="V8" s="3">
        <f t="shared" si="0"/>
        <v>42723</v>
      </c>
      <c r="W8" s="3">
        <f t="shared" si="1"/>
        <v>42730</v>
      </c>
      <c r="X8" s="3">
        <f t="shared" si="1"/>
        <v>42737</v>
      </c>
      <c r="Y8" s="3">
        <f t="shared" si="1"/>
        <v>42744</v>
      </c>
      <c r="Z8" s="3">
        <f t="shared" si="1"/>
        <v>42751</v>
      </c>
      <c r="AA8" s="3">
        <f t="shared" si="1"/>
        <v>42758</v>
      </c>
      <c r="AB8" s="3">
        <f t="shared" si="1"/>
        <v>42765</v>
      </c>
      <c r="AC8" s="3">
        <f t="shared" si="1"/>
        <v>42772</v>
      </c>
      <c r="AD8" s="3">
        <f t="shared" si="1"/>
        <v>42779</v>
      </c>
      <c r="AE8" s="3">
        <f t="shared" si="1"/>
        <v>42786</v>
      </c>
      <c r="AF8" s="3">
        <f t="shared" si="1"/>
        <v>42793</v>
      </c>
      <c r="AG8" s="3">
        <f t="shared" si="1"/>
        <v>42800</v>
      </c>
      <c r="AH8" s="3">
        <f t="shared" si="1"/>
        <v>42807</v>
      </c>
      <c r="AI8" s="3">
        <f t="shared" si="1"/>
        <v>42814</v>
      </c>
      <c r="AJ8" s="3">
        <f t="shared" si="1"/>
        <v>42821</v>
      </c>
      <c r="AK8" s="3">
        <f t="shared" si="1"/>
        <v>42828</v>
      </c>
      <c r="AL8" s="3">
        <f t="shared" si="1"/>
        <v>42835</v>
      </c>
      <c r="AM8" s="3">
        <f t="shared" si="2"/>
        <v>42842</v>
      </c>
      <c r="AN8" s="3">
        <f t="shared" si="2"/>
        <v>42849</v>
      </c>
      <c r="AO8" s="3">
        <f t="shared" si="2"/>
        <v>42856</v>
      </c>
      <c r="AP8" s="3">
        <f t="shared" si="2"/>
        <v>42863</v>
      </c>
      <c r="AQ8" s="3">
        <f t="shared" si="2"/>
        <v>42870</v>
      </c>
      <c r="AR8" s="3">
        <f t="shared" si="2"/>
        <v>42877</v>
      </c>
      <c r="AS8" s="3">
        <f t="shared" si="2"/>
        <v>42884</v>
      </c>
      <c r="AT8" s="3">
        <f t="shared" si="2"/>
        <v>42891</v>
      </c>
      <c r="AU8" s="3">
        <f t="shared" si="2"/>
        <v>42898</v>
      </c>
      <c r="AV8" s="3">
        <f t="shared" si="2"/>
        <v>42905</v>
      </c>
      <c r="AW8" s="3">
        <f t="shared" si="2"/>
        <v>42912</v>
      </c>
      <c r="AX8" s="3">
        <f>AW8+7</f>
        <v>42919</v>
      </c>
      <c r="AY8" s="3">
        <f>AX8+7</f>
        <v>42926</v>
      </c>
      <c r="AZ8" s="37"/>
      <c r="BA8" s="37"/>
    </row>
    <row r="9" spans="1:53" s="13" customFormat="1" ht="13.5">
      <c r="A9" s="212"/>
      <c r="B9" s="213"/>
      <c r="C9" s="135" t="s">
        <v>13</v>
      </c>
      <c r="D9" s="136"/>
      <c r="E9" s="136"/>
      <c r="F9" s="5">
        <v>1</v>
      </c>
      <c r="G9" s="5">
        <v>2</v>
      </c>
      <c r="H9" s="5">
        <v>3</v>
      </c>
      <c r="I9" s="5">
        <v>4</v>
      </c>
      <c r="J9" s="5">
        <v>5</v>
      </c>
      <c r="K9" s="5">
        <v>6</v>
      </c>
      <c r="L9" s="5">
        <v>7</v>
      </c>
      <c r="M9" s="5">
        <v>8</v>
      </c>
      <c r="N9" s="5">
        <v>9</v>
      </c>
      <c r="O9" s="5">
        <v>10</v>
      </c>
      <c r="P9" s="5">
        <v>11</v>
      </c>
      <c r="Q9" s="5">
        <v>12</v>
      </c>
      <c r="R9" s="5">
        <v>13</v>
      </c>
      <c r="S9" s="5">
        <v>14</v>
      </c>
      <c r="T9" s="5">
        <v>15</v>
      </c>
      <c r="U9" s="5">
        <v>16</v>
      </c>
      <c r="V9" s="5">
        <v>17</v>
      </c>
      <c r="W9" s="5">
        <v>18</v>
      </c>
      <c r="X9" s="5">
        <v>19</v>
      </c>
      <c r="Y9" s="5">
        <v>20</v>
      </c>
      <c r="Z9" s="5">
        <v>21</v>
      </c>
      <c r="AA9" s="5">
        <v>22</v>
      </c>
      <c r="AB9" s="5">
        <v>23</v>
      </c>
      <c r="AC9" s="5">
        <v>24</v>
      </c>
      <c r="AD9" s="5">
        <v>25</v>
      </c>
      <c r="AE9" s="5">
        <v>26</v>
      </c>
      <c r="AF9" s="5">
        <v>27</v>
      </c>
      <c r="AG9" s="5">
        <v>28</v>
      </c>
      <c r="AH9" s="5">
        <v>29</v>
      </c>
      <c r="AI9" s="5">
        <v>30</v>
      </c>
      <c r="AJ9" s="5">
        <v>31</v>
      </c>
      <c r="AK9" s="5">
        <v>32</v>
      </c>
      <c r="AL9" s="5">
        <v>33</v>
      </c>
      <c r="AM9" s="5">
        <v>34</v>
      </c>
      <c r="AN9" s="5">
        <v>35</v>
      </c>
      <c r="AO9" s="5">
        <v>36</v>
      </c>
      <c r="AP9" s="5">
        <v>37</v>
      </c>
      <c r="AQ9" s="5">
        <v>38</v>
      </c>
      <c r="AR9" s="5">
        <v>39</v>
      </c>
      <c r="AS9" s="5">
        <v>40</v>
      </c>
      <c r="AT9" s="5">
        <v>41</v>
      </c>
      <c r="AU9" s="5">
        <v>42</v>
      </c>
      <c r="AV9" s="5">
        <v>43</v>
      </c>
      <c r="AW9" s="5">
        <v>44</v>
      </c>
      <c r="AX9" s="5">
        <v>45</v>
      </c>
      <c r="AY9" s="5">
        <v>46</v>
      </c>
      <c r="AZ9" s="74"/>
      <c r="BA9" s="74"/>
    </row>
    <row r="10" spans="1:53" s="13" customFormat="1" ht="12.75" customHeight="1">
      <c r="A10" s="380" t="s">
        <v>181</v>
      </c>
      <c r="B10" s="378" t="s">
        <v>182</v>
      </c>
      <c r="C10" s="43">
        <f aca="true" t="shared" si="3" ref="C10:C15">D10+E10</f>
        <v>16</v>
      </c>
      <c r="D10" s="75">
        <f>SUM(J10:U10)</f>
        <v>0</v>
      </c>
      <c r="E10" s="43">
        <f>SUM(Y10:AX10)</f>
        <v>16</v>
      </c>
      <c r="F10" s="384" t="s">
        <v>266</v>
      </c>
      <c r="G10" s="385"/>
      <c r="H10" s="385"/>
      <c r="I10" s="38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373" t="s">
        <v>55</v>
      </c>
      <c r="W10" s="393" t="s">
        <v>31</v>
      </c>
      <c r="X10" s="394"/>
      <c r="Y10" s="61">
        <v>2</v>
      </c>
      <c r="Z10" s="61">
        <v>2</v>
      </c>
      <c r="AA10" s="61">
        <v>2</v>
      </c>
      <c r="AB10" s="61">
        <v>2</v>
      </c>
      <c r="AC10" s="61">
        <v>2</v>
      </c>
      <c r="AD10" s="61">
        <v>2</v>
      </c>
      <c r="AE10" s="61">
        <v>2</v>
      </c>
      <c r="AF10" s="61">
        <v>2</v>
      </c>
      <c r="AG10" s="61"/>
      <c r="AH10" s="61"/>
      <c r="AI10" s="61"/>
      <c r="AJ10" s="61"/>
      <c r="AK10" s="66"/>
      <c r="AL10" s="66"/>
      <c r="AM10" s="66"/>
      <c r="AN10" s="66"/>
      <c r="AO10" s="66"/>
      <c r="AP10" s="66"/>
      <c r="AQ10" s="81"/>
      <c r="AR10" s="66"/>
      <c r="AS10" s="66"/>
      <c r="AT10" s="81"/>
      <c r="AU10" s="81"/>
      <c r="AV10" s="81"/>
      <c r="AW10" s="81"/>
      <c r="AX10" s="81"/>
      <c r="AY10" s="373" t="s">
        <v>56</v>
      </c>
      <c r="AZ10" s="137"/>
      <c r="BA10" s="76"/>
    </row>
    <row r="11" spans="1:53" s="13" customFormat="1" ht="12.75">
      <c r="A11" s="381"/>
      <c r="B11" s="379"/>
      <c r="C11" s="48">
        <f t="shared" si="3"/>
        <v>32</v>
      </c>
      <c r="D11" s="47">
        <f>SUM(J11:U11)</f>
        <v>0</v>
      </c>
      <c r="E11" s="48">
        <f>SUM(Y11:AX11)</f>
        <v>32</v>
      </c>
      <c r="F11" s="387"/>
      <c r="G11" s="388"/>
      <c r="H11" s="388"/>
      <c r="I11" s="389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374"/>
      <c r="W11" s="395"/>
      <c r="X11" s="396"/>
      <c r="Y11" s="82"/>
      <c r="Z11" s="82"/>
      <c r="AA11" s="82"/>
      <c r="AB11" s="82"/>
      <c r="AC11" s="82"/>
      <c r="AD11" s="82"/>
      <c r="AE11" s="82"/>
      <c r="AF11" s="82"/>
      <c r="AG11" s="82">
        <v>2</v>
      </c>
      <c r="AH11" s="82">
        <v>2</v>
      </c>
      <c r="AI11" s="82">
        <v>2</v>
      </c>
      <c r="AJ11" s="82">
        <v>2</v>
      </c>
      <c r="AK11" s="82">
        <v>2</v>
      </c>
      <c r="AL11" s="82">
        <v>2</v>
      </c>
      <c r="AM11" s="82">
        <v>2</v>
      </c>
      <c r="AN11" s="82">
        <v>2</v>
      </c>
      <c r="AO11" s="82">
        <v>2</v>
      </c>
      <c r="AP11" s="82">
        <v>2</v>
      </c>
      <c r="AQ11" s="82">
        <v>2</v>
      </c>
      <c r="AR11" s="82">
        <v>2</v>
      </c>
      <c r="AS11" s="82">
        <v>2</v>
      </c>
      <c r="AT11" s="82">
        <v>2</v>
      </c>
      <c r="AU11" s="82">
        <v>2</v>
      </c>
      <c r="AV11" s="82">
        <v>2</v>
      </c>
      <c r="AW11" s="82"/>
      <c r="AX11" s="82"/>
      <c r="AY11" s="374"/>
      <c r="AZ11" s="137">
        <v>2</v>
      </c>
      <c r="BA11" s="76"/>
    </row>
    <row r="12" spans="1:53" s="13" customFormat="1" ht="12.75">
      <c r="A12" s="376" t="s">
        <v>183</v>
      </c>
      <c r="B12" s="378" t="s">
        <v>18</v>
      </c>
      <c r="C12" s="43">
        <f t="shared" si="3"/>
        <v>16</v>
      </c>
      <c r="D12" s="75">
        <f aca="true" t="shared" si="4" ref="D12:D27">SUM(J12:U12)</f>
        <v>0</v>
      </c>
      <c r="E12" s="43">
        <f aca="true" t="shared" si="5" ref="E12:E27">SUM(Y12:AX12)</f>
        <v>16</v>
      </c>
      <c r="F12" s="387"/>
      <c r="G12" s="388"/>
      <c r="H12" s="388"/>
      <c r="I12" s="389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374"/>
      <c r="W12" s="395"/>
      <c r="X12" s="396"/>
      <c r="Y12" s="61">
        <v>2</v>
      </c>
      <c r="Z12" s="61">
        <v>2</v>
      </c>
      <c r="AA12" s="61">
        <v>2</v>
      </c>
      <c r="AB12" s="61">
        <v>2</v>
      </c>
      <c r="AC12" s="61">
        <v>2</v>
      </c>
      <c r="AD12" s="61">
        <v>2</v>
      </c>
      <c r="AE12" s="61">
        <v>2</v>
      </c>
      <c r="AF12" s="61">
        <v>2</v>
      </c>
      <c r="AG12" s="61"/>
      <c r="AH12" s="61"/>
      <c r="AI12" s="61"/>
      <c r="AJ12" s="61"/>
      <c r="AK12" s="66"/>
      <c r="AL12" s="66"/>
      <c r="AM12" s="66"/>
      <c r="AN12" s="66"/>
      <c r="AO12" s="66"/>
      <c r="AP12" s="66"/>
      <c r="AQ12" s="81"/>
      <c r="AR12" s="66"/>
      <c r="AS12" s="66"/>
      <c r="AT12" s="81"/>
      <c r="AU12" s="81"/>
      <c r="AV12" s="81"/>
      <c r="AW12" s="81"/>
      <c r="AX12" s="81"/>
      <c r="AY12" s="374"/>
      <c r="AZ12" s="138"/>
      <c r="BA12" s="25"/>
    </row>
    <row r="13" spans="1:53" s="13" customFormat="1" ht="12.75">
      <c r="A13" s="377"/>
      <c r="B13" s="379"/>
      <c r="C13" s="48">
        <f t="shared" si="3"/>
        <v>32</v>
      </c>
      <c r="D13" s="47">
        <f t="shared" si="4"/>
        <v>0</v>
      </c>
      <c r="E13" s="48">
        <f t="shared" si="5"/>
        <v>32</v>
      </c>
      <c r="F13" s="387"/>
      <c r="G13" s="388"/>
      <c r="H13" s="388"/>
      <c r="I13" s="389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374"/>
      <c r="W13" s="395"/>
      <c r="X13" s="396"/>
      <c r="Y13" s="82"/>
      <c r="Z13" s="82"/>
      <c r="AA13" s="82"/>
      <c r="AB13" s="82"/>
      <c r="AC13" s="82"/>
      <c r="AD13" s="82"/>
      <c r="AE13" s="82"/>
      <c r="AF13" s="82"/>
      <c r="AG13" s="82">
        <v>2</v>
      </c>
      <c r="AH13" s="82">
        <v>2</v>
      </c>
      <c r="AI13" s="82">
        <v>2</v>
      </c>
      <c r="AJ13" s="82">
        <v>2</v>
      </c>
      <c r="AK13" s="82">
        <v>2</v>
      </c>
      <c r="AL13" s="82">
        <v>2</v>
      </c>
      <c r="AM13" s="82">
        <v>2</v>
      </c>
      <c r="AN13" s="82">
        <v>2</v>
      </c>
      <c r="AO13" s="82">
        <v>2</v>
      </c>
      <c r="AP13" s="82">
        <v>2</v>
      </c>
      <c r="AQ13" s="82">
        <v>2</v>
      </c>
      <c r="AR13" s="82">
        <v>2</v>
      </c>
      <c r="AS13" s="82">
        <v>2</v>
      </c>
      <c r="AT13" s="82">
        <v>2</v>
      </c>
      <c r="AU13" s="82">
        <v>2</v>
      </c>
      <c r="AV13" s="82">
        <v>2</v>
      </c>
      <c r="AW13" s="82"/>
      <c r="AX13" s="82"/>
      <c r="AY13" s="374"/>
      <c r="AZ13" s="139">
        <v>1</v>
      </c>
      <c r="BA13" s="74"/>
    </row>
    <row r="14" spans="1:53" s="13" customFormat="1" ht="12.75">
      <c r="A14" s="380" t="s">
        <v>184</v>
      </c>
      <c r="B14" s="378" t="s">
        <v>32</v>
      </c>
      <c r="C14" s="43">
        <f t="shared" si="3"/>
        <v>0</v>
      </c>
      <c r="D14" s="75">
        <f t="shared" si="4"/>
        <v>0</v>
      </c>
      <c r="E14" s="43">
        <f t="shared" si="5"/>
        <v>0</v>
      </c>
      <c r="F14" s="387"/>
      <c r="G14" s="388"/>
      <c r="H14" s="388"/>
      <c r="I14" s="389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374"/>
      <c r="W14" s="395"/>
      <c r="X14" s="396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374"/>
      <c r="AZ14" s="137"/>
      <c r="BA14" s="76"/>
    </row>
    <row r="15" spans="1:53" s="13" customFormat="1" ht="12.75">
      <c r="A15" s="381"/>
      <c r="B15" s="379"/>
      <c r="C15" s="48">
        <f t="shared" si="3"/>
        <v>152</v>
      </c>
      <c r="D15" s="47">
        <f t="shared" si="4"/>
        <v>66</v>
      </c>
      <c r="E15" s="48">
        <f t="shared" si="5"/>
        <v>86</v>
      </c>
      <c r="F15" s="387"/>
      <c r="G15" s="388"/>
      <c r="H15" s="388"/>
      <c r="I15" s="389"/>
      <c r="J15" s="54">
        <v>4</v>
      </c>
      <c r="K15" s="54">
        <v>4</v>
      </c>
      <c r="L15" s="54">
        <v>4</v>
      </c>
      <c r="M15" s="54">
        <v>4</v>
      </c>
      <c r="N15" s="54">
        <v>4</v>
      </c>
      <c r="O15" s="54">
        <v>4</v>
      </c>
      <c r="P15" s="54">
        <v>6</v>
      </c>
      <c r="Q15" s="54">
        <v>6</v>
      </c>
      <c r="R15" s="54">
        <v>6</v>
      </c>
      <c r="S15" s="54">
        <v>6</v>
      </c>
      <c r="T15" s="54">
        <v>8</v>
      </c>
      <c r="U15" s="54">
        <v>10</v>
      </c>
      <c r="V15" s="374"/>
      <c r="W15" s="395"/>
      <c r="X15" s="396"/>
      <c r="Y15" s="54">
        <v>4</v>
      </c>
      <c r="Z15" s="54">
        <v>4</v>
      </c>
      <c r="AA15" s="54">
        <v>2</v>
      </c>
      <c r="AB15" s="54">
        <v>2</v>
      </c>
      <c r="AC15" s="54">
        <v>2</v>
      </c>
      <c r="AD15" s="54">
        <v>2</v>
      </c>
      <c r="AE15" s="54">
        <v>2</v>
      </c>
      <c r="AF15" s="54">
        <v>2</v>
      </c>
      <c r="AG15" s="54">
        <v>2</v>
      </c>
      <c r="AH15" s="54">
        <v>2</v>
      </c>
      <c r="AI15" s="54">
        <v>2</v>
      </c>
      <c r="AJ15" s="54">
        <v>2</v>
      </c>
      <c r="AK15" s="54">
        <v>2</v>
      </c>
      <c r="AL15" s="54">
        <v>2</v>
      </c>
      <c r="AM15" s="54">
        <v>2</v>
      </c>
      <c r="AN15" s="54">
        <v>2</v>
      </c>
      <c r="AO15" s="54">
        <v>2</v>
      </c>
      <c r="AP15" s="54">
        <v>4</v>
      </c>
      <c r="AQ15" s="54">
        <v>4</v>
      </c>
      <c r="AR15" s="54">
        <v>4</v>
      </c>
      <c r="AS15" s="54">
        <v>4</v>
      </c>
      <c r="AT15" s="54">
        <v>4</v>
      </c>
      <c r="AU15" s="54">
        <v>4</v>
      </c>
      <c r="AV15" s="54">
        <v>4</v>
      </c>
      <c r="AW15" s="54">
        <v>10</v>
      </c>
      <c r="AX15" s="54">
        <v>10</v>
      </c>
      <c r="AY15" s="374"/>
      <c r="AZ15" s="137"/>
      <c r="BA15" s="76">
        <v>2</v>
      </c>
    </row>
    <row r="16" spans="1:53" s="13" customFormat="1" ht="12.75" customHeight="1">
      <c r="A16" s="404" t="s">
        <v>185</v>
      </c>
      <c r="B16" s="401" t="s">
        <v>180</v>
      </c>
      <c r="C16" s="78" t="s">
        <v>15</v>
      </c>
      <c r="D16" s="75">
        <f t="shared" si="4"/>
        <v>2</v>
      </c>
      <c r="E16" s="43">
        <f t="shared" si="5"/>
        <v>2</v>
      </c>
      <c r="F16" s="387"/>
      <c r="G16" s="388"/>
      <c r="H16" s="388"/>
      <c r="I16" s="389"/>
      <c r="J16" s="140">
        <v>2</v>
      </c>
      <c r="K16" s="62" t="s">
        <v>186</v>
      </c>
      <c r="L16" s="62"/>
      <c r="M16" s="62"/>
      <c r="N16" s="140"/>
      <c r="O16" s="140"/>
      <c r="P16" s="140"/>
      <c r="Q16" s="140"/>
      <c r="R16" s="140"/>
      <c r="S16" s="140"/>
      <c r="T16" s="140"/>
      <c r="U16" s="140"/>
      <c r="V16" s="374"/>
      <c r="W16" s="395"/>
      <c r="X16" s="396"/>
      <c r="Y16" s="140"/>
      <c r="Z16" s="140"/>
      <c r="AA16" s="140">
        <v>2</v>
      </c>
      <c r="AB16" s="140"/>
      <c r="AC16" s="140"/>
      <c r="AD16" s="140"/>
      <c r="AE16" s="140"/>
      <c r="AF16" s="140"/>
      <c r="AG16" s="140" t="s">
        <v>65</v>
      </c>
      <c r="AH16" s="140"/>
      <c r="AI16" s="140"/>
      <c r="AJ16" s="140"/>
      <c r="AK16" s="140"/>
      <c r="AL16" s="140"/>
      <c r="AM16" s="140"/>
      <c r="AN16" s="140"/>
      <c r="AO16" s="62"/>
      <c r="AP16" s="62"/>
      <c r="AQ16" s="62"/>
      <c r="AR16" s="140"/>
      <c r="AS16" s="140"/>
      <c r="AT16" s="140"/>
      <c r="AU16" s="140"/>
      <c r="AV16" s="140"/>
      <c r="AW16" s="140"/>
      <c r="AX16" s="140"/>
      <c r="AY16" s="374"/>
      <c r="AZ16" s="140"/>
      <c r="BA16" s="79"/>
    </row>
    <row r="17" spans="1:53" s="13" customFormat="1" ht="12.75">
      <c r="A17" s="405"/>
      <c r="B17" s="402"/>
      <c r="C17" s="78" t="s">
        <v>65</v>
      </c>
      <c r="D17" s="47">
        <f t="shared" si="4"/>
        <v>42</v>
      </c>
      <c r="E17" s="48">
        <f t="shared" si="5"/>
        <v>44</v>
      </c>
      <c r="F17" s="387"/>
      <c r="G17" s="388"/>
      <c r="H17" s="388"/>
      <c r="I17" s="389"/>
      <c r="J17" s="54">
        <v>2</v>
      </c>
      <c r="K17" s="54">
        <v>4</v>
      </c>
      <c r="L17" s="54">
        <v>4</v>
      </c>
      <c r="M17" s="54">
        <v>4</v>
      </c>
      <c r="N17" s="54">
        <v>4</v>
      </c>
      <c r="O17" s="54">
        <v>4</v>
      </c>
      <c r="P17" s="54">
        <v>4</v>
      </c>
      <c r="Q17" s="54">
        <v>4</v>
      </c>
      <c r="R17" s="54">
        <v>4</v>
      </c>
      <c r="S17" s="54">
        <v>4</v>
      </c>
      <c r="T17" s="54">
        <v>2</v>
      </c>
      <c r="U17" s="54">
        <v>2</v>
      </c>
      <c r="V17" s="374"/>
      <c r="W17" s="395"/>
      <c r="X17" s="396"/>
      <c r="Y17" s="54"/>
      <c r="Z17" s="54"/>
      <c r="AA17" s="54"/>
      <c r="AB17" s="54">
        <v>2</v>
      </c>
      <c r="AC17" s="54">
        <v>2</v>
      </c>
      <c r="AD17" s="54">
        <v>2</v>
      </c>
      <c r="AE17" s="54">
        <v>2</v>
      </c>
      <c r="AF17" s="54">
        <v>2</v>
      </c>
      <c r="AG17" s="54">
        <v>2</v>
      </c>
      <c r="AH17" s="54">
        <v>2</v>
      </c>
      <c r="AI17" s="54">
        <v>2</v>
      </c>
      <c r="AJ17" s="54">
        <v>2</v>
      </c>
      <c r="AK17" s="54">
        <v>2</v>
      </c>
      <c r="AL17" s="54">
        <v>2</v>
      </c>
      <c r="AM17" s="54">
        <v>2</v>
      </c>
      <c r="AN17" s="54">
        <v>2</v>
      </c>
      <c r="AO17" s="54">
        <v>2</v>
      </c>
      <c r="AP17" s="54">
        <v>2</v>
      </c>
      <c r="AQ17" s="54">
        <v>2</v>
      </c>
      <c r="AR17" s="54">
        <v>2</v>
      </c>
      <c r="AS17" s="54">
        <v>2</v>
      </c>
      <c r="AT17" s="54">
        <v>2</v>
      </c>
      <c r="AU17" s="54">
        <v>2</v>
      </c>
      <c r="AV17" s="54">
        <v>2</v>
      </c>
      <c r="AW17" s="54">
        <v>2</v>
      </c>
      <c r="AX17" s="54"/>
      <c r="AY17" s="374"/>
      <c r="AZ17" s="141" t="s">
        <v>187</v>
      </c>
      <c r="BA17" s="14"/>
    </row>
    <row r="18" spans="1:53" s="13" customFormat="1" ht="12.75">
      <c r="A18" s="399" t="s">
        <v>188</v>
      </c>
      <c r="B18" s="378" t="s">
        <v>14</v>
      </c>
      <c r="C18" s="43">
        <f aca="true" t="shared" si="6" ref="C18:C28">D18+E18</f>
        <v>12</v>
      </c>
      <c r="D18" s="75">
        <f t="shared" si="4"/>
        <v>12</v>
      </c>
      <c r="E18" s="43">
        <f t="shared" si="5"/>
        <v>0</v>
      </c>
      <c r="F18" s="387"/>
      <c r="G18" s="388"/>
      <c r="H18" s="388"/>
      <c r="I18" s="389"/>
      <c r="J18" s="53">
        <v>2</v>
      </c>
      <c r="K18" s="66">
        <v>2</v>
      </c>
      <c r="L18" s="66">
        <v>2</v>
      </c>
      <c r="M18" s="66">
        <v>2</v>
      </c>
      <c r="N18" s="53">
        <v>2</v>
      </c>
      <c r="O18" s="53">
        <v>2</v>
      </c>
      <c r="P18" s="77"/>
      <c r="Q18" s="77"/>
      <c r="R18" s="77"/>
      <c r="S18" s="77"/>
      <c r="T18" s="77"/>
      <c r="U18" s="77"/>
      <c r="V18" s="374"/>
      <c r="W18" s="395"/>
      <c r="X18" s="396"/>
      <c r="Y18" s="66"/>
      <c r="Z18" s="66"/>
      <c r="AA18" s="66"/>
      <c r="AB18" s="66"/>
      <c r="AC18" s="66"/>
      <c r="AD18" s="66"/>
      <c r="AE18" s="66"/>
      <c r="AF18" s="66"/>
      <c r="AG18" s="66"/>
      <c r="AH18" s="81"/>
      <c r="AI18" s="66"/>
      <c r="AJ18" s="62"/>
      <c r="AK18" s="65"/>
      <c r="AL18" s="65"/>
      <c r="AM18" s="66"/>
      <c r="AN18" s="66"/>
      <c r="AO18" s="66"/>
      <c r="AP18" s="66"/>
      <c r="AQ18" s="81"/>
      <c r="AR18" s="66"/>
      <c r="AS18" s="62"/>
      <c r="AT18" s="65"/>
      <c r="AU18" s="65"/>
      <c r="AV18" s="65"/>
      <c r="AW18" s="65"/>
      <c r="AX18" s="65"/>
      <c r="AY18" s="374"/>
      <c r="AZ18" s="142"/>
      <c r="BA18" s="80"/>
    </row>
    <row r="19" spans="1:53" s="13" customFormat="1" ht="12.75">
      <c r="A19" s="400"/>
      <c r="B19" s="379"/>
      <c r="C19" s="48">
        <f t="shared" si="6"/>
        <v>24</v>
      </c>
      <c r="D19" s="47">
        <f t="shared" si="4"/>
        <v>24</v>
      </c>
      <c r="E19" s="48">
        <f t="shared" si="5"/>
        <v>0</v>
      </c>
      <c r="F19" s="387"/>
      <c r="G19" s="388"/>
      <c r="H19" s="388"/>
      <c r="I19" s="389"/>
      <c r="J19" s="77">
        <v>2</v>
      </c>
      <c r="K19" s="54">
        <v>2</v>
      </c>
      <c r="L19" s="54">
        <v>2</v>
      </c>
      <c r="M19" s="54">
        <v>2</v>
      </c>
      <c r="N19" s="77">
        <v>2</v>
      </c>
      <c r="O19" s="77">
        <v>2</v>
      </c>
      <c r="P19" s="77">
        <v>2</v>
      </c>
      <c r="Q19" s="77">
        <v>2</v>
      </c>
      <c r="R19" s="77">
        <v>2</v>
      </c>
      <c r="S19" s="77">
        <v>2</v>
      </c>
      <c r="T19" s="77">
        <v>2</v>
      </c>
      <c r="U19" s="77">
        <v>2</v>
      </c>
      <c r="V19" s="374"/>
      <c r="W19" s="395"/>
      <c r="X19" s="396"/>
      <c r="Y19" s="54"/>
      <c r="Z19" s="54"/>
      <c r="AA19" s="54"/>
      <c r="AB19" s="54"/>
      <c r="AC19" s="54"/>
      <c r="AD19" s="54"/>
      <c r="AE19" s="54"/>
      <c r="AF19" s="54"/>
      <c r="AG19" s="54"/>
      <c r="AH19" s="14"/>
      <c r="AI19" s="54"/>
      <c r="AJ19" s="54"/>
      <c r="AK19" s="14"/>
      <c r="AL19" s="14"/>
      <c r="AM19" s="54"/>
      <c r="AN19" s="54"/>
      <c r="AO19" s="54"/>
      <c r="AP19" s="54"/>
      <c r="AQ19" s="14"/>
      <c r="AR19" s="54"/>
      <c r="AS19" s="54"/>
      <c r="AT19" s="14"/>
      <c r="AU19" s="14"/>
      <c r="AV19" s="14"/>
      <c r="AW19" s="14"/>
      <c r="AX19" s="14"/>
      <c r="AY19" s="374"/>
      <c r="AZ19" s="142">
        <v>2</v>
      </c>
      <c r="BA19" s="80"/>
    </row>
    <row r="20" spans="1:53" s="13" customFormat="1" ht="12.75">
      <c r="A20" s="399" t="s">
        <v>189</v>
      </c>
      <c r="B20" s="401" t="s">
        <v>190</v>
      </c>
      <c r="C20" s="43">
        <f t="shared" si="6"/>
        <v>12</v>
      </c>
      <c r="D20" s="75">
        <f t="shared" si="4"/>
        <v>0</v>
      </c>
      <c r="E20" s="43">
        <f t="shared" si="5"/>
        <v>12</v>
      </c>
      <c r="F20" s="387"/>
      <c r="G20" s="388"/>
      <c r="H20" s="388"/>
      <c r="I20" s="389"/>
      <c r="J20" s="65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374"/>
      <c r="W20" s="395"/>
      <c r="X20" s="396"/>
      <c r="Y20" s="66">
        <v>2</v>
      </c>
      <c r="Z20" s="66">
        <v>2</v>
      </c>
      <c r="AA20" s="66">
        <v>2</v>
      </c>
      <c r="AB20" s="66">
        <v>2</v>
      </c>
      <c r="AC20" s="66">
        <v>2</v>
      </c>
      <c r="AD20" s="66">
        <v>2</v>
      </c>
      <c r="AE20" s="66"/>
      <c r="AF20" s="66"/>
      <c r="AG20" s="66"/>
      <c r="AH20" s="81"/>
      <c r="AI20" s="66"/>
      <c r="AJ20" s="62"/>
      <c r="AK20" s="65"/>
      <c r="AL20" s="65"/>
      <c r="AM20" s="66"/>
      <c r="AN20" s="66"/>
      <c r="AO20" s="66"/>
      <c r="AP20" s="66"/>
      <c r="AQ20" s="81"/>
      <c r="AR20" s="66"/>
      <c r="AS20" s="62"/>
      <c r="AT20" s="65"/>
      <c r="AU20" s="65"/>
      <c r="AV20" s="65"/>
      <c r="AW20" s="65"/>
      <c r="AX20" s="65"/>
      <c r="AY20" s="374"/>
      <c r="AZ20" s="143"/>
      <c r="BA20" s="65"/>
    </row>
    <row r="21" spans="1:53" s="13" customFormat="1" ht="12.75">
      <c r="A21" s="400"/>
      <c r="B21" s="402"/>
      <c r="C21" s="48">
        <f t="shared" si="6"/>
        <v>22</v>
      </c>
      <c r="D21" s="47">
        <f t="shared" si="4"/>
        <v>0</v>
      </c>
      <c r="E21" s="48">
        <f t="shared" si="5"/>
        <v>22</v>
      </c>
      <c r="F21" s="387"/>
      <c r="G21" s="388"/>
      <c r="H21" s="388"/>
      <c r="I21" s="389"/>
      <c r="J21" s="1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374"/>
      <c r="W21" s="395"/>
      <c r="X21" s="396"/>
      <c r="Y21" s="54"/>
      <c r="Z21" s="54"/>
      <c r="AA21" s="54"/>
      <c r="AB21" s="54"/>
      <c r="AC21" s="54"/>
      <c r="AD21" s="54"/>
      <c r="AE21" s="54">
        <v>2</v>
      </c>
      <c r="AF21" s="54">
        <v>2</v>
      </c>
      <c r="AG21" s="54">
        <v>2</v>
      </c>
      <c r="AH21" s="14">
        <v>2</v>
      </c>
      <c r="AI21" s="54">
        <v>2</v>
      </c>
      <c r="AJ21" s="54">
        <v>2</v>
      </c>
      <c r="AK21" s="14">
        <v>2</v>
      </c>
      <c r="AL21" s="14">
        <v>2</v>
      </c>
      <c r="AM21" s="54">
        <v>2</v>
      </c>
      <c r="AN21" s="54">
        <v>2</v>
      </c>
      <c r="AO21" s="54">
        <v>2</v>
      </c>
      <c r="AP21" s="54"/>
      <c r="AQ21" s="14"/>
      <c r="AR21" s="54"/>
      <c r="AS21" s="54"/>
      <c r="AT21" s="14"/>
      <c r="AU21" s="14"/>
      <c r="AV21" s="14"/>
      <c r="AW21" s="14"/>
      <c r="AX21" s="14"/>
      <c r="AY21" s="374"/>
      <c r="AZ21" s="141">
        <v>2</v>
      </c>
      <c r="BA21" s="14"/>
    </row>
    <row r="22" spans="1:53" s="13" customFormat="1" ht="12.75">
      <c r="A22" s="399" t="s">
        <v>191</v>
      </c>
      <c r="B22" s="378" t="s">
        <v>192</v>
      </c>
      <c r="C22" s="43">
        <f t="shared" si="6"/>
        <v>8</v>
      </c>
      <c r="D22" s="75">
        <f t="shared" si="4"/>
        <v>0</v>
      </c>
      <c r="E22" s="43">
        <f t="shared" si="5"/>
        <v>8</v>
      </c>
      <c r="F22" s="387"/>
      <c r="G22" s="388"/>
      <c r="H22" s="388"/>
      <c r="I22" s="389"/>
      <c r="J22" s="53"/>
      <c r="K22" s="66"/>
      <c r="L22" s="66"/>
      <c r="M22" s="62"/>
      <c r="N22" s="77"/>
      <c r="O22" s="77"/>
      <c r="P22" s="77"/>
      <c r="Q22" s="77"/>
      <c r="R22" s="77"/>
      <c r="S22" s="77"/>
      <c r="T22" s="77"/>
      <c r="U22" s="77"/>
      <c r="V22" s="374"/>
      <c r="W22" s="395"/>
      <c r="X22" s="396"/>
      <c r="Y22" s="77">
        <v>2</v>
      </c>
      <c r="Z22" s="77">
        <v>2</v>
      </c>
      <c r="AA22" s="77">
        <v>2</v>
      </c>
      <c r="AB22" s="77">
        <v>2</v>
      </c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374"/>
      <c r="AZ22" s="142"/>
      <c r="BA22" s="80"/>
    </row>
    <row r="23" spans="1:53" s="13" customFormat="1" ht="12.75">
      <c r="A23" s="400"/>
      <c r="B23" s="379"/>
      <c r="C23" s="48">
        <f t="shared" si="6"/>
        <v>36</v>
      </c>
      <c r="D23" s="47">
        <f t="shared" si="4"/>
        <v>0</v>
      </c>
      <c r="E23" s="48">
        <f t="shared" si="5"/>
        <v>36</v>
      </c>
      <c r="F23" s="387"/>
      <c r="G23" s="388"/>
      <c r="H23" s="388"/>
      <c r="I23" s="389"/>
      <c r="J23" s="77"/>
      <c r="K23" s="54"/>
      <c r="L23" s="54"/>
      <c r="M23" s="54"/>
      <c r="N23" s="77"/>
      <c r="O23" s="77"/>
      <c r="P23" s="77"/>
      <c r="Q23" s="77"/>
      <c r="R23" s="77"/>
      <c r="S23" s="77"/>
      <c r="T23" s="77"/>
      <c r="U23" s="77"/>
      <c r="V23" s="374"/>
      <c r="W23" s="395"/>
      <c r="X23" s="396"/>
      <c r="Y23" s="77"/>
      <c r="Z23" s="77"/>
      <c r="AA23" s="77"/>
      <c r="AB23" s="77"/>
      <c r="AC23" s="77">
        <v>2</v>
      </c>
      <c r="AD23" s="77">
        <v>2</v>
      </c>
      <c r="AE23" s="77">
        <v>2</v>
      </c>
      <c r="AF23" s="77">
        <v>2</v>
      </c>
      <c r="AG23" s="77">
        <v>2</v>
      </c>
      <c r="AH23" s="54">
        <v>2</v>
      </c>
      <c r="AI23" s="54">
        <v>2</v>
      </c>
      <c r="AJ23" s="54">
        <v>2</v>
      </c>
      <c r="AK23" s="77">
        <v>2</v>
      </c>
      <c r="AL23" s="77">
        <v>2</v>
      </c>
      <c r="AM23" s="77">
        <v>2</v>
      </c>
      <c r="AN23" s="77">
        <v>2</v>
      </c>
      <c r="AO23" s="77">
        <v>2</v>
      </c>
      <c r="AP23" s="77">
        <v>2</v>
      </c>
      <c r="AQ23" s="77">
        <v>2</v>
      </c>
      <c r="AR23" s="77">
        <v>2</v>
      </c>
      <c r="AS23" s="77">
        <v>2</v>
      </c>
      <c r="AT23" s="77">
        <v>2</v>
      </c>
      <c r="AU23" s="77"/>
      <c r="AV23" s="77"/>
      <c r="AW23" s="77"/>
      <c r="AX23" s="77"/>
      <c r="AY23" s="374"/>
      <c r="AZ23" s="142"/>
      <c r="BA23" s="80">
        <v>2</v>
      </c>
    </row>
    <row r="24" spans="1:53" s="12" customFormat="1" ht="12.75">
      <c r="A24" s="382" t="s">
        <v>193</v>
      </c>
      <c r="B24" s="383" t="s">
        <v>194</v>
      </c>
      <c r="C24" s="43">
        <f t="shared" si="6"/>
        <v>20</v>
      </c>
      <c r="D24" s="75">
        <f t="shared" si="4"/>
        <v>10</v>
      </c>
      <c r="E24" s="43">
        <f t="shared" si="5"/>
        <v>10</v>
      </c>
      <c r="F24" s="387"/>
      <c r="G24" s="388"/>
      <c r="H24" s="388"/>
      <c r="I24" s="389"/>
      <c r="J24" s="81">
        <v>4</v>
      </c>
      <c r="K24" s="66">
        <v>2</v>
      </c>
      <c r="L24" s="66">
        <v>2</v>
      </c>
      <c r="M24" s="66">
        <v>2</v>
      </c>
      <c r="N24" s="66"/>
      <c r="O24" s="66"/>
      <c r="P24" s="66"/>
      <c r="Q24" s="66"/>
      <c r="R24" s="66"/>
      <c r="S24" s="66"/>
      <c r="T24" s="66"/>
      <c r="U24" s="66"/>
      <c r="V24" s="374"/>
      <c r="W24" s="395"/>
      <c r="X24" s="396"/>
      <c r="Y24" s="61">
        <v>2</v>
      </c>
      <c r="Z24" s="61">
        <v>2</v>
      </c>
      <c r="AA24" s="61">
        <v>2</v>
      </c>
      <c r="AB24" s="61">
        <v>2</v>
      </c>
      <c r="AC24" s="61">
        <v>2</v>
      </c>
      <c r="AD24" s="61"/>
      <c r="AE24" s="61"/>
      <c r="AF24" s="61"/>
      <c r="AG24" s="61"/>
      <c r="AH24" s="61"/>
      <c r="AI24" s="61"/>
      <c r="AJ24" s="61"/>
      <c r="AK24" s="66"/>
      <c r="AL24" s="66"/>
      <c r="AM24" s="66"/>
      <c r="AN24" s="66"/>
      <c r="AO24" s="66"/>
      <c r="AP24" s="66"/>
      <c r="AQ24" s="81"/>
      <c r="AR24" s="66"/>
      <c r="AS24" s="66"/>
      <c r="AT24" s="81"/>
      <c r="AU24" s="81"/>
      <c r="AV24" s="81"/>
      <c r="AW24" s="81"/>
      <c r="AX24" s="81"/>
      <c r="AY24" s="374"/>
      <c r="AZ24" s="66"/>
      <c r="BA24" s="81"/>
    </row>
    <row r="25" spans="1:53" s="12" customFormat="1" ht="12.75">
      <c r="A25" s="382"/>
      <c r="B25" s="383"/>
      <c r="C25" s="48">
        <f t="shared" si="6"/>
        <v>72</v>
      </c>
      <c r="D25" s="47">
        <f t="shared" si="4"/>
        <v>36</v>
      </c>
      <c r="E25" s="48">
        <f t="shared" si="5"/>
        <v>36</v>
      </c>
      <c r="F25" s="387"/>
      <c r="G25" s="388"/>
      <c r="H25" s="388"/>
      <c r="I25" s="389"/>
      <c r="J25" s="14"/>
      <c r="K25" s="54">
        <v>2</v>
      </c>
      <c r="L25" s="54">
        <v>2</v>
      </c>
      <c r="M25" s="54">
        <v>2</v>
      </c>
      <c r="N25" s="54">
        <v>4</v>
      </c>
      <c r="O25" s="54">
        <v>4</v>
      </c>
      <c r="P25" s="54">
        <v>4</v>
      </c>
      <c r="Q25" s="54">
        <v>4</v>
      </c>
      <c r="R25" s="54">
        <v>4</v>
      </c>
      <c r="S25" s="54">
        <v>4</v>
      </c>
      <c r="T25" s="54">
        <v>4</v>
      </c>
      <c r="U25" s="54">
        <v>2</v>
      </c>
      <c r="V25" s="374"/>
      <c r="W25" s="395"/>
      <c r="X25" s="396"/>
      <c r="Y25" s="82"/>
      <c r="Z25" s="82"/>
      <c r="AA25" s="82"/>
      <c r="AB25" s="82"/>
      <c r="AC25" s="82"/>
      <c r="AD25" s="82">
        <v>2</v>
      </c>
      <c r="AE25" s="82">
        <v>2</v>
      </c>
      <c r="AF25" s="82">
        <v>2</v>
      </c>
      <c r="AG25" s="82">
        <v>2</v>
      </c>
      <c r="AH25" s="82">
        <v>2</v>
      </c>
      <c r="AI25" s="82">
        <v>2</v>
      </c>
      <c r="AJ25" s="82">
        <v>2</v>
      </c>
      <c r="AK25" s="82">
        <v>2</v>
      </c>
      <c r="AL25" s="82">
        <v>2</v>
      </c>
      <c r="AM25" s="82">
        <v>2</v>
      </c>
      <c r="AN25" s="82">
        <v>2</v>
      </c>
      <c r="AO25" s="82">
        <v>2</v>
      </c>
      <c r="AP25" s="82">
        <v>2</v>
      </c>
      <c r="AQ25" s="82">
        <v>2</v>
      </c>
      <c r="AR25" s="82">
        <v>2</v>
      </c>
      <c r="AS25" s="82">
        <v>2</v>
      </c>
      <c r="AT25" s="82">
        <v>2</v>
      </c>
      <c r="AU25" s="82">
        <v>2</v>
      </c>
      <c r="AV25" s="82"/>
      <c r="AW25" s="82"/>
      <c r="AX25" s="82"/>
      <c r="AY25" s="374"/>
      <c r="AZ25" s="54" t="s">
        <v>187</v>
      </c>
      <c r="BA25" s="14"/>
    </row>
    <row r="26" spans="1:53" s="15" customFormat="1" ht="12.75">
      <c r="A26" s="382" t="s">
        <v>195</v>
      </c>
      <c r="B26" s="383" t="s">
        <v>196</v>
      </c>
      <c r="C26" s="42">
        <f>D26+E26</f>
        <v>16</v>
      </c>
      <c r="D26" s="75">
        <f t="shared" si="4"/>
        <v>0</v>
      </c>
      <c r="E26" s="43">
        <f t="shared" si="5"/>
        <v>16</v>
      </c>
      <c r="F26" s="387"/>
      <c r="G26" s="388"/>
      <c r="H26" s="388"/>
      <c r="I26" s="389"/>
      <c r="J26" s="53"/>
      <c r="K26" s="62"/>
      <c r="L26" s="62"/>
      <c r="M26" s="62"/>
      <c r="N26" s="53"/>
      <c r="O26" s="53"/>
      <c r="P26" s="53"/>
      <c r="Q26" s="53"/>
      <c r="R26" s="53"/>
      <c r="S26" s="53"/>
      <c r="T26" s="53"/>
      <c r="U26" s="53"/>
      <c r="V26" s="374"/>
      <c r="W26" s="395"/>
      <c r="X26" s="396"/>
      <c r="Y26" s="62">
        <v>2</v>
      </c>
      <c r="Z26" s="62">
        <v>2</v>
      </c>
      <c r="AA26" s="62">
        <v>2</v>
      </c>
      <c r="AB26" s="62">
        <v>2</v>
      </c>
      <c r="AC26" s="62">
        <v>2</v>
      </c>
      <c r="AD26" s="62">
        <v>2</v>
      </c>
      <c r="AE26" s="62">
        <v>2</v>
      </c>
      <c r="AF26" s="62">
        <v>2</v>
      </c>
      <c r="AG26" s="62"/>
      <c r="AH26" s="62"/>
      <c r="AI26" s="62"/>
      <c r="AJ26" s="62"/>
      <c r="AK26" s="62"/>
      <c r="AL26" s="66"/>
      <c r="AM26" s="66"/>
      <c r="AN26" s="66"/>
      <c r="AO26" s="66"/>
      <c r="AP26" s="66"/>
      <c r="AQ26" s="66"/>
      <c r="AR26" s="81"/>
      <c r="AS26" s="66"/>
      <c r="AT26" s="62"/>
      <c r="AU26" s="65"/>
      <c r="AV26" s="65"/>
      <c r="AW26" s="65"/>
      <c r="AX26" s="65"/>
      <c r="AY26" s="374"/>
      <c r="AZ26" s="53"/>
      <c r="BA26" s="59"/>
    </row>
    <row r="27" spans="1:53" s="12" customFormat="1" ht="12.75">
      <c r="A27" s="382"/>
      <c r="B27" s="383"/>
      <c r="C27" s="47">
        <f>D27+E27</f>
        <v>48</v>
      </c>
      <c r="D27" s="47">
        <f t="shared" si="4"/>
        <v>0</v>
      </c>
      <c r="E27" s="48">
        <f t="shared" si="5"/>
        <v>48</v>
      </c>
      <c r="F27" s="387"/>
      <c r="G27" s="388"/>
      <c r="H27" s="388"/>
      <c r="I27" s="389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374"/>
      <c r="W27" s="395"/>
      <c r="X27" s="396"/>
      <c r="Y27" s="54"/>
      <c r="Z27" s="54"/>
      <c r="AA27" s="54"/>
      <c r="AB27" s="54"/>
      <c r="AC27" s="54"/>
      <c r="AD27" s="54"/>
      <c r="AE27" s="54"/>
      <c r="AF27" s="54"/>
      <c r="AG27" s="54">
        <v>2</v>
      </c>
      <c r="AH27" s="54">
        <v>2</v>
      </c>
      <c r="AI27" s="54">
        <v>2</v>
      </c>
      <c r="AJ27" s="54">
        <v>2</v>
      </c>
      <c r="AK27" s="54">
        <v>2</v>
      </c>
      <c r="AL27" s="54">
        <v>2</v>
      </c>
      <c r="AM27" s="54">
        <v>2</v>
      </c>
      <c r="AN27" s="54">
        <v>2</v>
      </c>
      <c r="AO27" s="54">
        <v>2</v>
      </c>
      <c r="AP27" s="54">
        <v>2</v>
      </c>
      <c r="AQ27" s="54">
        <v>2</v>
      </c>
      <c r="AR27" s="14">
        <v>2</v>
      </c>
      <c r="AS27" s="54">
        <v>2</v>
      </c>
      <c r="AT27" s="54">
        <v>2</v>
      </c>
      <c r="AU27" s="14">
        <v>4</v>
      </c>
      <c r="AV27" s="14">
        <v>6</v>
      </c>
      <c r="AW27" s="14">
        <v>4</v>
      </c>
      <c r="AX27" s="14">
        <v>6</v>
      </c>
      <c r="AY27" s="374"/>
      <c r="AZ27" s="54"/>
      <c r="BA27" s="14">
        <v>2</v>
      </c>
    </row>
    <row r="28" spans="1:53" s="12" customFormat="1" ht="12.75">
      <c r="A28" s="214" t="s">
        <v>16</v>
      </c>
      <c r="B28" s="214"/>
      <c r="C28" s="83">
        <f t="shared" si="6"/>
        <v>608</v>
      </c>
      <c r="D28" s="83">
        <f>SUM(F28:X28)</f>
        <v>192</v>
      </c>
      <c r="E28" s="84">
        <f>SUM(V28:AY28)</f>
        <v>416</v>
      </c>
      <c r="F28" s="390"/>
      <c r="G28" s="391"/>
      <c r="H28" s="391"/>
      <c r="I28" s="392"/>
      <c r="J28" s="84">
        <f aca="true" t="shared" si="7" ref="J28:U28">SUM(J10:J27)</f>
        <v>16</v>
      </c>
      <c r="K28" s="84">
        <f t="shared" si="7"/>
        <v>16</v>
      </c>
      <c r="L28" s="84">
        <f t="shared" si="7"/>
        <v>16</v>
      </c>
      <c r="M28" s="84">
        <f t="shared" si="7"/>
        <v>16</v>
      </c>
      <c r="N28" s="84">
        <f t="shared" si="7"/>
        <v>16</v>
      </c>
      <c r="O28" s="84">
        <f t="shared" si="7"/>
        <v>16</v>
      </c>
      <c r="P28" s="84">
        <f t="shared" si="7"/>
        <v>16</v>
      </c>
      <c r="Q28" s="84">
        <f t="shared" si="7"/>
        <v>16</v>
      </c>
      <c r="R28" s="84">
        <f t="shared" si="7"/>
        <v>16</v>
      </c>
      <c r="S28" s="84">
        <f t="shared" si="7"/>
        <v>16</v>
      </c>
      <c r="T28" s="84">
        <f t="shared" si="7"/>
        <v>16</v>
      </c>
      <c r="U28" s="84">
        <f t="shared" si="7"/>
        <v>16</v>
      </c>
      <c r="V28" s="375"/>
      <c r="W28" s="397"/>
      <c r="X28" s="398"/>
      <c r="Y28" s="84">
        <f aca="true" t="shared" si="8" ref="Y28:AW28">SUM(Y10:Y27)</f>
        <v>16</v>
      </c>
      <c r="Z28" s="84">
        <f t="shared" si="8"/>
        <v>16</v>
      </c>
      <c r="AA28" s="84">
        <f t="shared" si="8"/>
        <v>16</v>
      </c>
      <c r="AB28" s="84">
        <f t="shared" si="8"/>
        <v>16</v>
      </c>
      <c r="AC28" s="84">
        <f t="shared" si="8"/>
        <v>16</v>
      </c>
      <c r="AD28" s="84">
        <f t="shared" si="8"/>
        <v>16</v>
      </c>
      <c r="AE28" s="84">
        <f t="shared" si="8"/>
        <v>16</v>
      </c>
      <c r="AF28" s="84">
        <f t="shared" si="8"/>
        <v>16</v>
      </c>
      <c r="AG28" s="84">
        <f t="shared" si="8"/>
        <v>16</v>
      </c>
      <c r="AH28" s="84">
        <f t="shared" si="8"/>
        <v>16</v>
      </c>
      <c r="AI28" s="84">
        <f t="shared" si="8"/>
        <v>16</v>
      </c>
      <c r="AJ28" s="84">
        <f t="shared" si="8"/>
        <v>16</v>
      </c>
      <c r="AK28" s="84">
        <f t="shared" si="8"/>
        <v>16</v>
      </c>
      <c r="AL28" s="84">
        <f t="shared" si="8"/>
        <v>16</v>
      </c>
      <c r="AM28" s="84">
        <f t="shared" si="8"/>
        <v>16</v>
      </c>
      <c r="AN28" s="84">
        <f t="shared" si="8"/>
        <v>16</v>
      </c>
      <c r="AO28" s="84">
        <f t="shared" si="8"/>
        <v>16</v>
      </c>
      <c r="AP28" s="84">
        <f t="shared" si="8"/>
        <v>16</v>
      </c>
      <c r="AQ28" s="84">
        <f t="shared" si="8"/>
        <v>16</v>
      </c>
      <c r="AR28" s="84">
        <f t="shared" si="8"/>
        <v>16</v>
      </c>
      <c r="AS28" s="84">
        <f t="shared" si="8"/>
        <v>16</v>
      </c>
      <c r="AT28" s="84">
        <f t="shared" si="8"/>
        <v>16</v>
      </c>
      <c r="AU28" s="84">
        <f t="shared" si="8"/>
        <v>16</v>
      </c>
      <c r="AV28" s="84">
        <f t="shared" si="8"/>
        <v>16</v>
      </c>
      <c r="AW28" s="84">
        <f t="shared" si="8"/>
        <v>16</v>
      </c>
      <c r="AX28" s="84">
        <f>SUM(AX10:AX27)</f>
        <v>16</v>
      </c>
      <c r="AY28" s="375"/>
      <c r="AZ28" s="83"/>
      <c r="BA28" s="83"/>
    </row>
    <row r="29" spans="3:53" s="20" customFormat="1" ht="1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  <c r="S29" s="22"/>
      <c r="T29" s="22"/>
      <c r="U29" s="22"/>
      <c r="V29" s="22"/>
      <c r="W29" s="23"/>
      <c r="X29" s="23"/>
      <c r="Y29" s="24"/>
      <c r="Z29" s="24"/>
      <c r="AA29" s="24"/>
      <c r="AB29" s="23"/>
      <c r="AC29" s="23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24"/>
      <c r="AU29" s="24"/>
      <c r="AV29" s="8"/>
      <c r="AW29" s="8"/>
      <c r="AX29" s="8"/>
      <c r="AY29" s="8"/>
      <c r="AZ29" s="8"/>
      <c r="BA29" s="8"/>
    </row>
    <row r="30" spans="1:56" ht="18">
      <c r="A30" s="28"/>
      <c r="B30" s="28"/>
      <c r="C30" s="28"/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</row>
    <row r="31" spans="1:66" ht="18">
      <c r="A31" s="28"/>
      <c r="B31" s="28"/>
      <c r="C31" s="28"/>
      <c r="D31" s="29" t="s">
        <v>113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 t="s">
        <v>114</v>
      </c>
      <c r="AE31" s="29"/>
      <c r="AF31" s="29"/>
      <c r="AG31" s="29"/>
      <c r="AH31" s="29"/>
      <c r="AI31" s="29"/>
      <c r="AJ31" s="29"/>
      <c r="AK31" s="29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</row>
    <row r="32" spans="1:66" ht="18">
      <c r="A32" s="28"/>
      <c r="B32" s="28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</row>
    <row r="34" spans="3:32" s="58" customFormat="1" ht="18">
      <c r="C34" s="159"/>
      <c r="D34" s="29" t="s">
        <v>214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 t="s">
        <v>215</v>
      </c>
      <c r="AE34" s="29"/>
      <c r="AF34" s="29"/>
    </row>
    <row r="35" spans="1:56" s="58" customFormat="1" ht="18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</row>
    <row r="57" spans="1:66" ht="18">
      <c r="A57" s="28"/>
      <c r="B57" s="28"/>
      <c r="C57" s="28"/>
      <c r="D57" s="29" t="s">
        <v>113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 t="s">
        <v>114</v>
      </c>
      <c r="AE57" s="29"/>
      <c r="AF57" s="29"/>
      <c r="AG57" s="29"/>
      <c r="AH57" s="29"/>
      <c r="AI57" s="29"/>
      <c r="AJ57" s="29"/>
      <c r="AK57" s="29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</row>
    <row r="58" spans="1:66" ht="18">
      <c r="A58" s="28"/>
      <c r="B58" s="28"/>
      <c r="C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</row>
    <row r="60" spans="3:32" s="58" customFormat="1" ht="18">
      <c r="C60" s="159"/>
      <c r="D60" s="29" t="s">
        <v>214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 t="s">
        <v>215</v>
      </c>
      <c r="AE60" s="29"/>
      <c r="AF60" s="29"/>
    </row>
    <row r="61" s="57" customFormat="1" ht="18"/>
    <row r="62" spans="1:56" s="58" customFormat="1" ht="18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</row>
    <row r="63" s="58" customFormat="1" ht="12.75"/>
    <row r="64" spans="1:66" ht="18">
      <c r="A64" s="28"/>
      <c r="B64" s="28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</row>
    <row r="66" spans="3:32" s="58" customFormat="1" ht="18">
      <c r="C66" s="159"/>
      <c r="D66" s="29" t="s">
        <v>214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 t="s">
        <v>215</v>
      </c>
      <c r="AE66" s="29"/>
      <c r="AF66" s="29"/>
    </row>
    <row r="67" s="57" customFormat="1" ht="18"/>
  </sheetData>
  <sheetProtection/>
  <mergeCells count="30">
    <mergeCell ref="A22:A23"/>
    <mergeCell ref="B22:B23"/>
    <mergeCell ref="A5:BA5"/>
    <mergeCell ref="A6:A9"/>
    <mergeCell ref="E6:E8"/>
    <mergeCell ref="B20:B21"/>
    <mergeCell ref="A18:A19"/>
    <mergeCell ref="A16:A17"/>
    <mergeCell ref="B6:B9"/>
    <mergeCell ref="D6:D8"/>
    <mergeCell ref="AQ1:BA1"/>
    <mergeCell ref="AQ2:BA3"/>
    <mergeCell ref="W10:X28"/>
    <mergeCell ref="A28:B28"/>
    <mergeCell ref="A24:A25"/>
    <mergeCell ref="B24:B25"/>
    <mergeCell ref="A20:A21"/>
    <mergeCell ref="B16:B17"/>
    <mergeCell ref="B14:B15"/>
    <mergeCell ref="A10:A11"/>
    <mergeCell ref="AY10:AY28"/>
    <mergeCell ref="A12:A13"/>
    <mergeCell ref="B12:B13"/>
    <mergeCell ref="A14:A15"/>
    <mergeCell ref="A26:A27"/>
    <mergeCell ref="B26:B27"/>
    <mergeCell ref="B18:B19"/>
    <mergeCell ref="B10:B11"/>
    <mergeCell ref="F10:I28"/>
    <mergeCell ref="V10:V28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L66"/>
  <sheetViews>
    <sheetView view="pageBreakPreview" zoomScale="85" zoomScaleNormal="70" zoomScaleSheetLayoutView="85" zoomScalePageLayoutView="0" workbookViewId="0" topLeftCell="A1">
      <pane xSplit="7" ySplit="6" topLeftCell="H7" activePane="bottomRight" state="frozen"/>
      <selection pane="topLeft" activeCell="Q60" sqref="Q60"/>
      <selection pane="topRight" activeCell="Q60" sqref="Q60"/>
      <selection pane="bottomLeft" activeCell="Q60" sqref="Q60"/>
      <selection pane="bottomRight" activeCell="B52" sqref="B52:B53"/>
    </sheetView>
  </sheetViews>
  <sheetFormatPr defaultColWidth="9.00390625" defaultRowHeight="12.75"/>
  <cols>
    <col min="1" max="1" width="12.25390625" style="40" customWidth="1"/>
    <col min="2" max="2" width="39.375" style="40" customWidth="1"/>
    <col min="3" max="3" width="9.875" style="40" customWidth="1"/>
    <col min="4" max="4" width="15.00390625" style="40" customWidth="1"/>
    <col min="5" max="5" width="6.375" style="40" customWidth="1"/>
    <col min="6" max="7" width="5.125" style="40" customWidth="1"/>
    <col min="8" max="51" width="3.625" style="40" customWidth="1"/>
    <col min="52" max="52" width="4.25390625" style="40" customWidth="1"/>
    <col min="53" max="54" width="5.25390625" style="40" customWidth="1"/>
    <col min="55" max="16384" width="9.125" style="40" customWidth="1"/>
  </cols>
  <sheetData>
    <row r="1" spans="45:64" s="154" customFormat="1" ht="24.75" customHeight="1">
      <c r="AS1" s="229" t="s">
        <v>211</v>
      </c>
      <c r="AT1" s="229"/>
      <c r="AU1" s="229"/>
      <c r="AV1" s="229"/>
      <c r="AW1" s="229"/>
      <c r="AX1" s="229"/>
      <c r="AY1" s="229"/>
      <c r="AZ1" s="229"/>
      <c r="BA1" s="229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</row>
    <row r="2" spans="45:64" s="154" customFormat="1" ht="24.75" customHeight="1">
      <c r="AS2" s="229" t="s">
        <v>341</v>
      </c>
      <c r="AT2" s="229"/>
      <c r="AU2" s="229"/>
      <c r="AV2" s="229"/>
      <c r="AW2" s="229"/>
      <c r="AX2" s="229"/>
      <c r="AY2" s="229"/>
      <c r="AZ2" s="229"/>
      <c r="BA2" s="229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</row>
    <row r="3" spans="41:64" s="154" customFormat="1" ht="24.75" customHeight="1">
      <c r="AO3" s="156"/>
      <c r="AP3" s="157" t="s">
        <v>213</v>
      </c>
      <c r="AQ3" s="158"/>
      <c r="AR3" s="158"/>
      <c r="AS3" s="229"/>
      <c r="AT3" s="229"/>
      <c r="AU3" s="229"/>
      <c r="AV3" s="229"/>
      <c r="AW3" s="229"/>
      <c r="AX3" s="229"/>
      <c r="AY3" s="229"/>
      <c r="AZ3" s="229"/>
      <c r="BA3" s="229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</row>
    <row r="4" ht="12.75">
      <c r="AN4" s="10" t="s">
        <v>340</v>
      </c>
    </row>
    <row r="5" spans="1:53" s="11" customFormat="1" ht="42" customHeight="1">
      <c r="A5" s="329" t="s">
        <v>267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</row>
    <row r="6" spans="1:54" ht="15" customHeight="1">
      <c r="A6" s="336" t="s">
        <v>50</v>
      </c>
      <c r="B6" s="339" t="s">
        <v>49</v>
      </c>
      <c r="C6" s="314" t="s">
        <v>21</v>
      </c>
      <c r="D6" s="340" t="s">
        <v>51</v>
      </c>
      <c r="E6" s="317" t="s">
        <v>52</v>
      </c>
      <c r="F6" s="372" t="s">
        <v>141</v>
      </c>
      <c r="G6" s="372" t="s">
        <v>142</v>
      </c>
      <c r="H6" s="184" t="s">
        <v>0</v>
      </c>
      <c r="I6" s="185"/>
      <c r="J6" s="185"/>
      <c r="K6" s="186"/>
      <c r="L6" s="184" t="s">
        <v>1</v>
      </c>
      <c r="M6" s="185"/>
      <c r="N6" s="185"/>
      <c r="O6" s="185"/>
      <c r="P6" s="186"/>
      <c r="Q6" s="184" t="s">
        <v>2</v>
      </c>
      <c r="R6" s="185"/>
      <c r="S6" s="185"/>
      <c r="T6" s="186"/>
      <c r="U6" s="184" t="s">
        <v>3</v>
      </c>
      <c r="V6" s="185"/>
      <c r="W6" s="185"/>
      <c r="X6" s="186"/>
      <c r="Y6" s="184" t="s">
        <v>4</v>
      </c>
      <c r="Z6" s="185"/>
      <c r="AA6" s="185"/>
      <c r="AB6" s="185"/>
      <c r="AC6" s="186"/>
      <c r="AD6" s="184" t="s">
        <v>5</v>
      </c>
      <c r="AE6" s="185"/>
      <c r="AF6" s="185"/>
      <c r="AG6" s="186"/>
      <c r="AH6" s="184" t="s">
        <v>6</v>
      </c>
      <c r="AI6" s="185"/>
      <c r="AJ6" s="185"/>
      <c r="AK6" s="186"/>
      <c r="AL6" s="184" t="s">
        <v>7</v>
      </c>
      <c r="AM6" s="185"/>
      <c r="AN6" s="185"/>
      <c r="AO6" s="185"/>
      <c r="AP6" s="186"/>
      <c r="AQ6" s="184" t="s">
        <v>8</v>
      </c>
      <c r="AR6" s="185"/>
      <c r="AS6" s="185"/>
      <c r="AT6" s="186"/>
      <c r="AU6" s="184" t="s">
        <v>9</v>
      </c>
      <c r="AV6" s="185"/>
      <c r="AW6" s="185"/>
      <c r="AX6" s="186"/>
      <c r="AY6" s="165" t="s">
        <v>10</v>
      </c>
      <c r="AZ6" s="295" t="s">
        <v>11</v>
      </c>
      <c r="BA6" s="295" t="s">
        <v>12</v>
      </c>
      <c r="BB6" s="256" t="s">
        <v>53</v>
      </c>
    </row>
    <row r="7" spans="1:54" s="12" customFormat="1" ht="36.75" customHeight="1">
      <c r="A7" s="337"/>
      <c r="B7" s="339"/>
      <c r="C7" s="315"/>
      <c r="D7" s="340"/>
      <c r="E7" s="324"/>
      <c r="F7" s="315"/>
      <c r="G7" s="315"/>
      <c r="H7" s="3">
        <v>42616</v>
      </c>
      <c r="I7" s="3">
        <f>H7+7</f>
        <v>42623</v>
      </c>
      <c r="J7" s="3">
        <f aca="true" t="shared" si="0" ref="J7:AU8">I7+7</f>
        <v>42630</v>
      </c>
      <c r="K7" s="3">
        <f t="shared" si="0"/>
        <v>42637</v>
      </c>
      <c r="L7" s="3">
        <f t="shared" si="0"/>
        <v>42644</v>
      </c>
      <c r="M7" s="3">
        <f t="shared" si="0"/>
        <v>42651</v>
      </c>
      <c r="N7" s="3">
        <f t="shared" si="0"/>
        <v>42658</v>
      </c>
      <c r="O7" s="3">
        <f t="shared" si="0"/>
        <v>42665</v>
      </c>
      <c r="P7" s="3">
        <f t="shared" si="0"/>
        <v>42672</v>
      </c>
      <c r="Q7" s="3">
        <f t="shared" si="0"/>
        <v>42679</v>
      </c>
      <c r="R7" s="3">
        <f t="shared" si="0"/>
        <v>42686</v>
      </c>
      <c r="S7" s="3">
        <f t="shared" si="0"/>
        <v>42693</v>
      </c>
      <c r="T7" s="3">
        <f t="shared" si="0"/>
        <v>42700</v>
      </c>
      <c r="U7" s="3">
        <f t="shared" si="0"/>
        <v>42707</v>
      </c>
      <c r="V7" s="3">
        <f t="shared" si="0"/>
        <v>42714</v>
      </c>
      <c r="W7" s="3">
        <f t="shared" si="0"/>
        <v>42721</v>
      </c>
      <c r="X7" s="3">
        <f t="shared" si="0"/>
        <v>42728</v>
      </c>
      <c r="Y7" s="3">
        <f t="shared" si="0"/>
        <v>42735</v>
      </c>
      <c r="Z7" s="3">
        <f t="shared" si="0"/>
        <v>42742</v>
      </c>
      <c r="AA7" s="3">
        <f t="shared" si="0"/>
        <v>42749</v>
      </c>
      <c r="AB7" s="3">
        <f t="shared" si="0"/>
        <v>42756</v>
      </c>
      <c r="AC7" s="3">
        <f t="shared" si="0"/>
        <v>42763</v>
      </c>
      <c r="AD7" s="3">
        <f t="shared" si="0"/>
        <v>42770</v>
      </c>
      <c r="AE7" s="3">
        <f t="shared" si="0"/>
        <v>42777</v>
      </c>
      <c r="AF7" s="3">
        <f t="shared" si="0"/>
        <v>42784</v>
      </c>
      <c r="AG7" s="3">
        <f t="shared" si="0"/>
        <v>42791</v>
      </c>
      <c r="AH7" s="3">
        <f t="shared" si="0"/>
        <v>42798</v>
      </c>
      <c r="AI7" s="3">
        <f t="shared" si="0"/>
        <v>42805</v>
      </c>
      <c r="AJ7" s="3">
        <f t="shared" si="0"/>
        <v>42812</v>
      </c>
      <c r="AK7" s="3">
        <f t="shared" si="0"/>
        <v>42819</v>
      </c>
      <c r="AL7" s="3">
        <f t="shared" si="0"/>
        <v>42826</v>
      </c>
      <c r="AM7" s="3">
        <f t="shared" si="0"/>
        <v>42833</v>
      </c>
      <c r="AN7" s="3">
        <f t="shared" si="0"/>
        <v>42840</v>
      </c>
      <c r="AO7" s="3">
        <f t="shared" si="0"/>
        <v>42847</v>
      </c>
      <c r="AP7" s="3">
        <f t="shared" si="0"/>
        <v>42854</v>
      </c>
      <c r="AQ7" s="3">
        <f t="shared" si="0"/>
        <v>42861</v>
      </c>
      <c r="AR7" s="3">
        <f t="shared" si="0"/>
        <v>42868</v>
      </c>
      <c r="AS7" s="3">
        <f t="shared" si="0"/>
        <v>42875</v>
      </c>
      <c r="AT7" s="3">
        <f t="shared" si="0"/>
        <v>42882</v>
      </c>
      <c r="AU7" s="3">
        <f t="shared" si="0"/>
        <v>42889</v>
      </c>
      <c r="AV7" s="3">
        <f aca="true" t="shared" si="1" ref="AV7:AY8">AU7+7</f>
        <v>42896</v>
      </c>
      <c r="AW7" s="3">
        <f t="shared" si="1"/>
        <v>42903</v>
      </c>
      <c r="AX7" s="3">
        <f t="shared" si="1"/>
        <v>42910</v>
      </c>
      <c r="AY7" s="3">
        <f t="shared" si="1"/>
        <v>42917</v>
      </c>
      <c r="AZ7" s="296"/>
      <c r="BA7" s="296"/>
      <c r="BB7" s="257"/>
    </row>
    <row r="8" spans="1:54" s="12" customFormat="1" ht="34.5" customHeight="1">
      <c r="A8" s="337"/>
      <c r="B8" s="339"/>
      <c r="C8" s="315"/>
      <c r="D8" s="340"/>
      <c r="E8" s="325"/>
      <c r="F8" s="316"/>
      <c r="G8" s="316"/>
      <c r="H8" s="3">
        <v>42611</v>
      </c>
      <c r="I8" s="3">
        <v>42618</v>
      </c>
      <c r="J8" s="3">
        <f t="shared" si="0"/>
        <v>42625</v>
      </c>
      <c r="K8" s="3">
        <f t="shared" si="0"/>
        <v>42632</v>
      </c>
      <c r="L8" s="3">
        <f t="shared" si="0"/>
        <v>42639</v>
      </c>
      <c r="M8" s="3">
        <f t="shared" si="0"/>
        <v>42646</v>
      </c>
      <c r="N8" s="3">
        <f t="shared" si="0"/>
        <v>42653</v>
      </c>
      <c r="O8" s="3">
        <f t="shared" si="0"/>
        <v>42660</v>
      </c>
      <c r="P8" s="3">
        <f t="shared" si="0"/>
        <v>42667</v>
      </c>
      <c r="Q8" s="3">
        <f t="shared" si="0"/>
        <v>42674</v>
      </c>
      <c r="R8" s="3">
        <f t="shared" si="0"/>
        <v>42681</v>
      </c>
      <c r="S8" s="3">
        <f t="shared" si="0"/>
        <v>42688</v>
      </c>
      <c r="T8" s="3">
        <f t="shared" si="0"/>
        <v>42695</v>
      </c>
      <c r="U8" s="3">
        <f t="shared" si="0"/>
        <v>42702</v>
      </c>
      <c r="V8" s="3">
        <f t="shared" si="0"/>
        <v>42709</v>
      </c>
      <c r="W8" s="3">
        <f t="shared" si="0"/>
        <v>42716</v>
      </c>
      <c r="X8" s="3">
        <f t="shared" si="0"/>
        <v>42723</v>
      </c>
      <c r="Y8" s="3">
        <f t="shared" si="0"/>
        <v>42730</v>
      </c>
      <c r="Z8" s="3">
        <f t="shared" si="0"/>
        <v>42737</v>
      </c>
      <c r="AA8" s="3">
        <f t="shared" si="0"/>
        <v>42744</v>
      </c>
      <c r="AB8" s="3">
        <f t="shared" si="0"/>
        <v>42751</v>
      </c>
      <c r="AC8" s="3">
        <f t="shared" si="0"/>
        <v>42758</v>
      </c>
      <c r="AD8" s="3">
        <f t="shared" si="0"/>
        <v>42765</v>
      </c>
      <c r="AE8" s="3">
        <f t="shared" si="0"/>
        <v>42772</v>
      </c>
      <c r="AF8" s="3">
        <f t="shared" si="0"/>
        <v>42779</v>
      </c>
      <c r="AG8" s="3">
        <f t="shared" si="0"/>
        <v>42786</v>
      </c>
      <c r="AH8" s="3">
        <f t="shared" si="0"/>
        <v>42793</v>
      </c>
      <c r="AI8" s="3">
        <f t="shared" si="0"/>
        <v>42800</v>
      </c>
      <c r="AJ8" s="3">
        <f t="shared" si="0"/>
        <v>42807</v>
      </c>
      <c r="AK8" s="3">
        <f t="shared" si="0"/>
        <v>42814</v>
      </c>
      <c r="AL8" s="3">
        <f t="shared" si="0"/>
        <v>42821</v>
      </c>
      <c r="AM8" s="3">
        <f t="shared" si="0"/>
        <v>42828</v>
      </c>
      <c r="AN8" s="3">
        <f t="shared" si="0"/>
        <v>42835</v>
      </c>
      <c r="AO8" s="3">
        <f t="shared" si="0"/>
        <v>42842</v>
      </c>
      <c r="AP8" s="3">
        <f t="shared" si="0"/>
        <v>42849</v>
      </c>
      <c r="AQ8" s="3">
        <f t="shared" si="0"/>
        <v>42856</v>
      </c>
      <c r="AR8" s="3">
        <f t="shared" si="0"/>
        <v>42863</v>
      </c>
      <c r="AS8" s="3">
        <f t="shared" si="0"/>
        <v>42870</v>
      </c>
      <c r="AT8" s="3">
        <f t="shared" si="0"/>
        <v>42877</v>
      </c>
      <c r="AU8" s="3">
        <f t="shared" si="0"/>
        <v>42884</v>
      </c>
      <c r="AV8" s="3">
        <f t="shared" si="1"/>
        <v>42891</v>
      </c>
      <c r="AW8" s="3">
        <f t="shared" si="1"/>
        <v>42898</v>
      </c>
      <c r="AX8" s="3">
        <f t="shared" si="1"/>
        <v>42905</v>
      </c>
      <c r="AY8" s="3">
        <f t="shared" si="1"/>
        <v>42912</v>
      </c>
      <c r="AZ8" s="296"/>
      <c r="BA8" s="296"/>
      <c r="BB8" s="257"/>
    </row>
    <row r="9" spans="1:54" s="13" customFormat="1" ht="13.5">
      <c r="A9" s="338"/>
      <c r="B9" s="339"/>
      <c r="C9" s="316"/>
      <c r="D9" s="326" t="s">
        <v>13</v>
      </c>
      <c r="E9" s="407"/>
      <c r="F9" s="407"/>
      <c r="G9" s="408"/>
      <c r="H9" s="5">
        <v>1</v>
      </c>
      <c r="I9" s="5">
        <v>2</v>
      </c>
      <c r="J9" s="5">
        <v>3</v>
      </c>
      <c r="K9" s="5">
        <v>4</v>
      </c>
      <c r="L9" s="5">
        <v>5</v>
      </c>
      <c r="M9" s="5">
        <v>6</v>
      </c>
      <c r="N9" s="5">
        <v>7</v>
      </c>
      <c r="O9" s="5">
        <v>8</v>
      </c>
      <c r="P9" s="5">
        <v>9</v>
      </c>
      <c r="Q9" s="5">
        <v>10</v>
      </c>
      <c r="R9" s="5">
        <v>11</v>
      </c>
      <c r="S9" s="5">
        <v>12</v>
      </c>
      <c r="T9" s="5">
        <v>13</v>
      </c>
      <c r="U9" s="5">
        <v>14</v>
      </c>
      <c r="V9" s="5">
        <v>15</v>
      </c>
      <c r="W9" s="5">
        <v>16</v>
      </c>
      <c r="X9" s="5">
        <v>17</v>
      </c>
      <c r="Y9" s="5">
        <v>18</v>
      </c>
      <c r="Z9" s="5">
        <v>19</v>
      </c>
      <c r="AA9" s="5">
        <v>20</v>
      </c>
      <c r="AB9" s="5">
        <v>21</v>
      </c>
      <c r="AC9" s="5">
        <v>22</v>
      </c>
      <c r="AD9" s="5">
        <v>23</v>
      </c>
      <c r="AE9" s="5">
        <v>24</v>
      </c>
      <c r="AF9" s="5">
        <v>25</v>
      </c>
      <c r="AG9" s="5">
        <v>26</v>
      </c>
      <c r="AH9" s="5">
        <v>27</v>
      </c>
      <c r="AI9" s="5">
        <v>28</v>
      </c>
      <c r="AJ9" s="5">
        <v>29</v>
      </c>
      <c r="AK9" s="5">
        <v>30</v>
      </c>
      <c r="AL9" s="5">
        <v>31</v>
      </c>
      <c r="AM9" s="5">
        <v>32</v>
      </c>
      <c r="AN9" s="5">
        <v>33</v>
      </c>
      <c r="AO9" s="5">
        <v>34</v>
      </c>
      <c r="AP9" s="5">
        <v>35</v>
      </c>
      <c r="AQ9" s="5">
        <v>36</v>
      </c>
      <c r="AR9" s="5">
        <v>37</v>
      </c>
      <c r="AS9" s="5">
        <v>38</v>
      </c>
      <c r="AT9" s="5">
        <v>39</v>
      </c>
      <c r="AU9" s="5">
        <v>40</v>
      </c>
      <c r="AV9" s="5">
        <v>41</v>
      </c>
      <c r="AW9" s="5">
        <v>42</v>
      </c>
      <c r="AX9" s="5">
        <v>43</v>
      </c>
      <c r="AY9" s="5">
        <v>44</v>
      </c>
      <c r="AZ9" s="297"/>
      <c r="BA9" s="297"/>
      <c r="BB9" s="258"/>
    </row>
    <row r="10" spans="1:54" s="85" customFormat="1" ht="15.75" customHeight="1">
      <c r="A10" s="406" t="s">
        <v>33</v>
      </c>
      <c r="B10" s="259" t="s">
        <v>18</v>
      </c>
      <c r="C10" s="260">
        <f>(D10+E10+E11)/36</f>
        <v>2</v>
      </c>
      <c r="D10" s="411">
        <v>42</v>
      </c>
      <c r="E10" s="43">
        <f aca="true" t="shared" si="2" ref="E10:E41">SUM(F10:G10)</f>
        <v>10</v>
      </c>
      <c r="F10" s="43">
        <f aca="true" t="shared" si="3" ref="F10:F54">SUM(H10:W10)</f>
        <v>10</v>
      </c>
      <c r="G10" s="43">
        <f aca="true" t="shared" si="4" ref="G10:G57">SUM(AA10:AV10)</f>
        <v>0</v>
      </c>
      <c r="H10" s="53">
        <v>4</v>
      </c>
      <c r="I10" s="53">
        <v>2</v>
      </c>
      <c r="J10" s="53">
        <v>2</v>
      </c>
      <c r="K10" s="53">
        <v>2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427" t="s">
        <v>306</v>
      </c>
      <c r="W10" s="428"/>
      <c r="X10" s="415" t="s">
        <v>55</v>
      </c>
      <c r="Y10" s="421" t="s">
        <v>31</v>
      </c>
      <c r="Z10" s="422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364" t="s">
        <v>56</v>
      </c>
      <c r="AX10" s="418"/>
      <c r="AY10" s="418"/>
      <c r="AZ10" s="53"/>
      <c r="BA10" s="53"/>
      <c r="BB10" s="59"/>
    </row>
    <row r="11" spans="1:54" s="85" customFormat="1" ht="15.75">
      <c r="A11" s="406"/>
      <c r="B11" s="259"/>
      <c r="C11" s="261"/>
      <c r="D11" s="412"/>
      <c r="E11" s="48">
        <f t="shared" si="2"/>
        <v>20</v>
      </c>
      <c r="F11" s="48">
        <f t="shared" si="3"/>
        <v>20</v>
      </c>
      <c r="G11" s="48">
        <f t="shared" si="4"/>
        <v>0</v>
      </c>
      <c r="H11" s="54"/>
      <c r="I11" s="54"/>
      <c r="J11" s="54"/>
      <c r="K11" s="54"/>
      <c r="L11" s="54">
        <v>2</v>
      </c>
      <c r="M11" s="54">
        <v>2</v>
      </c>
      <c r="N11" s="54">
        <v>2</v>
      </c>
      <c r="O11" s="54">
        <v>2</v>
      </c>
      <c r="P11" s="54">
        <v>2</v>
      </c>
      <c r="Q11" s="54">
        <v>2</v>
      </c>
      <c r="R11" s="54">
        <v>2</v>
      </c>
      <c r="S11" s="54">
        <v>2</v>
      </c>
      <c r="T11" s="54">
        <v>2</v>
      </c>
      <c r="U11" s="54">
        <v>2</v>
      </c>
      <c r="V11" s="429"/>
      <c r="W11" s="430"/>
      <c r="X11" s="416"/>
      <c r="Y11" s="423"/>
      <c r="Z11" s="424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366"/>
      <c r="AX11" s="419"/>
      <c r="AY11" s="419"/>
      <c r="AZ11" s="54">
        <v>1</v>
      </c>
      <c r="BA11" s="54"/>
      <c r="BB11" s="14"/>
    </row>
    <row r="12" spans="1:54" s="45" customFormat="1" ht="15">
      <c r="A12" s="406" t="s">
        <v>34</v>
      </c>
      <c r="B12" s="259" t="s">
        <v>17</v>
      </c>
      <c r="C12" s="260">
        <f>(D12+E12+E13)/36</f>
        <v>2</v>
      </c>
      <c r="D12" s="411">
        <v>42</v>
      </c>
      <c r="E12" s="43">
        <f t="shared" si="2"/>
        <v>10</v>
      </c>
      <c r="F12" s="43">
        <f t="shared" si="3"/>
        <v>10</v>
      </c>
      <c r="G12" s="43">
        <f t="shared" si="4"/>
        <v>0</v>
      </c>
      <c r="H12" s="53">
        <v>4</v>
      </c>
      <c r="I12" s="53">
        <v>2</v>
      </c>
      <c r="J12" s="53">
        <v>2</v>
      </c>
      <c r="K12" s="53">
        <v>2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429"/>
      <c r="W12" s="430"/>
      <c r="X12" s="416"/>
      <c r="Y12" s="423"/>
      <c r="Z12" s="424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366"/>
      <c r="AX12" s="419"/>
      <c r="AY12" s="419"/>
      <c r="AZ12" s="53"/>
      <c r="BA12" s="53"/>
      <c r="BB12" s="59"/>
    </row>
    <row r="13" spans="1:54" s="20" customFormat="1" ht="15">
      <c r="A13" s="406"/>
      <c r="B13" s="259"/>
      <c r="C13" s="261"/>
      <c r="D13" s="412"/>
      <c r="E13" s="48">
        <f t="shared" si="2"/>
        <v>20</v>
      </c>
      <c r="F13" s="48">
        <f t="shared" si="3"/>
        <v>20</v>
      </c>
      <c r="G13" s="48">
        <f t="shared" si="4"/>
        <v>0</v>
      </c>
      <c r="H13" s="54"/>
      <c r="I13" s="54"/>
      <c r="J13" s="54"/>
      <c r="K13" s="54"/>
      <c r="L13" s="54">
        <v>2</v>
      </c>
      <c r="M13" s="54">
        <v>2</v>
      </c>
      <c r="N13" s="54">
        <v>2</v>
      </c>
      <c r="O13" s="54">
        <v>2</v>
      </c>
      <c r="P13" s="54">
        <v>2</v>
      </c>
      <c r="Q13" s="54">
        <v>2</v>
      </c>
      <c r="R13" s="54">
        <v>2</v>
      </c>
      <c r="S13" s="54">
        <v>2</v>
      </c>
      <c r="T13" s="54">
        <v>2</v>
      </c>
      <c r="U13" s="54">
        <v>2</v>
      </c>
      <c r="V13" s="429"/>
      <c r="W13" s="430"/>
      <c r="X13" s="416"/>
      <c r="Y13" s="423"/>
      <c r="Z13" s="424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366"/>
      <c r="AX13" s="419"/>
      <c r="AY13" s="419"/>
      <c r="AZ13" s="54">
        <v>1</v>
      </c>
      <c r="BA13" s="54"/>
      <c r="BB13" s="14"/>
    </row>
    <row r="14" spans="1:54" s="45" customFormat="1" ht="15">
      <c r="A14" s="406" t="s">
        <v>35</v>
      </c>
      <c r="B14" s="259" t="s">
        <v>25</v>
      </c>
      <c r="C14" s="260">
        <f>(D14+E14+E15)/36</f>
        <v>2</v>
      </c>
      <c r="D14" s="411">
        <v>42</v>
      </c>
      <c r="E14" s="43">
        <f t="shared" si="2"/>
        <v>10</v>
      </c>
      <c r="F14" s="43">
        <f t="shared" si="3"/>
        <v>0</v>
      </c>
      <c r="G14" s="43">
        <f t="shared" si="4"/>
        <v>10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429"/>
      <c r="W14" s="430"/>
      <c r="X14" s="416"/>
      <c r="Y14" s="423"/>
      <c r="Z14" s="424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66"/>
      <c r="AN14" s="66"/>
      <c r="AO14" s="66"/>
      <c r="AP14" s="66"/>
      <c r="AQ14" s="66"/>
      <c r="AR14" s="66">
        <v>2</v>
      </c>
      <c r="AS14" s="66">
        <v>2</v>
      </c>
      <c r="AT14" s="66">
        <v>2</v>
      </c>
      <c r="AU14" s="66">
        <v>2</v>
      </c>
      <c r="AV14" s="66">
        <v>2</v>
      </c>
      <c r="AW14" s="366"/>
      <c r="AX14" s="419"/>
      <c r="AY14" s="419"/>
      <c r="AZ14" s="53"/>
      <c r="BA14" s="53"/>
      <c r="BB14" s="59"/>
    </row>
    <row r="15" spans="1:54" s="20" customFormat="1" ht="15">
      <c r="A15" s="406"/>
      <c r="B15" s="259"/>
      <c r="C15" s="261"/>
      <c r="D15" s="412"/>
      <c r="E15" s="48">
        <f t="shared" si="2"/>
        <v>20</v>
      </c>
      <c r="F15" s="48">
        <f t="shared" si="3"/>
        <v>0</v>
      </c>
      <c r="G15" s="48">
        <f t="shared" si="4"/>
        <v>20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429"/>
      <c r="W15" s="430"/>
      <c r="X15" s="416"/>
      <c r="Y15" s="423"/>
      <c r="Z15" s="42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>
        <v>4</v>
      </c>
      <c r="AS15" s="54">
        <v>4</v>
      </c>
      <c r="AT15" s="54">
        <v>4</v>
      </c>
      <c r="AU15" s="54">
        <v>4</v>
      </c>
      <c r="AV15" s="54">
        <v>4</v>
      </c>
      <c r="AW15" s="366"/>
      <c r="AX15" s="419"/>
      <c r="AY15" s="419"/>
      <c r="AZ15" s="54">
        <v>2</v>
      </c>
      <c r="BA15" s="54"/>
      <c r="BB15" s="14"/>
    </row>
    <row r="16" spans="1:54" s="45" customFormat="1" ht="15">
      <c r="A16" s="406" t="s">
        <v>67</v>
      </c>
      <c r="B16" s="259" t="s">
        <v>71</v>
      </c>
      <c r="C16" s="260">
        <f>(D16+E16+E17)/36</f>
        <v>1.75</v>
      </c>
      <c r="D16" s="413">
        <v>33</v>
      </c>
      <c r="E16" s="43">
        <f>SUM(F16:G16)</f>
        <v>10</v>
      </c>
      <c r="F16" s="43">
        <f t="shared" si="3"/>
        <v>0</v>
      </c>
      <c r="G16" s="43">
        <f t="shared" si="4"/>
        <v>10</v>
      </c>
      <c r="H16" s="66"/>
      <c r="I16" s="66"/>
      <c r="J16" s="81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429"/>
      <c r="W16" s="430"/>
      <c r="X16" s="416"/>
      <c r="Y16" s="423"/>
      <c r="Z16" s="424"/>
      <c r="AA16" s="53">
        <v>2</v>
      </c>
      <c r="AB16" s="53">
        <v>2</v>
      </c>
      <c r="AC16" s="53">
        <v>2</v>
      </c>
      <c r="AD16" s="53">
        <v>2</v>
      </c>
      <c r="AE16" s="53">
        <v>2</v>
      </c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366"/>
      <c r="AX16" s="419"/>
      <c r="AY16" s="419"/>
      <c r="AZ16" s="66"/>
      <c r="BA16" s="81"/>
      <c r="BB16" s="81"/>
    </row>
    <row r="17" spans="1:54" s="20" customFormat="1" ht="15">
      <c r="A17" s="406"/>
      <c r="B17" s="259"/>
      <c r="C17" s="261"/>
      <c r="D17" s="414"/>
      <c r="E17" s="48">
        <f>SUM(F17:G17)</f>
        <v>20</v>
      </c>
      <c r="F17" s="48">
        <f t="shared" si="3"/>
        <v>0</v>
      </c>
      <c r="G17" s="48">
        <f t="shared" si="4"/>
        <v>20</v>
      </c>
      <c r="H17" s="54"/>
      <c r="I17" s="54"/>
      <c r="J17" s="1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429"/>
      <c r="W17" s="430"/>
      <c r="X17" s="416"/>
      <c r="Y17" s="423"/>
      <c r="Z17" s="424"/>
      <c r="AA17" s="54"/>
      <c r="AB17" s="54"/>
      <c r="AC17" s="54"/>
      <c r="AD17" s="54"/>
      <c r="AE17" s="54"/>
      <c r="AF17" s="54">
        <v>2</v>
      </c>
      <c r="AG17" s="54">
        <v>2</v>
      </c>
      <c r="AH17" s="54">
        <v>2</v>
      </c>
      <c r="AI17" s="54">
        <v>2</v>
      </c>
      <c r="AJ17" s="54">
        <v>2</v>
      </c>
      <c r="AK17" s="54">
        <v>2</v>
      </c>
      <c r="AL17" s="54">
        <v>2</v>
      </c>
      <c r="AM17" s="54">
        <v>2</v>
      </c>
      <c r="AN17" s="54">
        <v>2</v>
      </c>
      <c r="AO17" s="54">
        <v>2</v>
      </c>
      <c r="AP17" s="54"/>
      <c r="AQ17" s="54"/>
      <c r="AR17" s="54"/>
      <c r="AS17" s="54"/>
      <c r="AT17" s="54"/>
      <c r="AU17" s="54"/>
      <c r="AV17" s="54"/>
      <c r="AW17" s="366"/>
      <c r="AX17" s="419"/>
      <c r="AY17" s="419"/>
      <c r="AZ17" s="54"/>
      <c r="BA17" s="14"/>
      <c r="BB17" s="14">
        <v>2</v>
      </c>
    </row>
    <row r="18" spans="1:54" s="20" customFormat="1" ht="15">
      <c r="A18" s="406" t="s">
        <v>36</v>
      </c>
      <c r="B18" s="259" t="s">
        <v>48</v>
      </c>
      <c r="C18" s="260">
        <f>(D18+E18+E19)/36</f>
        <v>2</v>
      </c>
      <c r="D18" s="294">
        <v>42</v>
      </c>
      <c r="E18" s="43">
        <f t="shared" si="2"/>
        <v>10</v>
      </c>
      <c r="F18" s="43">
        <f t="shared" si="3"/>
        <v>10</v>
      </c>
      <c r="G18" s="43">
        <f t="shared" si="4"/>
        <v>0</v>
      </c>
      <c r="H18" s="87">
        <v>2</v>
      </c>
      <c r="I18" s="88">
        <v>2</v>
      </c>
      <c r="J18" s="62">
        <v>2</v>
      </c>
      <c r="K18" s="62">
        <v>2</v>
      </c>
      <c r="L18" s="62">
        <v>2</v>
      </c>
      <c r="M18" s="62"/>
      <c r="N18" s="62"/>
      <c r="O18" s="62"/>
      <c r="P18" s="62"/>
      <c r="Q18" s="62"/>
      <c r="R18" s="62"/>
      <c r="S18" s="62"/>
      <c r="T18" s="62"/>
      <c r="U18" s="62"/>
      <c r="V18" s="429"/>
      <c r="W18" s="430"/>
      <c r="X18" s="416"/>
      <c r="Y18" s="423"/>
      <c r="Z18" s="424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366"/>
      <c r="AX18" s="419"/>
      <c r="AY18" s="419"/>
      <c r="AZ18" s="62"/>
      <c r="BA18" s="65"/>
      <c r="BB18" s="65"/>
    </row>
    <row r="19" spans="1:54" s="20" customFormat="1" ht="15">
      <c r="A19" s="406"/>
      <c r="B19" s="259"/>
      <c r="C19" s="261"/>
      <c r="D19" s="294"/>
      <c r="E19" s="48">
        <f t="shared" si="2"/>
        <v>20</v>
      </c>
      <c r="F19" s="48">
        <f t="shared" si="3"/>
        <v>20</v>
      </c>
      <c r="G19" s="48">
        <f t="shared" si="4"/>
        <v>0</v>
      </c>
      <c r="H19" s="89"/>
      <c r="I19" s="90"/>
      <c r="J19" s="54"/>
      <c r="K19" s="54"/>
      <c r="L19" s="90"/>
      <c r="M19" s="54">
        <v>2</v>
      </c>
      <c r="N19" s="54">
        <v>2</v>
      </c>
      <c r="O19" s="54">
        <v>2</v>
      </c>
      <c r="P19" s="54">
        <v>2</v>
      </c>
      <c r="Q19" s="54">
        <v>2</v>
      </c>
      <c r="R19" s="54">
        <v>2</v>
      </c>
      <c r="S19" s="54">
        <v>2</v>
      </c>
      <c r="T19" s="54">
        <v>2</v>
      </c>
      <c r="U19" s="54">
        <v>4</v>
      </c>
      <c r="V19" s="429"/>
      <c r="W19" s="430"/>
      <c r="X19" s="416"/>
      <c r="Y19" s="423"/>
      <c r="Z19" s="424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366"/>
      <c r="AX19" s="419"/>
      <c r="AY19" s="419"/>
      <c r="AZ19" s="54">
        <v>1</v>
      </c>
      <c r="BA19" s="14"/>
      <c r="BB19" s="14"/>
    </row>
    <row r="20" spans="1:54" s="45" customFormat="1" ht="15">
      <c r="A20" s="406" t="s">
        <v>270</v>
      </c>
      <c r="B20" s="259" t="s">
        <v>268</v>
      </c>
      <c r="C20" s="260">
        <f>(D20+E20+E21)/36</f>
        <v>1.5</v>
      </c>
      <c r="D20" s="411">
        <v>30</v>
      </c>
      <c r="E20" s="43">
        <f t="shared" si="2"/>
        <v>8</v>
      </c>
      <c r="F20" s="43">
        <f t="shared" si="3"/>
        <v>0</v>
      </c>
      <c r="G20" s="43">
        <f t="shared" si="4"/>
        <v>8</v>
      </c>
      <c r="H20" s="87"/>
      <c r="I20" s="88"/>
      <c r="J20" s="62"/>
      <c r="K20" s="62"/>
      <c r="L20" s="62"/>
      <c r="M20" s="62"/>
      <c r="N20" s="62"/>
      <c r="O20" s="62"/>
      <c r="P20" s="150"/>
      <c r="Q20" s="151"/>
      <c r="R20" s="66"/>
      <c r="S20" s="66"/>
      <c r="T20" s="62"/>
      <c r="U20" s="62"/>
      <c r="V20" s="429"/>
      <c r="W20" s="430"/>
      <c r="X20" s="416"/>
      <c r="Y20" s="423"/>
      <c r="Z20" s="424"/>
      <c r="AA20" s="53">
        <v>2</v>
      </c>
      <c r="AB20" s="53">
        <v>2</v>
      </c>
      <c r="AC20" s="53">
        <v>2</v>
      </c>
      <c r="AD20" s="53">
        <v>2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366"/>
      <c r="AX20" s="419"/>
      <c r="AY20" s="419"/>
      <c r="AZ20" s="53"/>
      <c r="BA20" s="53"/>
      <c r="BB20" s="59"/>
    </row>
    <row r="21" spans="1:54" s="20" customFormat="1" ht="15">
      <c r="A21" s="406"/>
      <c r="B21" s="259"/>
      <c r="C21" s="261"/>
      <c r="D21" s="412"/>
      <c r="E21" s="48">
        <f t="shared" si="2"/>
        <v>16</v>
      </c>
      <c r="F21" s="48">
        <f t="shared" si="3"/>
        <v>0</v>
      </c>
      <c r="G21" s="48">
        <f t="shared" si="4"/>
        <v>16</v>
      </c>
      <c r="H21" s="89"/>
      <c r="I21" s="90"/>
      <c r="J21" s="54"/>
      <c r="K21" s="54"/>
      <c r="L21" s="54"/>
      <c r="M21" s="54"/>
      <c r="N21" s="54"/>
      <c r="O21" s="54"/>
      <c r="P21" s="152"/>
      <c r="Q21" s="153"/>
      <c r="R21" s="133"/>
      <c r="S21" s="133"/>
      <c r="T21" s="133"/>
      <c r="U21" s="133"/>
      <c r="V21" s="429"/>
      <c r="W21" s="430"/>
      <c r="X21" s="416"/>
      <c r="Y21" s="423"/>
      <c r="Z21" s="424"/>
      <c r="AA21" s="60"/>
      <c r="AB21" s="60"/>
      <c r="AC21" s="60"/>
      <c r="AD21" s="60"/>
      <c r="AE21" s="60">
        <v>2</v>
      </c>
      <c r="AF21" s="60">
        <v>2</v>
      </c>
      <c r="AG21" s="60">
        <v>2</v>
      </c>
      <c r="AH21" s="60">
        <v>2</v>
      </c>
      <c r="AI21" s="60">
        <v>2</v>
      </c>
      <c r="AJ21" s="60">
        <v>2</v>
      </c>
      <c r="AK21" s="60">
        <v>2</v>
      </c>
      <c r="AL21" s="60">
        <v>2</v>
      </c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366"/>
      <c r="AX21" s="419"/>
      <c r="AY21" s="419"/>
      <c r="AZ21" s="54">
        <v>2</v>
      </c>
      <c r="BA21" s="54"/>
      <c r="BB21" s="14"/>
    </row>
    <row r="22" spans="1:54" s="45" customFormat="1" ht="15">
      <c r="A22" s="406" t="s">
        <v>271</v>
      </c>
      <c r="B22" s="259" t="s">
        <v>269</v>
      </c>
      <c r="C22" s="260">
        <f>(D22+E22+E23)/36</f>
        <v>1.5</v>
      </c>
      <c r="D22" s="411">
        <v>30</v>
      </c>
      <c r="E22" s="43">
        <f>SUM(F22:G22)</f>
        <v>8</v>
      </c>
      <c r="F22" s="43">
        <f t="shared" si="3"/>
        <v>0</v>
      </c>
      <c r="G22" s="43">
        <f t="shared" si="4"/>
        <v>8</v>
      </c>
      <c r="H22" s="87"/>
      <c r="I22" s="88"/>
      <c r="J22" s="62"/>
      <c r="K22" s="62"/>
      <c r="L22" s="62"/>
      <c r="M22" s="62"/>
      <c r="N22" s="62"/>
      <c r="O22" s="62"/>
      <c r="P22" s="150"/>
      <c r="Q22" s="151"/>
      <c r="R22" s="66"/>
      <c r="S22" s="66"/>
      <c r="T22" s="62"/>
      <c r="U22" s="62"/>
      <c r="V22" s="429"/>
      <c r="W22" s="430"/>
      <c r="X22" s="416"/>
      <c r="Y22" s="423"/>
      <c r="Z22" s="424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>
        <v>2</v>
      </c>
      <c r="AN22" s="53">
        <v>2</v>
      </c>
      <c r="AO22" s="53">
        <v>2</v>
      </c>
      <c r="AP22" s="53">
        <v>2</v>
      </c>
      <c r="AQ22" s="53"/>
      <c r="AR22" s="53"/>
      <c r="AS22" s="53"/>
      <c r="AT22" s="53"/>
      <c r="AU22" s="53"/>
      <c r="AV22" s="53"/>
      <c r="AW22" s="366"/>
      <c r="AX22" s="419"/>
      <c r="AY22" s="419"/>
      <c r="AZ22" s="53"/>
      <c r="BA22" s="53"/>
      <c r="BB22" s="59"/>
    </row>
    <row r="23" spans="1:54" s="20" customFormat="1" ht="15">
      <c r="A23" s="406"/>
      <c r="B23" s="259"/>
      <c r="C23" s="261"/>
      <c r="D23" s="412"/>
      <c r="E23" s="48">
        <f>SUM(F23:G23)</f>
        <v>16</v>
      </c>
      <c r="F23" s="48">
        <f t="shared" si="3"/>
        <v>0</v>
      </c>
      <c r="G23" s="48">
        <f t="shared" si="4"/>
        <v>16</v>
      </c>
      <c r="H23" s="89"/>
      <c r="I23" s="90"/>
      <c r="J23" s="54"/>
      <c r="K23" s="54"/>
      <c r="L23" s="54"/>
      <c r="M23" s="54"/>
      <c r="N23" s="54"/>
      <c r="O23" s="54"/>
      <c r="P23" s="152"/>
      <c r="Q23" s="153"/>
      <c r="R23" s="133"/>
      <c r="S23" s="133"/>
      <c r="T23" s="133"/>
      <c r="U23" s="133"/>
      <c r="V23" s="429"/>
      <c r="W23" s="430"/>
      <c r="X23" s="416"/>
      <c r="Y23" s="423"/>
      <c r="Z23" s="424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v>2</v>
      </c>
      <c r="AP23" s="60">
        <v>2</v>
      </c>
      <c r="AQ23" s="60">
        <v>2</v>
      </c>
      <c r="AR23" s="60">
        <v>2</v>
      </c>
      <c r="AS23" s="60">
        <v>2</v>
      </c>
      <c r="AT23" s="60">
        <v>2</v>
      </c>
      <c r="AU23" s="60">
        <v>2</v>
      </c>
      <c r="AV23" s="60">
        <v>2</v>
      </c>
      <c r="AW23" s="366"/>
      <c r="AX23" s="419"/>
      <c r="AY23" s="419"/>
      <c r="AZ23" s="54" t="s">
        <v>29</v>
      </c>
      <c r="BA23" s="54"/>
      <c r="BB23" s="14"/>
    </row>
    <row r="24" spans="1:54" s="45" customFormat="1" ht="15">
      <c r="A24" s="406" t="s">
        <v>90</v>
      </c>
      <c r="B24" s="259" t="s">
        <v>42</v>
      </c>
      <c r="C24" s="260">
        <f>(D24+E24+E25)/36</f>
        <v>6</v>
      </c>
      <c r="D24" s="411">
        <v>116</v>
      </c>
      <c r="E24" s="43">
        <f t="shared" si="2"/>
        <v>36</v>
      </c>
      <c r="F24" s="43">
        <f t="shared" si="3"/>
        <v>18</v>
      </c>
      <c r="G24" s="43">
        <f t="shared" si="4"/>
        <v>18</v>
      </c>
      <c r="H24" s="53"/>
      <c r="I24" s="53">
        <v>4</v>
      </c>
      <c r="J24" s="53">
        <v>2</v>
      </c>
      <c r="K24" s="53">
        <v>2</v>
      </c>
      <c r="L24" s="53">
        <v>2</v>
      </c>
      <c r="M24" s="53">
        <v>2</v>
      </c>
      <c r="N24" s="53">
        <v>2</v>
      </c>
      <c r="O24" s="53">
        <v>2</v>
      </c>
      <c r="P24" s="53">
        <v>2</v>
      </c>
      <c r="Q24" s="53"/>
      <c r="R24" s="53"/>
      <c r="S24" s="53"/>
      <c r="T24" s="53"/>
      <c r="U24" s="53"/>
      <c r="V24" s="429"/>
      <c r="W24" s="430"/>
      <c r="X24" s="416"/>
      <c r="Y24" s="423"/>
      <c r="Z24" s="424"/>
      <c r="AA24" s="53">
        <v>4</v>
      </c>
      <c r="AB24" s="53">
        <v>4</v>
      </c>
      <c r="AC24" s="53">
        <v>2</v>
      </c>
      <c r="AD24" s="53">
        <v>2</v>
      </c>
      <c r="AE24" s="53">
        <v>2</v>
      </c>
      <c r="AF24" s="53">
        <v>2</v>
      </c>
      <c r="AG24" s="53">
        <v>2</v>
      </c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366"/>
      <c r="AX24" s="419"/>
      <c r="AY24" s="419"/>
      <c r="AZ24" s="53"/>
      <c r="BA24" s="53">
        <v>1</v>
      </c>
      <c r="BB24" s="59"/>
    </row>
    <row r="25" spans="1:54" s="20" customFormat="1" ht="15">
      <c r="A25" s="406"/>
      <c r="B25" s="259"/>
      <c r="C25" s="261"/>
      <c r="D25" s="412"/>
      <c r="E25" s="48">
        <f t="shared" si="2"/>
        <v>64</v>
      </c>
      <c r="F25" s="48">
        <f t="shared" si="3"/>
        <v>30</v>
      </c>
      <c r="G25" s="48">
        <f t="shared" si="4"/>
        <v>34</v>
      </c>
      <c r="H25" s="54"/>
      <c r="I25" s="54"/>
      <c r="J25" s="54">
        <v>2</v>
      </c>
      <c r="K25" s="54">
        <v>2</v>
      </c>
      <c r="L25" s="54">
        <v>2</v>
      </c>
      <c r="M25" s="54">
        <v>2</v>
      </c>
      <c r="N25" s="54">
        <v>2</v>
      </c>
      <c r="O25" s="54">
        <v>2</v>
      </c>
      <c r="P25" s="54">
        <v>2</v>
      </c>
      <c r="Q25" s="54">
        <v>4</v>
      </c>
      <c r="R25" s="54">
        <v>4</v>
      </c>
      <c r="S25" s="54">
        <v>4</v>
      </c>
      <c r="T25" s="54">
        <v>2</v>
      </c>
      <c r="U25" s="54">
        <v>2</v>
      </c>
      <c r="V25" s="429"/>
      <c r="W25" s="430"/>
      <c r="X25" s="416"/>
      <c r="Y25" s="423"/>
      <c r="Z25" s="424"/>
      <c r="AA25" s="60"/>
      <c r="AB25" s="60"/>
      <c r="AC25" s="60"/>
      <c r="AD25" s="60"/>
      <c r="AE25" s="60"/>
      <c r="AF25" s="60"/>
      <c r="AG25" s="60"/>
      <c r="AH25" s="60">
        <v>2</v>
      </c>
      <c r="AI25" s="60">
        <v>2</v>
      </c>
      <c r="AJ25" s="60">
        <v>2</v>
      </c>
      <c r="AK25" s="60">
        <v>2</v>
      </c>
      <c r="AL25" s="60">
        <v>2</v>
      </c>
      <c r="AM25" s="60">
        <v>2</v>
      </c>
      <c r="AN25" s="60">
        <v>2</v>
      </c>
      <c r="AO25" s="60">
        <v>2</v>
      </c>
      <c r="AP25" s="60">
        <v>2</v>
      </c>
      <c r="AQ25" s="60">
        <v>2</v>
      </c>
      <c r="AR25" s="60">
        <v>2</v>
      </c>
      <c r="AS25" s="60">
        <v>2</v>
      </c>
      <c r="AT25" s="60">
        <v>2</v>
      </c>
      <c r="AU25" s="60">
        <v>4</v>
      </c>
      <c r="AV25" s="60">
        <v>4</v>
      </c>
      <c r="AW25" s="366"/>
      <c r="AX25" s="419"/>
      <c r="AY25" s="419"/>
      <c r="AZ25" s="54"/>
      <c r="BA25" s="54">
        <v>2</v>
      </c>
      <c r="BB25" s="14"/>
    </row>
    <row r="26" spans="1:54" s="85" customFormat="1" ht="15.75">
      <c r="A26" s="406" t="s">
        <v>128</v>
      </c>
      <c r="B26" s="259" t="s">
        <v>32</v>
      </c>
      <c r="C26" s="260">
        <f>(D26+E26+E27)/36</f>
        <v>3</v>
      </c>
      <c r="D26" s="411">
        <v>58</v>
      </c>
      <c r="E26" s="43">
        <f t="shared" si="2"/>
        <v>0</v>
      </c>
      <c r="F26" s="43">
        <f t="shared" si="3"/>
        <v>0</v>
      </c>
      <c r="G26" s="43">
        <f t="shared" si="4"/>
        <v>0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429"/>
      <c r="W26" s="430"/>
      <c r="X26" s="416"/>
      <c r="Y26" s="423"/>
      <c r="Z26" s="424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366"/>
      <c r="AX26" s="419"/>
      <c r="AY26" s="419"/>
      <c r="AZ26" s="53"/>
      <c r="BA26" s="53"/>
      <c r="BB26" s="81"/>
    </row>
    <row r="27" spans="1:54" s="85" customFormat="1" ht="15.75">
      <c r="A27" s="406"/>
      <c r="B27" s="259"/>
      <c r="C27" s="261"/>
      <c r="D27" s="412"/>
      <c r="E27" s="48">
        <f t="shared" si="2"/>
        <v>50</v>
      </c>
      <c r="F27" s="48">
        <f t="shared" si="3"/>
        <v>20</v>
      </c>
      <c r="G27" s="48">
        <f t="shared" si="4"/>
        <v>30</v>
      </c>
      <c r="H27" s="54"/>
      <c r="I27" s="54"/>
      <c r="J27" s="54"/>
      <c r="K27" s="54"/>
      <c r="L27" s="54">
        <v>2</v>
      </c>
      <c r="M27" s="54">
        <v>2</v>
      </c>
      <c r="N27" s="54">
        <v>2</v>
      </c>
      <c r="O27" s="54">
        <v>2</v>
      </c>
      <c r="P27" s="54">
        <v>2</v>
      </c>
      <c r="Q27" s="54">
        <v>2</v>
      </c>
      <c r="R27" s="54">
        <v>2</v>
      </c>
      <c r="S27" s="54">
        <v>2</v>
      </c>
      <c r="T27" s="54">
        <v>2</v>
      </c>
      <c r="U27" s="54">
        <v>2</v>
      </c>
      <c r="V27" s="429"/>
      <c r="W27" s="430"/>
      <c r="X27" s="416"/>
      <c r="Y27" s="423"/>
      <c r="Z27" s="424"/>
      <c r="AA27" s="60">
        <v>2</v>
      </c>
      <c r="AB27" s="60">
        <v>2</v>
      </c>
      <c r="AC27" s="60">
        <v>2</v>
      </c>
      <c r="AD27" s="60">
        <v>2</v>
      </c>
      <c r="AE27" s="60">
        <v>2</v>
      </c>
      <c r="AF27" s="60">
        <v>2</v>
      </c>
      <c r="AG27" s="60">
        <v>2</v>
      </c>
      <c r="AH27" s="60">
        <v>2</v>
      </c>
      <c r="AI27" s="60">
        <v>2</v>
      </c>
      <c r="AJ27" s="60">
        <v>2</v>
      </c>
      <c r="AK27" s="60">
        <v>2</v>
      </c>
      <c r="AL27" s="60">
        <v>2</v>
      </c>
      <c r="AM27" s="60">
        <v>2</v>
      </c>
      <c r="AN27" s="60">
        <v>2</v>
      </c>
      <c r="AO27" s="60">
        <v>2</v>
      </c>
      <c r="AP27" s="60"/>
      <c r="AQ27" s="60"/>
      <c r="AR27" s="60"/>
      <c r="AS27" s="60"/>
      <c r="AT27" s="60"/>
      <c r="AU27" s="60"/>
      <c r="AV27" s="60"/>
      <c r="AW27" s="366"/>
      <c r="AX27" s="419"/>
      <c r="AY27" s="419"/>
      <c r="AZ27" s="54"/>
      <c r="BA27" s="54">
        <v>2</v>
      </c>
      <c r="BB27" s="14"/>
    </row>
    <row r="28" spans="1:54" s="20" customFormat="1" ht="15">
      <c r="A28" s="406" t="s">
        <v>40</v>
      </c>
      <c r="B28" s="259" t="s">
        <v>153</v>
      </c>
      <c r="C28" s="260">
        <f>(D28+E28+E29)/36</f>
        <v>2</v>
      </c>
      <c r="D28" s="294">
        <v>42</v>
      </c>
      <c r="E28" s="43">
        <f t="shared" si="2"/>
        <v>10</v>
      </c>
      <c r="F28" s="43">
        <f t="shared" si="3"/>
        <v>0</v>
      </c>
      <c r="G28" s="43">
        <f t="shared" si="4"/>
        <v>10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429"/>
      <c r="W28" s="430"/>
      <c r="X28" s="416"/>
      <c r="Y28" s="423"/>
      <c r="Z28" s="424"/>
      <c r="AA28" s="53">
        <v>2</v>
      </c>
      <c r="AB28" s="53">
        <v>2</v>
      </c>
      <c r="AC28" s="53">
        <v>2</v>
      </c>
      <c r="AD28" s="53">
        <v>2</v>
      </c>
      <c r="AE28" s="53">
        <v>2</v>
      </c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366"/>
      <c r="AX28" s="419"/>
      <c r="AY28" s="419"/>
      <c r="AZ28" s="53"/>
      <c r="BA28" s="59"/>
      <c r="BB28" s="59"/>
    </row>
    <row r="29" spans="1:54" s="20" customFormat="1" ht="25.5" customHeight="1">
      <c r="A29" s="406"/>
      <c r="B29" s="259"/>
      <c r="C29" s="261"/>
      <c r="D29" s="294"/>
      <c r="E29" s="48">
        <f t="shared" si="2"/>
        <v>20</v>
      </c>
      <c r="F29" s="48">
        <f t="shared" si="3"/>
        <v>0</v>
      </c>
      <c r="G29" s="48">
        <f t="shared" si="4"/>
        <v>20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429"/>
      <c r="W29" s="430"/>
      <c r="X29" s="416"/>
      <c r="Y29" s="423"/>
      <c r="Z29" s="424"/>
      <c r="AA29" s="54"/>
      <c r="AB29" s="54"/>
      <c r="AC29" s="54"/>
      <c r="AD29" s="54"/>
      <c r="AE29" s="54"/>
      <c r="AF29" s="54">
        <v>2</v>
      </c>
      <c r="AG29" s="54">
        <v>2</v>
      </c>
      <c r="AH29" s="54">
        <v>2</v>
      </c>
      <c r="AI29" s="54">
        <v>2</v>
      </c>
      <c r="AJ29" s="54">
        <v>2</v>
      </c>
      <c r="AK29" s="54">
        <v>2</v>
      </c>
      <c r="AL29" s="54">
        <v>2</v>
      </c>
      <c r="AM29" s="54">
        <v>2</v>
      </c>
      <c r="AN29" s="54">
        <v>2</v>
      </c>
      <c r="AO29" s="54">
        <v>2</v>
      </c>
      <c r="AP29" s="54"/>
      <c r="AQ29" s="54"/>
      <c r="AR29" s="54"/>
      <c r="AS29" s="54"/>
      <c r="AT29" s="54"/>
      <c r="AU29" s="54"/>
      <c r="AV29" s="54"/>
      <c r="AW29" s="366"/>
      <c r="AX29" s="419"/>
      <c r="AY29" s="419"/>
      <c r="AZ29" s="54">
        <v>2</v>
      </c>
      <c r="BA29" s="14"/>
      <c r="BB29" s="14"/>
    </row>
    <row r="30" spans="1:54" s="20" customFormat="1" ht="15">
      <c r="A30" s="406" t="s">
        <v>124</v>
      </c>
      <c r="B30" s="259" t="s">
        <v>94</v>
      </c>
      <c r="C30" s="260">
        <f>(D30+E30+E31)/36</f>
        <v>2</v>
      </c>
      <c r="D30" s="294">
        <v>42</v>
      </c>
      <c r="E30" s="43">
        <f t="shared" si="2"/>
        <v>10</v>
      </c>
      <c r="F30" s="43">
        <f t="shared" si="3"/>
        <v>10</v>
      </c>
      <c r="G30" s="43">
        <f t="shared" si="4"/>
        <v>0</v>
      </c>
      <c r="H30" s="53">
        <v>2</v>
      </c>
      <c r="I30" s="53">
        <v>2</v>
      </c>
      <c r="J30" s="53">
        <v>2</v>
      </c>
      <c r="K30" s="53">
        <v>2</v>
      </c>
      <c r="L30" s="53">
        <v>2</v>
      </c>
      <c r="M30" s="53"/>
      <c r="N30" s="53"/>
      <c r="O30" s="53"/>
      <c r="P30" s="53"/>
      <c r="Q30" s="53"/>
      <c r="R30" s="53"/>
      <c r="S30" s="53"/>
      <c r="T30" s="53"/>
      <c r="U30" s="53"/>
      <c r="V30" s="429"/>
      <c r="W30" s="430"/>
      <c r="X30" s="416"/>
      <c r="Y30" s="423"/>
      <c r="Z30" s="424"/>
      <c r="AA30" s="53"/>
      <c r="AB30" s="53"/>
      <c r="AC30" s="53"/>
      <c r="AD30" s="53"/>
      <c r="AE30" s="5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366"/>
      <c r="AX30" s="419"/>
      <c r="AY30" s="419"/>
      <c r="AZ30" s="53"/>
      <c r="BA30" s="59"/>
      <c r="BB30" s="59"/>
    </row>
    <row r="31" spans="1:54" s="20" customFormat="1" ht="15">
      <c r="A31" s="406"/>
      <c r="B31" s="259"/>
      <c r="C31" s="261"/>
      <c r="D31" s="294"/>
      <c r="E31" s="48">
        <f t="shared" si="2"/>
        <v>20</v>
      </c>
      <c r="F31" s="48">
        <f t="shared" si="3"/>
        <v>20</v>
      </c>
      <c r="G31" s="48">
        <f t="shared" si="4"/>
        <v>0</v>
      </c>
      <c r="H31" s="54"/>
      <c r="I31" s="54"/>
      <c r="J31" s="54"/>
      <c r="K31" s="54"/>
      <c r="L31" s="54"/>
      <c r="M31" s="54">
        <v>2</v>
      </c>
      <c r="N31" s="54">
        <v>2</v>
      </c>
      <c r="O31" s="54">
        <v>2</v>
      </c>
      <c r="P31" s="54">
        <v>2</v>
      </c>
      <c r="Q31" s="54">
        <v>2</v>
      </c>
      <c r="R31" s="54">
        <v>2</v>
      </c>
      <c r="S31" s="54">
        <v>2</v>
      </c>
      <c r="T31" s="54">
        <v>4</v>
      </c>
      <c r="U31" s="54">
        <v>2</v>
      </c>
      <c r="V31" s="429"/>
      <c r="W31" s="430"/>
      <c r="X31" s="416"/>
      <c r="Y31" s="423"/>
      <c r="Z31" s="424"/>
      <c r="AA31" s="60"/>
      <c r="AB31" s="60"/>
      <c r="AC31" s="60"/>
      <c r="AD31" s="60"/>
      <c r="AE31" s="60"/>
      <c r="AF31" s="54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366"/>
      <c r="AX31" s="419"/>
      <c r="AY31" s="419"/>
      <c r="AZ31" s="54">
        <v>1</v>
      </c>
      <c r="BA31" s="14"/>
      <c r="BB31" s="14"/>
    </row>
    <row r="32" spans="1:54" s="45" customFormat="1" ht="15">
      <c r="A32" s="406" t="s">
        <v>125</v>
      </c>
      <c r="B32" s="259" t="s">
        <v>154</v>
      </c>
      <c r="C32" s="260">
        <f>(D32+E32+E33)/36</f>
        <v>2</v>
      </c>
      <c r="D32" s="411">
        <v>42</v>
      </c>
      <c r="E32" s="43">
        <f t="shared" si="2"/>
        <v>10</v>
      </c>
      <c r="F32" s="43">
        <f t="shared" si="3"/>
        <v>0</v>
      </c>
      <c r="G32" s="43">
        <f t="shared" si="4"/>
        <v>10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429"/>
      <c r="W32" s="430"/>
      <c r="X32" s="416"/>
      <c r="Y32" s="423"/>
      <c r="Z32" s="424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66"/>
      <c r="AN32" s="66"/>
      <c r="AO32" s="66"/>
      <c r="AP32" s="66"/>
      <c r="AQ32" s="66"/>
      <c r="AR32" s="66">
        <v>2</v>
      </c>
      <c r="AS32" s="66">
        <v>2</v>
      </c>
      <c r="AT32" s="66">
        <v>2</v>
      </c>
      <c r="AU32" s="66">
        <v>2</v>
      </c>
      <c r="AV32" s="66">
        <v>2</v>
      </c>
      <c r="AW32" s="366"/>
      <c r="AX32" s="419"/>
      <c r="AY32" s="419"/>
      <c r="AZ32" s="53"/>
      <c r="BA32" s="53"/>
      <c r="BB32" s="59"/>
    </row>
    <row r="33" spans="1:54" s="20" customFormat="1" ht="15">
      <c r="A33" s="406"/>
      <c r="B33" s="259"/>
      <c r="C33" s="261"/>
      <c r="D33" s="412"/>
      <c r="E33" s="48">
        <f t="shared" si="2"/>
        <v>20</v>
      </c>
      <c r="F33" s="48">
        <f t="shared" si="3"/>
        <v>0</v>
      </c>
      <c r="G33" s="48">
        <f t="shared" si="4"/>
        <v>20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429"/>
      <c r="W33" s="430"/>
      <c r="X33" s="416"/>
      <c r="Y33" s="423"/>
      <c r="Z33" s="42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>
        <v>4</v>
      </c>
      <c r="AS33" s="54">
        <v>4</v>
      </c>
      <c r="AT33" s="54">
        <v>4</v>
      </c>
      <c r="AU33" s="54">
        <v>4</v>
      </c>
      <c r="AV33" s="54">
        <v>4</v>
      </c>
      <c r="AW33" s="366"/>
      <c r="AX33" s="419"/>
      <c r="AY33" s="419"/>
      <c r="AZ33" s="54">
        <v>2</v>
      </c>
      <c r="BA33" s="54"/>
      <c r="BB33" s="14"/>
    </row>
    <row r="34" spans="1:54" s="45" customFormat="1" ht="15">
      <c r="A34" s="406" t="s">
        <v>126</v>
      </c>
      <c r="B34" s="259" t="s">
        <v>116</v>
      </c>
      <c r="C34" s="260">
        <f>(D34+E34+E35)/36</f>
        <v>2.75</v>
      </c>
      <c r="D34" s="294">
        <v>27</v>
      </c>
      <c r="E34" s="43">
        <f aca="true" t="shared" si="5" ref="E34:E39">SUM(F34:G34)</f>
        <v>24</v>
      </c>
      <c r="F34" s="43">
        <f t="shared" si="3"/>
        <v>12</v>
      </c>
      <c r="G34" s="43">
        <f t="shared" si="4"/>
        <v>12</v>
      </c>
      <c r="H34" s="66">
        <v>2</v>
      </c>
      <c r="I34" s="66">
        <v>2</v>
      </c>
      <c r="J34" s="66">
        <v>2</v>
      </c>
      <c r="K34" s="66">
        <v>2</v>
      </c>
      <c r="L34" s="66">
        <v>2</v>
      </c>
      <c r="M34" s="66">
        <v>2</v>
      </c>
      <c r="N34" s="66"/>
      <c r="O34" s="66"/>
      <c r="P34" s="66"/>
      <c r="Q34" s="66"/>
      <c r="R34" s="66"/>
      <c r="S34" s="66"/>
      <c r="T34" s="66"/>
      <c r="U34" s="66"/>
      <c r="V34" s="429"/>
      <c r="W34" s="430"/>
      <c r="X34" s="416"/>
      <c r="Y34" s="423"/>
      <c r="Z34" s="424"/>
      <c r="AA34" s="66">
        <v>2</v>
      </c>
      <c r="AB34" s="66">
        <v>2</v>
      </c>
      <c r="AC34" s="66">
        <v>2</v>
      </c>
      <c r="AD34" s="66">
        <v>2</v>
      </c>
      <c r="AE34" s="66">
        <v>2</v>
      </c>
      <c r="AF34" s="66">
        <v>2</v>
      </c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366"/>
      <c r="AX34" s="419"/>
      <c r="AY34" s="419"/>
      <c r="AZ34" s="66"/>
      <c r="BA34" s="81"/>
      <c r="BB34" s="81"/>
    </row>
    <row r="35" spans="1:54" s="20" customFormat="1" ht="15">
      <c r="A35" s="406"/>
      <c r="B35" s="259"/>
      <c r="C35" s="261"/>
      <c r="D35" s="294"/>
      <c r="E35" s="48">
        <f t="shared" si="5"/>
        <v>48</v>
      </c>
      <c r="F35" s="48">
        <f t="shared" si="3"/>
        <v>24</v>
      </c>
      <c r="G35" s="48">
        <f t="shared" si="4"/>
        <v>24</v>
      </c>
      <c r="H35" s="54"/>
      <c r="I35" s="54"/>
      <c r="J35" s="54">
        <v>2</v>
      </c>
      <c r="K35" s="54">
        <v>2</v>
      </c>
      <c r="L35" s="54">
        <v>2</v>
      </c>
      <c r="M35" s="54">
        <v>2</v>
      </c>
      <c r="N35" s="54">
        <v>2</v>
      </c>
      <c r="O35" s="54">
        <v>2</v>
      </c>
      <c r="P35" s="54">
        <v>2</v>
      </c>
      <c r="Q35" s="54">
        <v>2</v>
      </c>
      <c r="R35" s="54">
        <v>2</v>
      </c>
      <c r="S35" s="54">
        <v>2</v>
      </c>
      <c r="T35" s="54">
        <v>2</v>
      </c>
      <c r="U35" s="54">
        <v>2</v>
      </c>
      <c r="V35" s="429"/>
      <c r="W35" s="430"/>
      <c r="X35" s="416"/>
      <c r="Y35" s="423"/>
      <c r="Z35" s="424"/>
      <c r="AA35" s="60"/>
      <c r="AB35" s="60"/>
      <c r="AC35" s="60"/>
      <c r="AD35" s="60"/>
      <c r="AE35" s="60"/>
      <c r="AF35" s="60"/>
      <c r="AG35" s="60">
        <v>2</v>
      </c>
      <c r="AH35" s="60">
        <v>2</v>
      </c>
      <c r="AI35" s="60">
        <v>2</v>
      </c>
      <c r="AJ35" s="60">
        <v>2</v>
      </c>
      <c r="AK35" s="60">
        <v>2</v>
      </c>
      <c r="AL35" s="60">
        <v>2</v>
      </c>
      <c r="AM35" s="60">
        <v>2</v>
      </c>
      <c r="AN35" s="60">
        <v>2</v>
      </c>
      <c r="AO35" s="60">
        <v>2</v>
      </c>
      <c r="AP35" s="60">
        <v>2</v>
      </c>
      <c r="AQ35" s="60">
        <v>4</v>
      </c>
      <c r="AR35" s="60"/>
      <c r="AS35" s="60"/>
      <c r="AT35" s="60"/>
      <c r="AU35" s="60"/>
      <c r="AV35" s="60"/>
      <c r="AW35" s="366"/>
      <c r="AX35" s="419"/>
      <c r="AY35" s="419"/>
      <c r="AZ35" s="54"/>
      <c r="BA35" s="14">
        <v>2</v>
      </c>
      <c r="BB35" s="14"/>
    </row>
    <row r="36" spans="1:54" s="45" customFormat="1" ht="15">
      <c r="A36" s="406" t="s">
        <v>127</v>
      </c>
      <c r="B36" s="259" t="s">
        <v>95</v>
      </c>
      <c r="C36" s="260">
        <f>(D36+E36+E37)/36</f>
        <v>1.5</v>
      </c>
      <c r="D36" s="187">
        <v>18</v>
      </c>
      <c r="E36" s="43">
        <f t="shared" si="5"/>
        <v>12</v>
      </c>
      <c r="F36" s="43">
        <f t="shared" si="3"/>
        <v>0</v>
      </c>
      <c r="G36" s="43">
        <f t="shared" si="4"/>
        <v>12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429"/>
      <c r="W36" s="430"/>
      <c r="X36" s="416"/>
      <c r="Y36" s="423"/>
      <c r="Z36" s="424"/>
      <c r="AA36" s="64">
        <v>2</v>
      </c>
      <c r="AB36" s="64">
        <v>2</v>
      </c>
      <c r="AC36" s="64">
        <v>2</v>
      </c>
      <c r="AD36" s="64">
        <v>2</v>
      </c>
      <c r="AE36" s="64">
        <v>2</v>
      </c>
      <c r="AF36" s="64">
        <v>2</v>
      </c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366"/>
      <c r="AX36" s="419"/>
      <c r="AY36" s="419"/>
      <c r="AZ36" s="77"/>
      <c r="BA36" s="80"/>
      <c r="BB36" s="80"/>
    </row>
    <row r="37" spans="1:54" s="20" customFormat="1" ht="15">
      <c r="A37" s="406"/>
      <c r="B37" s="259"/>
      <c r="C37" s="261"/>
      <c r="D37" s="188"/>
      <c r="E37" s="48">
        <f t="shared" si="5"/>
        <v>24</v>
      </c>
      <c r="F37" s="48">
        <f t="shared" si="3"/>
        <v>0</v>
      </c>
      <c r="G37" s="48">
        <f t="shared" si="4"/>
        <v>24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429"/>
      <c r="W37" s="430"/>
      <c r="X37" s="416"/>
      <c r="Y37" s="423"/>
      <c r="Z37" s="424"/>
      <c r="AA37" s="64"/>
      <c r="AB37" s="64"/>
      <c r="AC37" s="64"/>
      <c r="AD37" s="64"/>
      <c r="AE37" s="64"/>
      <c r="AF37" s="64"/>
      <c r="AG37" s="64">
        <v>2</v>
      </c>
      <c r="AH37" s="64">
        <v>2</v>
      </c>
      <c r="AI37" s="64">
        <v>2</v>
      </c>
      <c r="AJ37" s="64">
        <v>2</v>
      </c>
      <c r="AK37" s="64">
        <v>2</v>
      </c>
      <c r="AL37" s="64">
        <v>2</v>
      </c>
      <c r="AM37" s="64">
        <v>2</v>
      </c>
      <c r="AN37" s="64">
        <v>2</v>
      </c>
      <c r="AO37" s="64">
        <v>2</v>
      </c>
      <c r="AP37" s="64">
        <v>2</v>
      </c>
      <c r="AQ37" s="64">
        <v>4</v>
      </c>
      <c r="AR37" s="64"/>
      <c r="AS37" s="64"/>
      <c r="AT37" s="64"/>
      <c r="AU37" s="64"/>
      <c r="AV37" s="64"/>
      <c r="AW37" s="366"/>
      <c r="AX37" s="419"/>
      <c r="AY37" s="419"/>
      <c r="AZ37" s="77"/>
      <c r="BA37" s="80">
        <v>2</v>
      </c>
      <c r="BB37" s="80"/>
    </row>
    <row r="38" spans="1:54" s="45" customFormat="1" ht="15">
      <c r="A38" s="406" t="s">
        <v>122</v>
      </c>
      <c r="B38" s="259" t="s">
        <v>272</v>
      </c>
      <c r="C38" s="260">
        <f>(D38+E38+E39)/36</f>
        <v>1.5</v>
      </c>
      <c r="D38" s="362">
        <v>18</v>
      </c>
      <c r="E38" s="43">
        <f t="shared" si="5"/>
        <v>12</v>
      </c>
      <c r="F38" s="43">
        <f t="shared" si="3"/>
        <v>0</v>
      </c>
      <c r="G38" s="43">
        <f t="shared" si="4"/>
        <v>12</v>
      </c>
      <c r="H38" s="87"/>
      <c r="I38" s="88"/>
      <c r="J38" s="62"/>
      <c r="K38" s="62"/>
      <c r="L38" s="65"/>
      <c r="M38" s="62"/>
      <c r="N38" s="62"/>
      <c r="O38" s="62"/>
      <c r="P38" s="62"/>
      <c r="Q38" s="62"/>
      <c r="R38" s="62"/>
      <c r="S38" s="62"/>
      <c r="T38" s="62"/>
      <c r="U38" s="65"/>
      <c r="V38" s="429"/>
      <c r="W38" s="430"/>
      <c r="X38" s="416"/>
      <c r="Y38" s="423"/>
      <c r="Z38" s="424"/>
      <c r="AA38" s="62">
        <v>2</v>
      </c>
      <c r="AB38" s="62">
        <v>2</v>
      </c>
      <c r="AC38" s="62">
        <v>2</v>
      </c>
      <c r="AD38" s="62">
        <v>2</v>
      </c>
      <c r="AE38" s="62">
        <v>2</v>
      </c>
      <c r="AF38" s="63">
        <v>2</v>
      </c>
      <c r="AG38" s="66"/>
      <c r="AH38" s="66"/>
      <c r="AI38" s="66"/>
      <c r="AJ38" s="66"/>
      <c r="AK38" s="66"/>
      <c r="AL38" s="66"/>
      <c r="AM38" s="66"/>
      <c r="AN38" s="63"/>
      <c r="AO38" s="63"/>
      <c r="AP38" s="63"/>
      <c r="AQ38" s="63"/>
      <c r="AR38" s="63"/>
      <c r="AS38" s="63"/>
      <c r="AT38" s="63"/>
      <c r="AU38" s="63"/>
      <c r="AV38" s="127"/>
      <c r="AW38" s="366"/>
      <c r="AX38" s="419"/>
      <c r="AY38" s="419"/>
      <c r="AZ38" s="62"/>
      <c r="BA38" s="65"/>
      <c r="BB38" s="65"/>
    </row>
    <row r="39" spans="1:54" s="20" customFormat="1" ht="15">
      <c r="A39" s="406"/>
      <c r="B39" s="259"/>
      <c r="C39" s="261"/>
      <c r="D39" s="362"/>
      <c r="E39" s="48">
        <f t="shared" si="5"/>
        <v>24</v>
      </c>
      <c r="F39" s="48">
        <f t="shared" si="3"/>
        <v>0</v>
      </c>
      <c r="G39" s="48">
        <f t="shared" si="4"/>
        <v>24</v>
      </c>
      <c r="H39" s="89"/>
      <c r="I39" s="90"/>
      <c r="J39" s="54"/>
      <c r="K39" s="54"/>
      <c r="L39" s="14"/>
      <c r="M39" s="54"/>
      <c r="N39" s="54"/>
      <c r="O39" s="54"/>
      <c r="P39" s="54"/>
      <c r="Q39" s="54"/>
      <c r="R39" s="54"/>
      <c r="S39" s="54"/>
      <c r="T39" s="54"/>
      <c r="U39" s="14"/>
      <c r="V39" s="429"/>
      <c r="W39" s="430"/>
      <c r="X39" s="416"/>
      <c r="Y39" s="423"/>
      <c r="Z39" s="424"/>
      <c r="AA39" s="54"/>
      <c r="AB39" s="54"/>
      <c r="AC39" s="54"/>
      <c r="AD39" s="54"/>
      <c r="AE39" s="54"/>
      <c r="AF39" s="54"/>
      <c r="AG39" s="60">
        <v>2</v>
      </c>
      <c r="AH39" s="60">
        <v>2</v>
      </c>
      <c r="AI39" s="60">
        <v>2</v>
      </c>
      <c r="AJ39" s="60">
        <v>2</v>
      </c>
      <c r="AK39" s="60">
        <v>2</v>
      </c>
      <c r="AL39" s="60">
        <v>2</v>
      </c>
      <c r="AM39" s="60">
        <v>2</v>
      </c>
      <c r="AN39" s="60">
        <v>2</v>
      </c>
      <c r="AO39" s="60">
        <v>2</v>
      </c>
      <c r="AP39" s="60">
        <v>2</v>
      </c>
      <c r="AQ39" s="60">
        <v>4</v>
      </c>
      <c r="AR39" s="60"/>
      <c r="AS39" s="60"/>
      <c r="AT39" s="60"/>
      <c r="AU39" s="60"/>
      <c r="AV39" s="94"/>
      <c r="AW39" s="366"/>
      <c r="AX39" s="419"/>
      <c r="AY39" s="419"/>
      <c r="AZ39" s="54"/>
      <c r="BA39" s="14"/>
      <c r="BB39" s="14">
        <v>2</v>
      </c>
    </row>
    <row r="40" spans="1:54" s="45" customFormat="1" ht="15">
      <c r="A40" s="406" t="s">
        <v>123</v>
      </c>
      <c r="B40" s="259" t="s">
        <v>92</v>
      </c>
      <c r="C40" s="260">
        <f>(D40+E40+E41)/36</f>
        <v>2.75</v>
      </c>
      <c r="D40" s="411">
        <v>27</v>
      </c>
      <c r="E40" s="43">
        <f t="shared" si="2"/>
        <v>36</v>
      </c>
      <c r="F40" s="43">
        <f t="shared" si="3"/>
        <v>18</v>
      </c>
      <c r="G40" s="43">
        <f t="shared" si="4"/>
        <v>18</v>
      </c>
      <c r="H40" s="66">
        <v>4</v>
      </c>
      <c r="I40" s="66">
        <v>2</v>
      </c>
      <c r="J40" s="66">
        <v>2</v>
      </c>
      <c r="K40" s="66">
        <v>2</v>
      </c>
      <c r="L40" s="66">
        <v>2</v>
      </c>
      <c r="M40" s="66">
        <v>2</v>
      </c>
      <c r="N40" s="66">
        <v>2</v>
      </c>
      <c r="O40" s="66">
        <v>2</v>
      </c>
      <c r="P40" s="66"/>
      <c r="Q40" s="66"/>
      <c r="R40" s="66"/>
      <c r="S40" s="66"/>
      <c r="T40" s="66"/>
      <c r="U40" s="81"/>
      <c r="V40" s="429"/>
      <c r="W40" s="430"/>
      <c r="X40" s="416"/>
      <c r="Y40" s="423"/>
      <c r="Z40" s="424"/>
      <c r="AA40" s="66"/>
      <c r="AB40" s="66"/>
      <c r="AC40" s="66"/>
      <c r="AD40" s="66">
        <v>2</v>
      </c>
      <c r="AE40" s="66">
        <v>2</v>
      </c>
      <c r="AF40" s="66">
        <v>2</v>
      </c>
      <c r="AG40" s="66">
        <v>2</v>
      </c>
      <c r="AH40" s="66">
        <v>2</v>
      </c>
      <c r="AI40" s="66">
        <v>2</v>
      </c>
      <c r="AJ40" s="66">
        <v>2</v>
      </c>
      <c r="AK40" s="66">
        <v>2</v>
      </c>
      <c r="AL40" s="66">
        <v>2</v>
      </c>
      <c r="AM40" s="66"/>
      <c r="AN40" s="66"/>
      <c r="AO40" s="66"/>
      <c r="AP40" s="66"/>
      <c r="AQ40" s="66"/>
      <c r="AR40" s="66"/>
      <c r="AS40" s="66"/>
      <c r="AT40" s="66"/>
      <c r="AU40" s="66"/>
      <c r="AV40" s="81"/>
      <c r="AW40" s="366"/>
      <c r="AX40" s="419"/>
      <c r="AY40" s="419"/>
      <c r="AZ40" s="66" t="s">
        <v>66</v>
      </c>
      <c r="BA40" s="81"/>
      <c r="BB40" s="81"/>
    </row>
    <row r="41" spans="1:54" s="20" customFormat="1" ht="15">
      <c r="A41" s="406"/>
      <c r="B41" s="259"/>
      <c r="C41" s="261"/>
      <c r="D41" s="412"/>
      <c r="E41" s="48">
        <f t="shared" si="2"/>
        <v>36</v>
      </c>
      <c r="F41" s="48">
        <f t="shared" si="3"/>
        <v>18</v>
      </c>
      <c r="G41" s="48">
        <f t="shared" si="4"/>
        <v>18</v>
      </c>
      <c r="H41" s="54"/>
      <c r="I41" s="54">
        <v>2</v>
      </c>
      <c r="J41" s="54">
        <v>2</v>
      </c>
      <c r="K41" s="54">
        <v>2</v>
      </c>
      <c r="L41" s="54">
        <v>2</v>
      </c>
      <c r="M41" s="54">
        <v>2</v>
      </c>
      <c r="N41" s="54">
        <v>2</v>
      </c>
      <c r="O41" s="54">
        <v>2</v>
      </c>
      <c r="P41" s="54">
        <v>4</v>
      </c>
      <c r="Q41" s="54"/>
      <c r="R41" s="54"/>
      <c r="S41" s="54"/>
      <c r="T41" s="54"/>
      <c r="U41" s="14"/>
      <c r="V41" s="429"/>
      <c r="W41" s="430"/>
      <c r="X41" s="416"/>
      <c r="Y41" s="423"/>
      <c r="Z41" s="424"/>
      <c r="AA41" s="60"/>
      <c r="AB41" s="60"/>
      <c r="AC41" s="60"/>
      <c r="AD41" s="60">
        <v>2</v>
      </c>
      <c r="AE41" s="60">
        <v>2</v>
      </c>
      <c r="AF41" s="60">
        <v>2</v>
      </c>
      <c r="AG41" s="60">
        <v>2</v>
      </c>
      <c r="AH41" s="60">
        <v>2</v>
      </c>
      <c r="AI41" s="60">
        <v>2</v>
      </c>
      <c r="AJ41" s="60">
        <v>2</v>
      </c>
      <c r="AK41" s="60">
        <v>2</v>
      </c>
      <c r="AL41" s="60">
        <v>2</v>
      </c>
      <c r="AM41" s="60"/>
      <c r="AN41" s="60"/>
      <c r="AO41" s="60"/>
      <c r="AP41" s="60"/>
      <c r="AQ41" s="60"/>
      <c r="AR41" s="60"/>
      <c r="AS41" s="60"/>
      <c r="AT41" s="60"/>
      <c r="AU41" s="60"/>
      <c r="AV41" s="94"/>
      <c r="AW41" s="366"/>
      <c r="AX41" s="419"/>
      <c r="AY41" s="419"/>
      <c r="AZ41" s="14"/>
      <c r="BA41" s="14">
        <v>2</v>
      </c>
      <c r="BB41" s="14"/>
    </row>
    <row r="42" spans="1:54" s="45" customFormat="1" ht="15">
      <c r="A42" s="406" t="s">
        <v>129</v>
      </c>
      <c r="B42" s="259" t="s">
        <v>91</v>
      </c>
      <c r="C42" s="260">
        <f>(D42+E42+E43)/36</f>
        <v>3</v>
      </c>
      <c r="D42" s="411">
        <v>42</v>
      </c>
      <c r="E42" s="43">
        <f>SUM(F42:G42)</f>
        <v>22</v>
      </c>
      <c r="F42" s="43">
        <f t="shared" si="3"/>
        <v>10</v>
      </c>
      <c r="G42" s="43">
        <f t="shared" si="4"/>
        <v>12</v>
      </c>
      <c r="H42" s="53">
        <v>2</v>
      </c>
      <c r="I42" s="53">
        <v>2</v>
      </c>
      <c r="J42" s="53">
        <v>2</v>
      </c>
      <c r="K42" s="53">
        <v>2</v>
      </c>
      <c r="L42" s="53">
        <v>2</v>
      </c>
      <c r="M42" s="53"/>
      <c r="N42" s="53"/>
      <c r="O42" s="53"/>
      <c r="P42" s="53"/>
      <c r="Q42" s="53"/>
      <c r="R42" s="53"/>
      <c r="S42" s="53"/>
      <c r="T42" s="53"/>
      <c r="U42" s="53"/>
      <c r="V42" s="429"/>
      <c r="W42" s="430"/>
      <c r="X42" s="416"/>
      <c r="Y42" s="423"/>
      <c r="Z42" s="424"/>
      <c r="AA42" s="53">
        <v>2</v>
      </c>
      <c r="AB42" s="53">
        <v>2</v>
      </c>
      <c r="AC42" s="53">
        <v>2</v>
      </c>
      <c r="AD42" s="53">
        <v>2</v>
      </c>
      <c r="AE42" s="53">
        <v>2</v>
      </c>
      <c r="AF42" s="53">
        <v>2</v>
      </c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366"/>
      <c r="AX42" s="419"/>
      <c r="AY42" s="419"/>
      <c r="AZ42" s="53"/>
      <c r="BA42" s="53"/>
      <c r="BB42" s="59"/>
    </row>
    <row r="43" spans="1:54" s="20" customFormat="1" ht="15">
      <c r="A43" s="406"/>
      <c r="B43" s="259"/>
      <c r="C43" s="261"/>
      <c r="D43" s="412"/>
      <c r="E43" s="48">
        <f>SUM(F43:G43)</f>
        <v>44</v>
      </c>
      <c r="F43" s="48">
        <f t="shared" si="3"/>
        <v>20</v>
      </c>
      <c r="G43" s="48">
        <f t="shared" si="4"/>
        <v>24</v>
      </c>
      <c r="H43" s="54"/>
      <c r="I43" s="54"/>
      <c r="J43" s="54"/>
      <c r="K43" s="54"/>
      <c r="L43" s="54"/>
      <c r="M43" s="54">
        <v>2</v>
      </c>
      <c r="N43" s="54">
        <v>2</v>
      </c>
      <c r="O43" s="54">
        <v>2</v>
      </c>
      <c r="P43" s="54">
        <v>2</v>
      </c>
      <c r="Q43" s="54">
        <v>2</v>
      </c>
      <c r="R43" s="54">
        <v>2</v>
      </c>
      <c r="S43" s="54">
        <v>2</v>
      </c>
      <c r="T43" s="54">
        <v>4</v>
      </c>
      <c r="U43" s="54">
        <v>2</v>
      </c>
      <c r="V43" s="429"/>
      <c r="W43" s="430"/>
      <c r="X43" s="416"/>
      <c r="Y43" s="423"/>
      <c r="Z43" s="424"/>
      <c r="AA43" s="60"/>
      <c r="AB43" s="60"/>
      <c r="AC43" s="60"/>
      <c r="AD43" s="60"/>
      <c r="AE43" s="60"/>
      <c r="AF43" s="60"/>
      <c r="AG43" s="60">
        <v>2</v>
      </c>
      <c r="AH43" s="60">
        <v>2</v>
      </c>
      <c r="AI43" s="60">
        <v>2</v>
      </c>
      <c r="AJ43" s="60">
        <v>2</v>
      </c>
      <c r="AK43" s="60">
        <v>2</v>
      </c>
      <c r="AL43" s="60">
        <v>2</v>
      </c>
      <c r="AM43" s="60">
        <v>2</v>
      </c>
      <c r="AN43" s="60">
        <v>2</v>
      </c>
      <c r="AO43" s="60">
        <v>2</v>
      </c>
      <c r="AP43" s="60">
        <v>2</v>
      </c>
      <c r="AQ43" s="60">
        <v>4</v>
      </c>
      <c r="AR43" s="60"/>
      <c r="AS43" s="60"/>
      <c r="AT43" s="60"/>
      <c r="AU43" s="60"/>
      <c r="AV43" s="60"/>
      <c r="AW43" s="366"/>
      <c r="AX43" s="419"/>
      <c r="AY43" s="419"/>
      <c r="AZ43" s="54"/>
      <c r="BA43" s="54">
        <v>2</v>
      </c>
      <c r="BB43" s="14"/>
    </row>
    <row r="44" spans="1:54" s="20" customFormat="1" ht="15">
      <c r="A44" s="406" t="s">
        <v>200</v>
      </c>
      <c r="B44" s="259" t="s">
        <v>96</v>
      </c>
      <c r="C44" s="260">
        <f>(D44+E44+E45)/36</f>
        <v>8.75</v>
      </c>
      <c r="D44" s="294">
        <v>195</v>
      </c>
      <c r="E44" s="43">
        <f aca="true" t="shared" si="6" ref="E44:E52">SUM(F44:G44)</f>
        <v>36</v>
      </c>
      <c r="F44" s="43">
        <f t="shared" si="3"/>
        <v>18</v>
      </c>
      <c r="G44" s="43">
        <f t="shared" si="4"/>
        <v>18</v>
      </c>
      <c r="H44" s="53">
        <v>2</v>
      </c>
      <c r="I44" s="53">
        <v>2</v>
      </c>
      <c r="J44" s="53">
        <v>2</v>
      </c>
      <c r="K44" s="53">
        <v>2</v>
      </c>
      <c r="L44" s="53">
        <v>2</v>
      </c>
      <c r="M44" s="66">
        <v>2</v>
      </c>
      <c r="N44" s="66">
        <v>2</v>
      </c>
      <c r="O44" s="66">
        <v>2</v>
      </c>
      <c r="P44" s="66">
        <v>2</v>
      </c>
      <c r="Q44" s="66"/>
      <c r="R44" s="66"/>
      <c r="S44" s="66"/>
      <c r="T44" s="66"/>
      <c r="U44" s="66"/>
      <c r="V44" s="429"/>
      <c r="W44" s="430"/>
      <c r="X44" s="416"/>
      <c r="Y44" s="423"/>
      <c r="Z44" s="424"/>
      <c r="AA44" s="66">
        <v>2</v>
      </c>
      <c r="AB44" s="66">
        <v>2</v>
      </c>
      <c r="AC44" s="66">
        <v>2</v>
      </c>
      <c r="AD44" s="66">
        <v>2</v>
      </c>
      <c r="AE44" s="66">
        <v>2</v>
      </c>
      <c r="AF44" s="81">
        <v>2</v>
      </c>
      <c r="AG44" s="66">
        <v>2</v>
      </c>
      <c r="AH44" s="66">
        <v>2</v>
      </c>
      <c r="AI44" s="66">
        <v>2</v>
      </c>
      <c r="AJ44" s="66"/>
      <c r="AK44" s="66"/>
      <c r="AL44" s="66"/>
      <c r="AM44" s="66"/>
      <c r="AN44" s="66"/>
      <c r="AO44" s="66"/>
      <c r="AP44" s="66"/>
      <c r="AQ44" s="66"/>
      <c r="AR44" s="66"/>
      <c r="AS44" s="81"/>
      <c r="AT44" s="81"/>
      <c r="AU44" s="81"/>
      <c r="AV44" s="81"/>
      <c r="AW44" s="366"/>
      <c r="AX44" s="419"/>
      <c r="AY44" s="419"/>
      <c r="AZ44" s="66"/>
      <c r="BA44" s="81"/>
      <c r="BB44" s="81"/>
    </row>
    <row r="45" spans="1:54" s="20" customFormat="1" ht="15">
      <c r="A45" s="406"/>
      <c r="B45" s="259"/>
      <c r="C45" s="261"/>
      <c r="D45" s="294"/>
      <c r="E45" s="48">
        <f t="shared" si="6"/>
        <v>84</v>
      </c>
      <c r="F45" s="48">
        <f t="shared" si="3"/>
        <v>30</v>
      </c>
      <c r="G45" s="48">
        <f t="shared" si="4"/>
        <v>54</v>
      </c>
      <c r="H45" s="54"/>
      <c r="I45" s="54"/>
      <c r="J45" s="54"/>
      <c r="K45" s="54"/>
      <c r="L45" s="54"/>
      <c r="M45" s="54"/>
      <c r="N45" s="54"/>
      <c r="O45" s="54">
        <v>2</v>
      </c>
      <c r="P45" s="54">
        <v>2</v>
      </c>
      <c r="Q45" s="54">
        <v>6</v>
      </c>
      <c r="R45" s="54">
        <v>6</v>
      </c>
      <c r="S45" s="54">
        <v>6</v>
      </c>
      <c r="T45" s="54">
        <v>4</v>
      </c>
      <c r="U45" s="54">
        <v>4</v>
      </c>
      <c r="V45" s="429"/>
      <c r="W45" s="430"/>
      <c r="X45" s="416"/>
      <c r="Y45" s="423"/>
      <c r="Z45" s="424"/>
      <c r="AA45" s="60"/>
      <c r="AB45" s="60"/>
      <c r="AC45" s="60"/>
      <c r="AD45" s="60"/>
      <c r="AE45" s="60"/>
      <c r="AF45" s="94"/>
      <c r="AG45" s="60"/>
      <c r="AH45" s="60"/>
      <c r="AI45" s="60">
        <v>2</v>
      </c>
      <c r="AJ45" s="60">
        <v>4</v>
      </c>
      <c r="AK45" s="60">
        <v>4</v>
      </c>
      <c r="AL45" s="60">
        <v>4</v>
      </c>
      <c r="AM45" s="60">
        <v>4</v>
      </c>
      <c r="AN45" s="60">
        <v>4</v>
      </c>
      <c r="AO45" s="60">
        <v>4</v>
      </c>
      <c r="AP45" s="60">
        <v>4</v>
      </c>
      <c r="AQ45" s="60">
        <v>4</v>
      </c>
      <c r="AR45" s="60">
        <v>4</v>
      </c>
      <c r="AS45" s="94">
        <v>4</v>
      </c>
      <c r="AT45" s="94">
        <v>4</v>
      </c>
      <c r="AU45" s="94">
        <v>4</v>
      </c>
      <c r="AV45" s="94">
        <v>4</v>
      </c>
      <c r="AW45" s="366"/>
      <c r="AX45" s="419"/>
      <c r="AY45" s="419"/>
      <c r="AZ45" s="54"/>
      <c r="BA45" s="14">
        <v>2</v>
      </c>
      <c r="BB45" s="14"/>
    </row>
    <row r="46" spans="1:54" ht="12.75">
      <c r="A46" s="406" t="s">
        <v>133</v>
      </c>
      <c r="B46" s="409" t="s">
        <v>70</v>
      </c>
      <c r="C46" s="187">
        <f>(D46+E46+E47)/36</f>
        <v>2</v>
      </c>
      <c r="D46" s="187">
        <v>42</v>
      </c>
      <c r="E46" s="43">
        <f t="shared" si="6"/>
        <v>10</v>
      </c>
      <c r="F46" s="43">
        <f t="shared" si="3"/>
        <v>0</v>
      </c>
      <c r="G46" s="43">
        <f t="shared" si="4"/>
        <v>10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429"/>
      <c r="W46" s="430"/>
      <c r="X46" s="416"/>
      <c r="Y46" s="423"/>
      <c r="Z46" s="424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66"/>
      <c r="AN46" s="66"/>
      <c r="AO46" s="66"/>
      <c r="AP46" s="66"/>
      <c r="AQ46" s="66"/>
      <c r="AR46" s="66">
        <v>2</v>
      </c>
      <c r="AS46" s="66">
        <v>2</v>
      </c>
      <c r="AT46" s="66">
        <v>2</v>
      </c>
      <c r="AU46" s="66">
        <v>2</v>
      </c>
      <c r="AV46" s="66">
        <v>2</v>
      </c>
      <c r="AW46" s="366"/>
      <c r="AX46" s="419"/>
      <c r="AY46" s="419"/>
      <c r="AZ46" s="53"/>
      <c r="BA46" s="59"/>
      <c r="BB46" s="59"/>
    </row>
    <row r="47" spans="1:54" ht="12.75">
      <c r="A47" s="406"/>
      <c r="B47" s="410"/>
      <c r="C47" s="188"/>
      <c r="D47" s="188"/>
      <c r="E47" s="48">
        <f t="shared" si="6"/>
        <v>20</v>
      </c>
      <c r="F47" s="48">
        <f t="shared" si="3"/>
        <v>0</v>
      </c>
      <c r="G47" s="48">
        <f t="shared" si="4"/>
        <v>20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429"/>
      <c r="W47" s="430"/>
      <c r="X47" s="416"/>
      <c r="Y47" s="423"/>
      <c r="Z47" s="42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>
        <v>4</v>
      </c>
      <c r="AS47" s="54">
        <v>4</v>
      </c>
      <c r="AT47" s="54">
        <v>4</v>
      </c>
      <c r="AU47" s="54">
        <v>4</v>
      </c>
      <c r="AV47" s="54">
        <v>4</v>
      </c>
      <c r="AW47" s="366"/>
      <c r="AX47" s="419"/>
      <c r="AY47" s="419"/>
      <c r="AZ47" s="54">
        <v>2</v>
      </c>
      <c r="BA47" s="14"/>
      <c r="BB47" s="14"/>
    </row>
    <row r="48" spans="1:54" s="20" customFormat="1" ht="15">
      <c r="A48" s="406" t="s">
        <v>273</v>
      </c>
      <c r="B48" s="259" t="s">
        <v>155</v>
      </c>
      <c r="C48" s="260">
        <f>(D48+E48+E49)/36</f>
        <v>5</v>
      </c>
      <c r="D48" s="294">
        <v>114</v>
      </c>
      <c r="E48" s="43">
        <f t="shared" si="6"/>
        <v>24</v>
      </c>
      <c r="F48" s="43">
        <f t="shared" si="3"/>
        <v>12</v>
      </c>
      <c r="G48" s="43">
        <f t="shared" si="4"/>
        <v>12</v>
      </c>
      <c r="H48" s="66">
        <v>2</v>
      </c>
      <c r="I48" s="66">
        <v>2</v>
      </c>
      <c r="J48" s="66">
        <v>2</v>
      </c>
      <c r="K48" s="66">
        <v>2</v>
      </c>
      <c r="L48" s="66">
        <v>2</v>
      </c>
      <c r="M48" s="66">
        <v>2</v>
      </c>
      <c r="N48" s="66"/>
      <c r="O48" s="66"/>
      <c r="P48" s="66"/>
      <c r="Q48" s="66"/>
      <c r="R48" s="66"/>
      <c r="S48" s="66"/>
      <c r="T48" s="66"/>
      <c r="U48" s="66"/>
      <c r="V48" s="429"/>
      <c r="W48" s="430"/>
      <c r="X48" s="416"/>
      <c r="Y48" s="423"/>
      <c r="Z48" s="424"/>
      <c r="AA48" s="66">
        <v>2</v>
      </c>
      <c r="AB48" s="66">
        <v>2</v>
      </c>
      <c r="AC48" s="66">
        <v>2</v>
      </c>
      <c r="AD48" s="66">
        <v>2</v>
      </c>
      <c r="AE48" s="66">
        <v>2</v>
      </c>
      <c r="AF48" s="81">
        <v>2</v>
      </c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81"/>
      <c r="AT48" s="81"/>
      <c r="AU48" s="81"/>
      <c r="AV48" s="81"/>
      <c r="AW48" s="366"/>
      <c r="AX48" s="419"/>
      <c r="AY48" s="419"/>
      <c r="AZ48" s="66"/>
      <c r="BA48" s="81"/>
      <c r="BB48" s="81"/>
    </row>
    <row r="49" spans="1:54" s="20" customFormat="1" ht="15">
      <c r="A49" s="406"/>
      <c r="B49" s="259"/>
      <c r="C49" s="261"/>
      <c r="D49" s="294"/>
      <c r="E49" s="48">
        <f t="shared" si="6"/>
        <v>42</v>
      </c>
      <c r="F49" s="48">
        <f t="shared" si="3"/>
        <v>18</v>
      </c>
      <c r="G49" s="48">
        <f t="shared" si="4"/>
        <v>24</v>
      </c>
      <c r="H49" s="54"/>
      <c r="I49" s="54"/>
      <c r="J49" s="54"/>
      <c r="K49" s="54"/>
      <c r="L49" s="54"/>
      <c r="M49" s="54"/>
      <c r="N49" s="54">
        <v>2</v>
      </c>
      <c r="O49" s="54">
        <v>2</v>
      </c>
      <c r="P49" s="54">
        <v>2</v>
      </c>
      <c r="Q49" s="54">
        <v>2</v>
      </c>
      <c r="R49" s="54">
        <v>2</v>
      </c>
      <c r="S49" s="54">
        <v>2</v>
      </c>
      <c r="T49" s="54">
        <v>2</v>
      </c>
      <c r="U49" s="54">
        <v>4</v>
      </c>
      <c r="V49" s="429"/>
      <c r="W49" s="430"/>
      <c r="X49" s="416"/>
      <c r="Y49" s="423"/>
      <c r="Z49" s="424"/>
      <c r="AA49" s="60"/>
      <c r="AB49" s="60"/>
      <c r="AC49" s="60"/>
      <c r="AD49" s="60"/>
      <c r="AE49" s="60"/>
      <c r="AF49" s="94"/>
      <c r="AG49" s="60">
        <v>2</v>
      </c>
      <c r="AH49" s="60">
        <v>2</v>
      </c>
      <c r="AI49" s="60">
        <v>2</v>
      </c>
      <c r="AJ49" s="60">
        <v>2</v>
      </c>
      <c r="AK49" s="60">
        <v>2</v>
      </c>
      <c r="AL49" s="60">
        <v>2</v>
      </c>
      <c r="AM49" s="60">
        <v>2</v>
      </c>
      <c r="AN49" s="60">
        <v>2</v>
      </c>
      <c r="AO49" s="60">
        <v>2</v>
      </c>
      <c r="AP49" s="60">
        <v>2</v>
      </c>
      <c r="AQ49" s="60">
        <v>2</v>
      </c>
      <c r="AR49" s="60">
        <v>2</v>
      </c>
      <c r="AS49" s="94"/>
      <c r="AT49" s="94"/>
      <c r="AU49" s="94"/>
      <c r="AV49" s="94"/>
      <c r="AW49" s="366"/>
      <c r="AX49" s="419"/>
      <c r="AY49" s="419"/>
      <c r="AZ49" s="54"/>
      <c r="BA49" s="14">
        <v>2</v>
      </c>
      <c r="BB49" s="14"/>
    </row>
    <row r="50" spans="1:54" s="20" customFormat="1" ht="15">
      <c r="A50" s="406" t="s">
        <v>274</v>
      </c>
      <c r="B50" s="259" t="s">
        <v>180</v>
      </c>
      <c r="C50" s="260">
        <f>(D50+E50+E51)/36</f>
        <v>2</v>
      </c>
      <c r="D50" s="294">
        <v>36</v>
      </c>
      <c r="E50" s="43">
        <f>SUM(F50:G50)</f>
        <v>36</v>
      </c>
      <c r="F50" s="43">
        <f t="shared" si="3"/>
        <v>36</v>
      </c>
      <c r="G50" s="43">
        <f t="shared" si="4"/>
        <v>0</v>
      </c>
      <c r="H50" s="53">
        <v>4</v>
      </c>
      <c r="I50" s="53">
        <v>4</v>
      </c>
      <c r="J50" s="53">
        <v>4</v>
      </c>
      <c r="K50" s="53">
        <v>4</v>
      </c>
      <c r="L50" s="53">
        <v>2</v>
      </c>
      <c r="M50" s="53">
        <v>2</v>
      </c>
      <c r="N50" s="53">
        <v>2</v>
      </c>
      <c r="O50" s="53">
        <v>2</v>
      </c>
      <c r="P50" s="53">
        <v>2</v>
      </c>
      <c r="Q50" s="53">
        <v>2</v>
      </c>
      <c r="R50" s="53">
        <v>2</v>
      </c>
      <c r="S50" s="53">
        <v>2</v>
      </c>
      <c r="T50" s="53">
        <v>2</v>
      </c>
      <c r="U50" s="53">
        <v>2</v>
      </c>
      <c r="V50" s="429"/>
      <c r="W50" s="430"/>
      <c r="X50" s="416"/>
      <c r="Y50" s="423"/>
      <c r="Z50" s="424"/>
      <c r="AA50" s="53"/>
      <c r="AB50" s="53"/>
      <c r="AC50" s="53"/>
      <c r="AD50" s="53"/>
      <c r="AE50" s="5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366"/>
      <c r="AX50" s="419"/>
      <c r="AY50" s="419"/>
      <c r="AZ50" s="53"/>
      <c r="BA50" s="59"/>
      <c r="BB50" s="59"/>
    </row>
    <row r="51" spans="1:54" s="20" customFormat="1" ht="15">
      <c r="A51" s="406"/>
      <c r="B51" s="259"/>
      <c r="C51" s="261"/>
      <c r="D51" s="294"/>
      <c r="E51" s="48">
        <f>SUM(F51:G51)</f>
        <v>0</v>
      </c>
      <c r="F51" s="48">
        <f t="shared" si="3"/>
        <v>0</v>
      </c>
      <c r="G51" s="48">
        <f t="shared" si="4"/>
        <v>0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429"/>
      <c r="W51" s="430"/>
      <c r="X51" s="416"/>
      <c r="Y51" s="423"/>
      <c r="Z51" s="424"/>
      <c r="AA51" s="60"/>
      <c r="AB51" s="60"/>
      <c r="AC51" s="60"/>
      <c r="AD51" s="60"/>
      <c r="AE51" s="60"/>
      <c r="AF51" s="54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366"/>
      <c r="AX51" s="419"/>
      <c r="AY51" s="419"/>
      <c r="AZ51" s="54">
        <v>1</v>
      </c>
      <c r="BA51" s="14"/>
      <c r="BB51" s="14"/>
    </row>
    <row r="52" spans="1:54" s="20" customFormat="1" ht="15">
      <c r="A52" s="406" t="s">
        <v>69</v>
      </c>
      <c r="B52" s="409" t="s">
        <v>339</v>
      </c>
      <c r="C52" s="260">
        <f>(D52+E52+E53)/36</f>
        <v>3</v>
      </c>
      <c r="D52" s="294">
        <v>22</v>
      </c>
      <c r="E52" s="43">
        <f t="shared" si="6"/>
        <v>24</v>
      </c>
      <c r="F52" s="43">
        <f t="shared" si="3"/>
        <v>12</v>
      </c>
      <c r="G52" s="43">
        <f t="shared" si="4"/>
        <v>12</v>
      </c>
      <c r="H52" s="53">
        <v>2</v>
      </c>
      <c r="I52" s="53">
        <v>2</v>
      </c>
      <c r="J52" s="53">
        <v>2</v>
      </c>
      <c r="K52" s="53">
        <v>2</v>
      </c>
      <c r="L52" s="66">
        <v>2</v>
      </c>
      <c r="M52" s="66">
        <v>2</v>
      </c>
      <c r="N52" s="66"/>
      <c r="O52" s="66"/>
      <c r="P52" s="66"/>
      <c r="Q52" s="66"/>
      <c r="R52" s="66"/>
      <c r="S52" s="66"/>
      <c r="T52" s="66"/>
      <c r="U52" s="66"/>
      <c r="V52" s="429"/>
      <c r="W52" s="430"/>
      <c r="X52" s="416"/>
      <c r="Y52" s="423"/>
      <c r="Z52" s="424"/>
      <c r="AA52" s="66">
        <v>2</v>
      </c>
      <c r="AB52" s="66">
        <v>2</v>
      </c>
      <c r="AC52" s="66">
        <v>2</v>
      </c>
      <c r="AD52" s="66">
        <v>2</v>
      </c>
      <c r="AE52" s="66">
        <v>2</v>
      </c>
      <c r="AF52" s="81">
        <v>2</v>
      </c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81"/>
      <c r="AT52" s="81"/>
      <c r="AU52" s="81"/>
      <c r="AV52" s="81"/>
      <c r="AW52" s="366"/>
      <c r="AX52" s="419"/>
      <c r="AY52" s="419"/>
      <c r="AZ52" s="66"/>
      <c r="BA52" s="81">
        <v>1</v>
      </c>
      <c r="BB52" s="81"/>
    </row>
    <row r="53" spans="1:54" s="20" customFormat="1" ht="15">
      <c r="A53" s="406"/>
      <c r="B53" s="410"/>
      <c r="C53" s="261"/>
      <c r="D53" s="294"/>
      <c r="E53" s="48">
        <f>SUM(F53:G53)</f>
        <v>62</v>
      </c>
      <c r="F53" s="48">
        <f t="shared" si="3"/>
        <v>30</v>
      </c>
      <c r="G53" s="48">
        <f t="shared" si="4"/>
        <v>32</v>
      </c>
      <c r="H53" s="54">
        <v>2</v>
      </c>
      <c r="I53" s="54">
        <v>2</v>
      </c>
      <c r="J53" s="54">
        <v>2</v>
      </c>
      <c r="K53" s="54">
        <v>2</v>
      </c>
      <c r="L53" s="54">
        <v>2</v>
      </c>
      <c r="M53" s="54">
        <v>2</v>
      </c>
      <c r="N53" s="54">
        <v>4</v>
      </c>
      <c r="O53" s="54">
        <v>2</v>
      </c>
      <c r="P53" s="54">
        <v>2</v>
      </c>
      <c r="Q53" s="54">
        <v>2</v>
      </c>
      <c r="R53" s="54">
        <v>2</v>
      </c>
      <c r="S53" s="54">
        <v>2</v>
      </c>
      <c r="T53" s="54">
        <v>2</v>
      </c>
      <c r="U53" s="54">
        <v>2</v>
      </c>
      <c r="V53" s="429"/>
      <c r="W53" s="430"/>
      <c r="X53" s="416"/>
      <c r="Y53" s="423"/>
      <c r="Z53" s="424"/>
      <c r="AA53" s="60"/>
      <c r="AB53" s="60"/>
      <c r="AC53" s="60"/>
      <c r="AD53" s="60"/>
      <c r="AE53" s="60"/>
      <c r="AF53" s="94"/>
      <c r="AG53" s="60">
        <v>2</v>
      </c>
      <c r="AH53" s="60">
        <v>2</v>
      </c>
      <c r="AI53" s="60">
        <v>2</v>
      </c>
      <c r="AJ53" s="60">
        <v>2</v>
      </c>
      <c r="AK53" s="60">
        <v>2</v>
      </c>
      <c r="AL53" s="60">
        <v>2</v>
      </c>
      <c r="AM53" s="60">
        <v>2</v>
      </c>
      <c r="AN53" s="60">
        <v>2</v>
      </c>
      <c r="AO53" s="60">
        <v>2</v>
      </c>
      <c r="AP53" s="60">
        <v>2</v>
      </c>
      <c r="AQ53" s="60">
        <v>2</v>
      </c>
      <c r="AR53" s="60">
        <v>2</v>
      </c>
      <c r="AS53" s="94">
        <v>2</v>
      </c>
      <c r="AT53" s="94">
        <v>2</v>
      </c>
      <c r="AU53" s="94">
        <v>2</v>
      </c>
      <c r="AV53" s="94">
        <v>2</v>
      </c>
      <c r="AW53" s="366"/>
      <c r="AX53" s="419"/>
      <c r="AY53" s="419"/>
      <c r="AZ53" s="54"/>
      <c r="BA53" s="14">
        <v>2</v>
      </c>
      <c r="BB53" s="14"/>
    </row>
    <row r="54" spans="1:54" ht="12.75" customHeight="1">
      <c r="A54" s="217" t="s">
        <v>231</v>
      </c>
      <c r="B54" s="262"/>
      <c r="C54" s="321"/>
      <c r="D54" s="190" t="s">
        <v>229</v>
      </c>
      <c r="E54" s="43">
        <f>SUM(F54:G54)</f>
        <v>0</v>
      </c>
      <c r="F54" s="43">
        <f t="shared" si="3"/>
        <v>0</v>
      </c>
      <c r="G54" s="43">
        <f t="shared" si="4"/>
        <v>0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429"/>
      <c r="W54" s="430"/>
      <c r="X54" s="416"/>
      <c r="Y54" s="423"/>
      <c r="Z54" s="424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366"/>
      <c r="AX54" s="419"/>
      <c r="AY54" s="419"/>
      <c r="AZ54" s="66"/>
      <c r="BA54" s="81"/>
      <c r="BB54" s="81"/>
    </row>
    <row r="55" spans="1:54" s="58" customFormat="1" ht="12.75" customHeight="1">
      <c r="A55" s="218"/>
      <c r="B55" s="266"/>
      <c r="C55" s="322"/>
      <c r="D55" s="191"/>
      <c r="E55" s="48">
        <f>SUM(F55:G55)</f>
        <v>46</v>
      </c>
      <c r="F55" s="48">
        <v>46</v>
      </c>
      <c r="G55" s="48">
        <f t="shared" si="4"/>
        <v>0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429"/>
      <c r="W55" s="430"/>
      <c r="X55" s="416"/>
      <c r="Y55" s="423"/>
      <c r="Z55" s="424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366"/>
      <c r="AX55" s="419"/>
      <c r="AY55" s="419"/>
      <c r="AZ55" s="54">
        <v>1</v>
      </c>
      <c r="BA55" s="14"/>
      <c r="BB55" s="14"/>
    </row>
    <row r="56" spans="1:53" s="15" customFormat="1" ht="12.75">
      <c r="A56" s="218"/>
      <c r="B56" s="266"/>
      <c r="C56" s="322"/>
      <c r="D56" s="321" t="s">
        <v>15</v>
      </c>
      <c r="E56" s="43">
        <f>SUM(F56:G56)</f>
        <v>0</v>
      </c>
      <c r="F56" s="43">
        <f>SUM(H56:W56)</f>
        <v>0</v>
      </c>
      <c r="G56" s="43">
        <f t="shared" si="4"/>
        <v>0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429"/>
      <c r="W56" s="430"/>
      <c r="X56" s="416"/>
      <c r="Y56" s="423"/>
      <c r="Z56" s="424"/>
      <c r="AA56" s="53"/>
      <c r="AB56" s="53"/>
      <c r="AC56" s="53"/>
      <c r="AD56" s="53"/>
      <c r="AE56" s="53"/>
      <c r="AF56" s="53"/>
      <c r="AG56" s="53" t="s">
        <v>20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366"/>
      <c r="AX56" s="419"/>
      <c r="AY56" s="419"/>
      <c r="AZ56" s="53"/>
      <c r="BA56" s="59"/>
    </row>
    <row r="57" spans="1:53" s="12" customFormat="1" ht="12.75">
      <c r="A57" s="219"/>
      <c r="B57" s="263"/>
      <c r="C57" s="323"/>
      <c r="D57" s="323"/>
      <c r="E57" s="48">
        <f>SUM(F57:G57)</f>
        <v>44</v>
      </c>
      <c r="F57" s="48">
        <f>SUM(H57:W57)</f>
        <v>0</v>
      </c>
      <c r="G57" s="48">
        <f t="shared" si="4"/>
        <v>44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429"/>
      <c r="W57" s="430"/>
      <c r="X57" s="416"/>
      <c r="Y57" s="423"/>
      <c r="Z57" s="424"/>
      <c r="AA57" s="54">
        <v>2</v>
      </c>
      <c r="AB57" s="54">
        <v>2</v>
      </c>
      <c r="AC57" s="54">
        <v>2</v>
      </c>
      <c r="AD57" s="54">
        <v>2</v>
      </c>
      <c r="AE57" s="54">
        <v>2</v>
      </c>
      <c r="AF57" s="54">
        <v>2</v>
      </c>
      <c r="AG57" s="54">
        <v>2</v>
      </c>
      <c r="AH57" s="54">
        <v>2</v>
      </c>
      <c r="AI57" s="54">
        <v>2</v>
      </c>
      <c r="AJ57" s="54">
        <v>2</v>
      </c>
      <c r="AK57" s="54">
        <v>2</v>
      </c>
      <c r="AL57" s="54">
        <v>2</v>
      </c>
      <c r="AM57" s="54">
        <v>2</v>
      </c>
      <c r="AN57" s="54">
        <v>2</v>
      </c>
      <c r="AO57" s="54">
        <v>2</v>
      </c>
      <c r="AP57" s="54">
        <v>2</v>
      </c>
      <c r="AQ57" s="54">
        <v>2</v>
      </c>
      <c r="AR57" s="54">
        <v>2</v>
      </c>
      <c r="AS57" s="54">
        <v>2</v>
      </c>
      <c r="AT57" s="54">
        <v>2</v>
      </c>
      <c r="AU57" s="54">
        <v>2</v>
      </c>
      <c r="AV57" s="54">
        <v>2</v>
      </c>
      <c r="AW57" s="366"/>
      <c r="AX57" s="419"/>
      <c r="AY57" s="419"/>
      <c r="AZ57" s="54">
        <v>2</v>
      </c>
      <c r="BA57" s="14"/>
    </row>
    <row r="58" spans="1:53" s="12" customFormat="1" ht="12.75">
      <c r="A58" s="361" t="s">
        <v>16</v>
      </c>
      <c r="B58" s="361"/>
      <c r="C58" s="123">
        <f aca="true" t="shared" si="7" ref="C58:U58">SUM(C10:C57)</f>
        <v>60</v>
      </c>
      <c r="D58" s="123">
        <f t="shared" si="7"/>
        <v>1102</v>
      </c>
      <c r="E58" s="123">
        <f t="shared" si="7"/>
        <v>1148</v>
      </c>
      <c r="F58" s="123">
        <f t="shared" si="7"/>
        <v>492</v>
      </c>
      <c r="G58" s="123">
        <f t="shared" si="7"/>
        <v>656</v>
      </c>
      <c r="H58" s="123">
        <f t="shared" si="7"/>
        <v>32</v>
      </c>
      <c r="I58" s="123">
        <f t="shared" si="7"/>
        <v>32</v>
      </c>
      <c r="J58" s="123">
        <f t="shared" si="7"/>
        <v>34</v>
      </c>
      <c r="K58" s="123">
        <f t="shared" si="7"/>
        <v>34</v>
      </c>
      <c r="L58" s="123">
        <f t="shared" si="7"/>
        <v>34</v>
      </c>
      <c r="M58" s="123">
        <f t="shared" si="7"/>
        <v>34</v>
      </c>
      <c r="N58" s="123">
        <f t="shared" si="7"/>
        <v>32</v>
      </c>
      <c r="O58" s="123">
        <f t="shared" si="7"/>
        <v>32</v>
      </c>
      <c r="P58" s="123">
        <f t="shared" si="7"/>
        <v>32</v>
      </c>
      <c r="Q58" s="123">
        <f t="shared" si="7"/>
        <v>30</v>
      </c>
      <c r="R58" s="123">
        <f t="shared" si="7"/>
        <v>30</v>
      </c>
      <c r="S58" s="123">
        <f t="shared" si="7"/>
        <v>30</v>
      </c>
      <c r="T58" s="123">
        <f t="shared" si="7"/>
        <v>30</v>
      </c>
      <c r="U58" s="123">
        <f t="shared" si="7"/>
        <v>30</v>
      </c>
      <c r="V58" s="431"/>
      <c r="W58" s="432"/>
      <c r="X58" s="417"/>
      <c r="Y58" s="425"/>
      <c r="Z58" s="426"/>
      <c r="AA58" s="123">
        <f aca="true" t="shared" si="8" ref="AA58:AV58">SUM(AA10:AA57)</f>
        <v>28</v>
      </c>
      <c r="AB58" s="123">
        <f t="shared" si="8"/>
        <v>28</v>
      </c>
      <c r="AC58" s="123">
        <f t="shared" si="8"/>
        <v>26</v>
      </c>
      <c r="AD58" s="123">
        <f t="shared" si="8"/>
        <v>30</v>
      </c>
      <c r="AE58" s="123">
        <f t="shared" si="8"/>
        <v>30</v>
      </c>
      <c r="AF58" s="123">
        <f t="shared" si="8"/>
        <v>30</v>
      </c>
      <c r="AG58" s="123">
        <f t="shared" si="8"/>
        <v>30</v>
      </c>
      <c r="AH58" s="123">
        <f t="shared" si="8"/>
        <v>30</v>
      </c>
      <c r="AI58" s="123">
        <f t="shared" si="8"/>
        <v>32</v>
      </c>
      <c r="AJ58" s="123">
        <f t="shared" si="8"/>
        <v>32</v>
      </c>
      <c r="AK58" s="123">
        <f t="shared" si="8"/>
        <v>32</v>
      </c>
      <c r="AL58" s="123">
        <f t="shared" si="8"/>
        <v>32</v>
      </c>
      <c r="AM58" s="123">
        <f t="shared" si="8"/>
        <v>28</v>
      </c>
      <c r="AN58" s="123">
        <f t="shared" si="8"/>
        <v>28</v>
      </c>
      <c r="AO58" s="123">
        <f t="shared" si="8"/>
        <v>30</v>
      </c>
      <c r="AP58" s="123">
        <f t="shared" si="8"/>
        <v>24</v>
      </c>
      <c r="AQ58" s="123">
        <f t="shared" si="8"/>
        <v>30</v>
      </c>
      <c r="AR58" s="123">
        <f t="shared" si="8"/>
        <v>32</v>
      </c>
      <c r="AS58" s="123">
        <f t="shared" si="8"/>
        <v>30</v>
      </c>
      <c r="AT58" s="123">
        <f t="shared" si="8"/>
        <v>30</v>
      </c>
      <c r="AU58" s="123">
        <f t="shared" si="8"/>
        <v>32</v>
      </c>
      <c r="AV58" s="123">
        <f t="shared" si="8"/>
        <v>32</v>
      </c>
      <c r="AW58" s="368"/>
      <c r="AX58" s="420"/>
      <c r="AY58" s="420"/>
      <c r="AZ58" s="18"/>
      <c r="BA58" s="19"/>
    </row>
    <row r="60" spans="3:32" s="58" customFormat="1" ht="18">
      <c r="C60" s="15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64" ht="18">
      <c r="A61" s="28"/>
      <c r="B61" s="28"/>
      <c r="C61" s="28"/>
      <c r="D61" s="29" t="s">
        <v>113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 t="s">
        <v>114</v>
      </c>
      <c r="AE61" s="29"/>
      <c r="AF61" s="29"/>
      <c r="AG61" s="29"/>
      <c r="AH61" s="29"/>
      <c r="AI61" s="29"/>
      <c r="AJ61" s="29"/>
      <c r="AK61" s="29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64" ht="18">
      <c r="A62" s="28"/>
      <c r="B62" s="28"/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</row>
    <row r="64" spans="3:32" s="58" customFormat="1" ht="18">
      <c r="C64" s="15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6" spans="3:32" s="58" customFormat="1" ht="18">
      <c r="C66" s="15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="57" customFormat="1" ht="18"/>
  </sheetData>
  <sheetProtection/>
  <mergeCells count="121">
    <mergeCell ref="A6:A9"/>
    <mergeCell ref="B6:B9"/>
    <mergeCell ref="A34:A35"/>
    <mergeCell ref="C10:C11"/>
    <mergeCell ref="C6:C9"/>
    <mergeCell ref="B16:B17"/>
    <mergeCell ref="A18:A19"/>
    <mergeCell ref="B30:B31"/>
    <mergeCell ref="B28:B29"/>
    <mergeCell ref="C22:C23"/>
    <mergeCell ref="V10:W58"/>
    <mergeCell ref="B14:B15"/>
    <mergeCell ref="B26:B27"/>
    <mergeCell ref="B12:B13"/>
    <mergeCell ref="C54:C57"/>
    <mergeCell ref="D56:D57"/>
    <mergeCell ref="B44:B45"/>
    <mergeCell ref="B38:B39"/>
    <mergeCell ref="B40:B41"/>
    <mergeCell ref="B42:B43"/>
    <mergeCell ref="AS1:BA1"/>
    <mergeCell ref="AS2:BA3"/>
    <mergeCell ref="X10:X58"/>
    <mergeCell ref="AU6:AX6"/>
    <mergeCell ref="AD6:AG6"/>
    <mergeCell ref="AW10:AY58"/>
    <mergeCell ref="Y10:Z58"/>
    <mergeCell ref="A5:BA5"/>
    <mergeCell ref="B32:B33"/>
    <mergeCell ref="B36:B37"/>
    <mergeCell ref="D54:D55"/>
    <mergeCell ref="D44:D45"/>
    <mergeCell ref="D46:D47"/>
    <mergeCell ref="D52:D53"/>
    <mergeCell ref="D48:D49"/>
    <mergeCell ref="D50:D51"/>
    <mergeCell ref="D34:D35"/>
    <mergeCell ref="D40:D41"/>
    <mergeCell ref="D42:D43"/>
    <mergeCell ref="D38:D39"/>
    <mergeCell ref="D26:D27"/>
    <mergeCell ref="D30:D31"/>
    <mergeCell ref="D28:D29"/>
    <mergeCell ref="D32:D33"/>
    <mergeCell ref="D36:D37"/>
    <mergeCell ref="D20:D21"/>
    <mergeCell ref="C18:C19"/>
    <mergeCell ref="C12:C13"/>
    <mergeCell ref="C16:C17"/>
    <mergeCell ref="D16:D17"/>
    <mergeCell ref="D24:D25"/>
    <mergeCell ref="C32:C33"/>
    <mergeCell ref="C34:C35"/>
    <mergeCell ref="C36:C37"/>
    <mergeCell ref="C28:C29"/>
    <mergeCell ref="C26:C27"/>
    <mergeCell ref="D12:D13"/>
    <mergeCell ref="D18:D19"/>
    <mergeCell ref="C20:C21"/>
    <mergeCell ref="D22:D23"/>
    <mergeCell ref="D14:D15"/>
    <mergeCell ref="A58:B58"/>
    <mergeCell ref="B24:B25"/>
    <mergeCell ref="A44:A45"/>
    <mergeCell ref="A48:A49"/>
    <mergeCell ref="A50:A51"/>
    <mergeCell ref="B50:B51"/>
    <mergeCell ref="B46:B47"/>
    <mergeCell ref="A38:A39"/>
    <mergeCell ref="B52:B53"/>
    <mergeCell ref="B34:B35"/>
    <mergeCell ref="BB6:BB9"/>
    <mergeCell ref="D9:G9"/>
    <mergeCell ref="Q6:T6"/>
    <mergeCell ref="U6:X6"/>
    <mergeCell ref="AH6:AK6"/>
    <mergeCell ref="Y6:AC6"/>
    <mergeCell ref="AL6:AP6"/>
    <mergeCell ref="E6:E8"/>
    <mergeCell ref="BA6:BA9"/>
    <mergeCell ref="D6:D8"/>
    <mergeCell ref="C38:C39"/>
    <mergeCell ref="A24:A25"/>
    <mergeCell ref="A22:A23"/>
    <mergeCell ref="G6:G8"/>
    <mergeCell ref="AZ6:AZ9"/>
    <mergeCell ref="F6:F8"/>
    <mergeCell ref="AQ6:AT6"/>
    <mergeCell ref="L6:P6"/>
    <mergeCell ref="H6:K6"/>
    <mergeCell ref="D10:D11"/>
    <mergeCell ref="C46:C47"/>
    <mergeCell ref="C44:C45"/>
    <mergeCell ref="C48:C49"/>
    <mergeCell ref="C24:C25"/>
    <mergeCell ref="C14:C15"/>
    <mergeCell ref="A28:A29"/>
    <mergeCell ref="A20:A21"/>
    <mergeCell ref="C40:C41"/>
    <mergeCell ref="B20:B21"/>
    <mergeCell ref="C30:C31"/>
    <mergeCell ref="B18:B19"/>
    <mergeCell ref="A40:A41"/>
    <mergeCell ref="A54:B57"/>
    <mergeCell ref="A46:A47"/>
    <mergeCell ref="A42:A43"/>
    <mergeCell ref="C42:C43"/>
    <mergeCell ref="C52:C53"/>
    <mergeCell ref="C50:C51"/>
    <mergeCell ref="B48:B49"/>
    <mergeCell ref="A52:A53"/>
    <mergeCell ref="B10:B11"/>
    <mergeCell ref="A10:A11"/>
    <mergeCell ref="A36:A37"/>
    <mergeCell ref="A26:A27"/>
    <mergeCell ref="A14:A15"/>
    <mergeCell ref="A16:A17"/>
    <mergeCell ref="A30:A31"/>
    <mergeCell ref="A12:A13"/>
    <mergeCell ref="A32:A33"/>
    <mergeCell ref="B22:B23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L68"/>
  <sheetViews>
    <sheetView view="pageBreakPreview" zoomScale="85" zoomScaleNormal="70" zoomScaleSheetLayoutView="85" zoomScalePageLayoutView="0" workbookViewId="0" topLeftCell="A1">
      <pane xSplit="7" ySplit="9" topLeftCell="AI31" activePane="bottomRight" state="frozen"/>
      <selection pane="topLeft" activeCell="Q60" sqref="Q60"/>
      <selection pane="topRight" activeCell="Q60" sqref="Q60"/>
      <selection pane="bottomLeft" activeCell="Q60" sqref="Q60"/>
      <selection pane="bottomRight" activeCell="AP48" sqref="AP48"/>
    </sheetView>
  </sheetViews>
  <sheetFormatPr defaultColWidth="9.00390625" defaultRowHeight="12.75"/>
  <cols>
    <col min="1" max="1" width="10.375" style="40" customWidth="1"/>
    <col min="2" max="2" width="29.625" style="40" customWidth="1"/>
    <col min="3" max="3" width="7.00390625" style="40" customWidth="1"/>
    <col min="4" max="4" width="14.875" style="40" customWidth="1"/>
    <col min="5" max="5" width="5.75390625" style="40" customWidth="1"/>
    <col min="6" max="6" width="4.875" style="40" customWidth="1"/>
    <col min="7" max="7" width="4.125" style="40" customWidth="1"/>
    <col min="8" max="51" width="3.625" style="40" customWidth="1"/>
    <col min="52" max="52" width="4.125" style="40" customWidth="1"/>
    <col min="53" max="53" width="4.25390625" style="40" customWidth="1"/>
    <col min="54" max="54" width="6.125" style="40" customWidth="1"/>
    <col min="55" max="16384" width="9.125" style="40" customWidth="1"/>
  </cols>
  <sheetData>
    <row r="1" spans="45:64" s="154" customFormat="1" ht="24.75" customHeight="1">
      <c r="AS1" s="229" t="s">
        <v>211</v>
      </c>
      <c r="AT1" s="229"/>
      <c r="AU1" s="229"/>
      <c r="AV1" s="229"/>
      <c r="AW1" s="229"/>
      <c r="AX1" s="229"/>
      <c r="AY1" s="229"/>
      <c r="AZ1" s="229"/>
      <c r="BA1" s="229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</row>
    <row r="2" spans="45:64" s="154" customFormat="1" ht="24.75" customHeight="1">
      <c r="AS2" s="229" t="s">
        <v>212</v>
      </c>
      <c r="AT2" s="229"/>
      <c r="AU2" s="229"/>
      <c r="AV2" s="229"/>
      <c r="AW2" s="229"/>
      <c r="AX2" s="229"/>
      <c r="AY2" s="229"/>
      <c r="AZ2" s="229"/>
      <c r="BA2" s="229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</row>
    <row r="3" spans="41:64" s="154" customFormat="1" ht="24.75" customHeight="1">
      <c r="AO3" s="156"/>
      <c r="AP3" s="157" t="s">
        <v>213</v>
      </c>
      <c r="AQ3" s="158"/>
      <c r="AR3" s="158"/>
      <c r="AS3" s="229"/>
      <c r="AT3" s="229"/>
      <c r="AU3" s="229"/>
      <c r="AV3" s="229"/>
      <c r="AW3" s="229"/>
      <c r="AX3" s="229"/>
      <c r="AY3" s="229"/>
      <c r="AZ3" s="229"/>
      <c r="BA3" s="229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</row>
    <row r="4" ht="12.75">
      <c r="AN4" s="10" t="s">
        <v>226</v>
      </c>
    </row>
    <row r="5" spans="1:53" s="11" customFormat="1" ht="49.5" customHeight="1">
      <c r="A5" s="363" t="s">
        <v>275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</row>
    <row r="6" spans="1:54" ht="15" customHeight="1">
      <c r="A6" s="336" t="s">
        <v>50</v>
      </c>
      <c r="B6" s="339" t="s">
        <v>49</v>
      </c>
      <c r="C6" s="314" t="s">
        <v>21</v>
      </c>
      <c r="D6" s="340" t="s">
        <v>51</v>
      </c>
      <c r="E6" s="317" t="s">
        <v>52</v>
      </c>
      <c r="F6" s="372" t="s">
        <v>141</v>
      </c>
      <c r="G6" s="372" t="s">
        <v>142</v>
      </c>
      <c r="H6" s="184" t="s">
        <v>0</v>
      </c>
      <c r="I6" s="185"/>
      <c r="J6" s="185"/>
      <c r="K6" s="186"/>
      <c r="L6" s="184" t="s">
        <v>1</v>
      </c>
      <c r="M6" s="185"/>
      <c r="N6" s="185"/>
      <c r="O6" s="185"/>
      <c r="P6" s="186"/>
      <c r="Q6" s="184" t="s">
        <v>2</v>
      </c>
      <c r="R6" s="185"/>
      <c r="S6" s="185"/>
      <c r="T6" s="186"/>
      <c r="U6" s="184" t="s">
        <v>3</v>
      </c>
      <c r="V6" s="185"/>
      <c r="W6" s="185"/>
      <c r="X6" s="186"/>
      <c r="Y6" s="184" t="s">
        <v>4</v>
      </c>
      <c r="Z6" s="185"/>
      <c r="AA6" s="185"/>
      <c r="AB6" s="185"/>
      <c r="AC6" s="186"/>
      <c r="AD6" s="184" t="s">
        <v>5</v>
      </c>
      <c r="AE6" s="185"/>
      <c r="AF6" s="185"/>
      <c r="AG6" s="186"/>
      <c r="AH6" s="184" t="s">
        <v>6</v>
      </c>
      <c r="AI6" s="185"/>
      <c r="AJ6" s="185"/>
      <c r="AK6" s="186"/>
      <c r="AL6" s="184" t="s">
        <v>7</v>
      </c>
      <c r="AM6" s="185"/>
      <c r="AN6" s="185"/>
      <c r="AO6" s="185"/>
      <c r="AP6" s="186"/>
      <c r="AQ6" s="184" t="s">
        <v>8</v>
      </c>
      <c r="AR6" s="185"/>
      <c r="AS6" s="185"/>
      <c r="AT6" s="186"/>
      <c r="AU6" s="184" t="s">
        <v>9</v>
      </c>
      <c r="AV6" s="185"/>
      <c r="AW6" s="185"/>
      <c r="AX6" s="186"/>
      <c r="AY6" s="166" t="s">
        <v>10</v>
      </c>
      <c r="AZ6" s="295" t="s">
        <v>11</v>
      </c>
      <c r="BA6" s="295" t="s">
        <v>12</v>
      </c>
      <c r="BB6" s="256" t="s">
        <v>53</v>
      </c>
    </row>
    <row r="7" spans="1:54" s="12" customFormat="1" ht="39" customHeight="1">
      <c r="A7" s="337"/>
      <c r="B7" s="339"/>
      <c r="C7" s="315"/>
      <c r="D7" s="340"/>
      <c r="E7" s="324"/>
      <c r="F7" s="315"/>
      <c r="G7" s="315"/>
      <c r="H7" s="3">
        <v>42616</v>
      </c>
      <c r="I7" s="3">
        <f>H7+7</f>
        <v>42623</v>
      </c>
      <c r="J7" s="3">
        <f aca="true" t="shared" si="0" ref="J7:X8">I7+7</f>
        <v>42630</v>
      </c>
      <c r="K7" s="3">
        <f t="shared" si="0"/>
        <v>42637</v>
      </c>
      <c r="L7" s="3">
        <f t="shared" si="0"/>
        <v>42644</v>
      </c>
      <c r="M7" s="3">
        <f t="shared" si="0"/>
        <v>42651</v>
      </c>
      <c r="N7" s="3">
        <f t="shared" si="0"/>
        <v>42658</v>
      </c>
      <c r="O7" s="3">
        <f t="shared" si="0"/>
        <v>42665</v>
      </c>
      <c r="P7" s="3">
        <f t="shared" si="0"/>
        <v>42672</v>
      </c>
      <c r="Q7" s="3">
        <f t="shared" si="0"/>
        <v>42679</v>
      </c>
      <c r="R7" s="3">
        <f t="shared" si="0"/>
        <v>42686</v>
      </c>
      <c r="S7" s="3">
        <f t="shared" si="0"/>
        <v>42693</v>
      </c>
      <c r="T7" s="3">
        <f t="shared" si="0"/>
        <v>42700</v>
      </c>
      <c r="U7" s="3">
        <f t="shared" si="0"/>
        <v>42707</v>
      </c>
      <c r="V7" s="3">
        <f t="shared" si="0"/>
        <v>42714</v>
      </c>
      <c r="W7" s="3">
        <f t="shared" si="0"/>
        <v>42721</v>
      </c>
      <c r="X7" s="3">
        <f t="shared" si="0"/>
        <v>42728</v>
      </c>
      <c r="Y7" s="3">
        <f aca="true" t="shared" si="1" ref="Y7:AN8">X7+7</f>
        <v>42735</v>
      </c>
      <c r="Z7" s="3">
        <f t="shared" si="1"/>
        <v>42742</v>
      </c>
      <c r="AA7" s="3">
        <f t="shared" si="1"/>
        <v>42749</v>
      </c>
      <c r="AB7" s="3">
        <f t="shared" si="1"/>
        <v>42756</v>
      </c>
      <c r="AC7" s="3">
        <f t="shared" si="1"/>
        <v>42763</v>
      </c>
      <c r="AD7" s="3">
        <f t="shared" si="1"/>
        <v>42770</v>
      </c>
      <c r="AE7" s="3">
        <f t="shared" si="1"/>
        <v>42777</v>
      </c>
      <c r="AF7" s="3">
        <f t="shared" si="1"/>
        <v>42784</v>
      </c>
      <c r="AG7" s="3">
        <f t="shared" si="1"/>
        <v>42791</v>
      </c>
      <c r="AH7" s="3">
        <f t="shared" si="1"/>
        <v>42798</v>
      </c>
      <c r="AI7" s="3">
        <f t="shared" si="1"/>
        <v>42805</v>
      </c>
      <c r="AJ7" s="3">
        <f t="shared" si="1"/>
        <v>42812</v>
      </c>
      <c r="AK7" s="3">
        <f t="shared" si="1"/>
        <v>42819</v>
      </c>
      <c r="AL7" s="3">
        <f t="shared" si="1"/>
        <v>42826</v>
      </c>
      <c r="AM7" s="3">
        <f t="shared" si="1"/>
        <v>42833</v>
      </c>
      <c r="AN7" s="3">
        <f t="shared" si="1"/>
        <v>42840</v>
      </c>
      <c r="AO7" s="3">
        <f aca="true" t="shared" si="2" ref="AO7:AU8">AN7+7</f>
        <v>42847</v>
      </c>
      <c r="AP7" s="3">
        <f t="shared" si="2"/>
        <v>42854</v>
      </c>
      <c r="AQ7" s="3">
        <f t="shared" si="2"/>
        <v>42861</v>
      </c>
      <c r="AR7" s="3">
        <f t="shared" si="2"/>
        <v>42868</v>
      </c>
      <c r="AS7" s="3">
        <f t="shared" si="2"/>
        <v>42875</v>
      </c>
      <c r="AT7" s="3">
        <f t="shared" si="2"/>
        <v>42882</v>
      </c>
      <c r="AU7" s="3">
        <f t="shared" si="2"/>
        <v>42889</v>
      </c>
      <c r="AV7" s="3">
        <f aca="true" t="shared" si="3" ref="AV7:AY8">AU7+7</f>
        <v>42896</v>
      </c>
      <c r="AW7" s="3">
        <f t="shared" si="3"/>
        <v>42903</v>
      </c>
      <c r="AX7" s="3">
        <f t="shared" si="3"/>
        <v>42910</v>
      </c>
      <c r="AY7" s="3">
        <f t="shared" si="3"/>
        <v>42917</v>
      </c>
      <c r="AZ7" s="296"/>
      <c r="BA7" s="296"/>
      <c r="BB7" s="257"/>
    </row>
    <row r="8" spans="1:54" s="12" customFormat="1" ht="39" customHeight="1">
      <c r="A8" s="337"/>
      <c r="B8" s="339"/>
      <c r="C8" s="315"/>
      <c r="D8" s="340"/>
      <c r="E8" s="325"/>
      <c r="F8" s="316"/>
      <c r="G8" s="316"/>
      <c r="H8" s="3">
        <v>42611</v>
      </c>
      <c r="I8" s="3">
        <v>42618</v>
      </c>
      <c r="J8" s="3">
        <f t="shared" si="0"/>
        <v>42625</v>
      </c>
      <c r="K8" s="3">
        <f t="shared" si="0"/>
        <v>42632</v>
      </c>
      <c r="L8" s="3">
        <f t="shared" si="0"/>
        <v>42639</v>
      </c>
      <c r="M8" s="3">
        <f t="shared" si="0"/>
        <v>42646</v>
      </c>
      <c r="N8" s="3">
        <f t="shared" si="0"/>
        <v>42653</v>
      </c>
      <c r="O8" s="3">
        <f t="shared" si="0"/>
        <v>42660</v>
      </c>
      <c r="P8" s="3">
        <f t="shared" si="0"/>
        <v>42667</v>
      </c>
      <c r="Q8" s="3">
        <f t="shared" si="0"/>
        <v>42674</v>
      </c>
      <c r="R8" s="3">
        <f t="shared" si="0"/>
        <v>42681</v>
      </c>
      <c r="S8" s="3">
        <f t="shared" si="0"/>
        <v>42688</v>
      </c>
      <c r="T8" s="3">
        <f t="shared" si="0"/>
        <v>42695</v>
      </c>
      <c r="U8" s="3">
        <f t="shared" si="0"/>
        <v>42702</v>
      </c>
      <c r="V8" s="3">
        <f t="shared" si="0"/>
        <v>42709</v>
      </c>
      <c r="W8" s="3">
        <f t="shared" si="0"/>
        <v>42716</v>
      </c>
      <c r="X8" s="3">
        <f t="shared" si="0"/>
        <v>42723</v>
      </c>
      <c r="Y8" s="3">
        <f t="shared" si="1"/>
        <v>42730</v>
      </c>
      <c r="Z8" s="3">
        <f t="shared" si="1"/>
        <v>42737</v>
      </c>
      <c r="AA8" s="3">
        <f t="shared" si="1"/>
        <v>42744</v>
      </c>
      <c r="AB8" s="3">
        <f t="shared" si="1"/>
        <v>42751</v>
      </c>
      <c r="AC8" s="3">
        <f t="shared" si="1"/>
        <v>42758</v>
      </c>
      <c r="AD8" s="3">
        <f t="shared" si="1"/>
        <v>42765</v>
      </c>
      <c r="AE8" s="3">
        <f t="shared" si="1"/>
        <v>42772</v>
      </c>
      <c r="AF8" s="3">
        <f t="shared" si="1"/>
        <v>42779</v>
      </c>
      <c r="AG8" s="3">
        <f t="shared" si="1"/>
        <v>42786</v>
      </c>
      <c r="AH8" s="3">
        <f t="shared" si="1"/>
        <v>42793</v>
      </c>
      <c r="AI8" s="3">
        <f t="shared" si="1"/>
        <v>42800</v>
      </c>
      <c r="AJ8" s="3">
        <f t="shared" si="1"/>
        <v>42807</v>
      </c>
      <c r="AK8" s="3">
        <f t="shared" si="1"/>
        <v>42814</v>
      </c>
      <c r="AL8" s="3">
        <f t="shared" si="1"/>
        <v>42821</v>
      </c>
      <c r="AM8" s="3">
        <f t="shared" si="1"/>
        <v>42828</v>
      </c>
      <c r="AN8" s="3">
        <f t="shared" si="1"/>
        <v>42835</v>
      </c>
      <c r="AO8" s="3">
        <f t="shared" si="2"/>
        <v>42842</v>
      </c>
      <c r="AP8" s="3">
        <f t="shared" si="2"/>
        <v>42849</v>
      </c>
      <c r="AQ8" s="3">
        <f t="shared" si="2"/>
        <v>42856</v>
      </c>
      <c r="AR8" s="3">
        <f t="shared" si="2"/>
        <v>42863</v>
      </c>
      <c r="AS8" s="3">
        <f t="shared" si="2"/>
        <v>42870</v>
      </c>
      <c r="AT8" s="3">
        <f t="shared" si="2"/>
        <v>42877</v>
      </c>
      <c r="AU8" s="3">
        <f t="shared" si="2"/>
        <v>42884</v>
      </c>
      <c r="AV8" s="3">
        <f t="shared" si="3"/>
        <v>42891</v>
      </c>
      <c r="AW8" s="3">
        <f t="shared" si="3"/>
        <v>42898</v>
      </c>
      <c r="AX8" s="3">
        <f t="shared" si="3"/>
        <v>42905</v>
      </c>
      <c r="AY8" s="3">
        <f t="shared" si="3"/>
        <v>42912</v>
      </c>
      <c r="AZ8" s="296"/>
      <c r="BA8" s="296"/>
      <c r="BB8" s="257"/>
    </row>
    <row r="9" spans="1:54" s="13" customFormat="1" ht="12.75" customHeight="1">
      <c r="A9" s="338"/>
      <c r="B9" s="339"/>
      <c r="C9" s="316"/>
      <c r="D9" s="326" t="s">
        <v>13</v>
      </c>
      <c r="E9" s="327"/>
      <c r="F9" s="327"/>
      <c r="G9" s="328"/>
      <c r="H9" s="5">
        <v>1</v>
      </c>
      <c r="I9" s="5">
        <v>2</v>
      </c>
      <c r="J9" s="5">
        <v>3</v>
      </c>
      <c r="K9" s="5">
        <v>4</v>
      </c>
      <c r="L9" s="5">
        <v>5</v>
      </c>
      <c r="M9" s="5">
        <v>6</v>
      </c>
      <c r="N9" s="5">
        <v>7</v>
      </c>
      <c r="O9" s="5">
        <v>8</v>
      </c>
      <c r="P9" s="5">
        <v>9</v>
      </c>
      <c r="Q9" s="5">
        <v>10</v>
      </c>
      <c r="R9" s="5">
        <v>11</v>
      </c>
      <c r="S9" s="5">
        <v>12</v>
      </c>
      <c r="T9" s="5">
        <v>13</v>
      </c>
      <c r="U9" s="5">
        <v>14</v>
      </c>
      <c r="V9" s="5">
        <v>15</v>
      </c>
      <c r="W9" s="5">
        <v>16</v>
      </c>
      <c r="X9" s="5">
        <v>17</v>
      </c>
      <c r="Y9" s="5">
        <v>18</v>
      </c>
      <c r="Z9" s="5">
        <v>19</v>
      </c>
      <c r="AA9" s="5">
        <v>20</v>
      </c>
      <c r="AB9" s="5">
        <v>21</v>
      </c>
      <c r="AC9" s="5">
        <v>22</v>
      </c>
      <c r="AD9" s="5">
        <v>23</v>
      </c>
      <c r="AE9" s="5">
        <v>24</v>
      </c>
      <c r="AF9" s="5">
        <v>25</v>
      </c>
      <c r="AG9" s="5">
        <v>26</v>
      </c>
      <c r="AH9" s="5">
        <v>27</v>
      </c>
      <c r="AI9" s="5">
        <v>28</v>
      </c>
      <c r="AJ9" s="5">
        <v>29</v>
      </c>
      <c r="AK9" s="5">
        <v>30</v>
      </c>
      <c r="AL9" s="5">
        <v>31</v>
      </c>
      <c r="AM9" s="5">
        <v>32</v>
      </c>
      <c r="AN9" s="5">
        <v>33</v>
      </c>
      <c r="AO9" s="5">
        <v>34</v>
      </c>
      <c r="AP9" s="5">
        <v>35</v>
      </c>
      <c r="AQ9" s="5">
        <v>36</v>
      </c>
      <c r="AR9" s="5">
        <v>37</v>
      </c>
      <c r="AS9" s="5">
        <v>38</v>
      </c>
      <c r="AT9" s="5">
        <v>39</v>
      </c>
      <c r="AU9" s="5">
        <v>40</v>
      </c>
      <c r="AV9" s="5">
        <v>41</v>
      </c>
      <c r="AW9" s="5">
        <v>42</v>
      </c>
      <c r="AX9" s="5">
        <v>43</v>
      </c>
      <c r="AY9" s="5">
        <v>44</v>
      </c>
      <c r="AZ9" s="297"/>
      <c r="BA9" s="297"/>
      <c r="BB9" s="258"/>
    </row>
    <row r="10" spans="1:54" s="9" customFormat="1" ht="12.75" customHeight="1">
      <c r="A10" s="231" t="s">
        <v>33</v>
      </c>
      <c r="B10" s="436" t="s">
        <v>18</v>
      </c>
      <c r="C10" s="413">
        <f>(D10+E10+E11)/36</f>
        <v>2</v>
      </c>
      <c r="D10" s="341">
        <v>42</v>
      </c>
      <c r="E10" s="41">
        <f aca="true" t="shared" si="4" ref="E10:E31">F10+G10</f>
        <v>10</v>
      </c>
      <c r="F10" s="42">
        <f aca="true" t="shared" si="5" ref="F10:F52">SUM(H10:W10)</f>
        <v>10</v>
      </c>
      <c r="G10" s="43">
        <f aca="true" t="shared" si="6" ref="G10:G52">SUM(AB10:AW10)</f>
        <v>0</v>
      </c>
      <c r="H10" s="53">
        <v>2</v>
      </c>
      <c r="I10" s="53">
        <v>2</v>
      </c>
      <c r="J10" s="53">
        <v>2</v>
      </c>
      <c r="K10" s="53">
        <v>2</v>
      </c>
      <c r="L10" s="53">
        <v>2</v>
      </c>
      <c r="M10" s="53"/>
      <c r="N10" s="53"/>
      <c r="O10" s="53"/>
      <c r="P10" s="53"/>
      <c r="Q10" s="53"/>
      <c r="R10" s="53"/>
      <c r="S10" s="53"/>
      <c r="T10" s="53"/>
      <c r="U10" s="53"/>
      <c r="V10" s="304" t="s">
        <v>306</v>
      </c>
      <c r="W10" s="305"/>
      <c r="X10" s="351" t="s">
        <v>55</v>
      </c>
      <c r="Y10" s="352"/>
      <c r="Z10" s="304" t="s">
        <v>31</v>
      </c>
      <c r="AA10" s="305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342" t="s">
        <v>56</v>
      </c>
      <c r="AY10" s="344"/>
      <c r="AZ10" s="77"/>
      <c r="BA10" s="80"/>
      <c r="BB10" s="80"/>
    </row>
    <row r="11" spans="1:54" s="12" customFormat="1" ht="12.75">
      <c r="A11" s="433"/>
      <c r="B11" s="437"/>
      <c r="C11" s="434"/>
      <c r="D11" s="341"/>
      <c r="E11" s="46">
        <f t="shared" si="4"/>
        <v>20</v>
      </c>
      <c r="F11" s="47">
        <f t="shared" si="5"/>
        <v>20</v>
      </c>
      <c r="G11" s="48">
        <f t="shared" si="6"/>
        <v>0</v>
      </c>
      <c r="H11" s="54"/>
      <c r="I11" s="54"/>
      <c r="J11" s="54"/>
      <c r="K11" s="54"/>
      <c r="L11" s="54"/>
      <c r="M11" s="54">
        <v>2</v>
      </c>
      <c r="N11" s="54">
        <v>2</v>
      </c>
      <c r="O11" s="54">
        <v>2</v>
      </c>
      <c r="P11" s="54">
        <v>2</v>
      </c>
      <c r="Q11" s="54">
        <v>2</v>
      </c>
      <c r="R11" s="54">
        <v>2</v>
      </c>
      <c r="S11" s="54">
        <v>2</v>
      </c>
      <c r="T11" s="54">
        <v>2</v>
      </c>
      <c r="U11" s="54">
        <v>4</v>
      </c>
      <c r="V11" s="306"/>
      <c r="W11" s="307"/>
      <c r="X11" s="353"/>
      <c r="Y11" s="354"/>
      <c r="Z11" s="306"/>
      <c r="AA11" s="307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345"/>
      <c r="AY11" s="347"/>
      <c r="AZ11" s="54" t="s">
        <v>54</v>
      </c>
      <c r="BA11" s="14"/>
      <c r="BB11" s="14"/>
    </row>
    <row r="12" spans="1:54" s="12" customFormat="1" ht="12.75">
      <c r="A12" s="231" t="s">
        <v>34</v>
      </c>
      <c r="B12" s="436" t="s">
        <v>17</v>
      </c>
      <c r="C12" s="413">
        <f>(D12+E12+E13)/36</f>
        <v>2</v>
      </c>
      <c r="D12" s="341">
        <v>36</v>
      </c>
      <c r="E12" s="41">
        <f t="shared" si="4"/>
        <v>16</v>
      </c>
      <c r="F12" s="42">
        <f t="shared" si="5"/>
        <v>16</v>
      </c>
      <c r="G12" s="43">
        <f t="shared" si="6"/>
        <v>0</v>
      </c>
      <c r="H12" s="53">
        <v>4</v>
      </c>
      <c r="I12" s="53">
        <v>4</v>
      </c>
      <c r="J12" s="53">
        <v>2</v>
      </c>
      <c r="K12" s="53">
        <v>2</v>
      </c>
      <c r="L12" s="53">
        <v>2</v>
      </c>
      <c r="M12" s="53">
        <v>2</v>
      </c>
      <c r="N12" s="53"/>
      <c r="O12" s="53"/>
      <c r="P12" s="53"/>
      <c r="Q12" s="53"/>
      <c r="R12" s="53"/>
      <c r="S12" s="53"/>
      <c r="T12" s="53"/>
      <c r="U12" s="53"/>
      <c r="V12" s="306"/>
      <c r="W12" s="307"/>
      <c r="X12" s="353"/>
      <c r="Y12" s="354"/>
      <c r="Z12" s="306"/>
      <c r="AA12" s="307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345"/>
      <c r="AY12" s="347"/>
      <c r="AZ12" s="54"/>
      <c r="BA12" s="14"/>
      <c r="BB12" s="14"/>
    </row>
    <row r="13" spans="1:54" s="12" customFormat="1" ht="12.75">
      <c r="A13" s="433"/>
      <c r="B13" s="437"/>
      <c r="C13" s="434"/>
      <c r="D13" s="341"/>
      <c r="E13" s="46">
        <f t="shared" si="4"/>
        <v>20</v>
      </c>
      <c r="F13" s="47">
        <f t="shared" si="5"/>
        <v>20</v>
      </c>
      <c r="G13" s="48">
        <f t="shared" si="6"/>
        <v>0</v>
      </c>
      <c r="H13" s="54"/>
      <c r="I13" s="54"/>
      <c r="J13" s="54"/>
      <c r="K13" s="54"/>
      <c r="L13" s="54"/>
      <c r="M13" s="54"/>
      <c r="N13" s="54">
        <v>2</v>
      </c>
      <c r="O13" s="54">
        <v>2</v>
      </c>
      <c r="P13" s="54">
        <v>2</v>
      </c>
      <c r="Q13" s="54">
        <v>2</v>
      </c>
      <c r="R13" s="54">
        <v>2</v>
      </c>
      <c r="S13" s="54">
        <v>2</v>
      </c>
      <c r="T13" s="54">
        <v>4</v>
      </c>
      <c r="U13" s="54">
        <v>4</v>
      </c>
      <c r="V13" s="306"/>
      <c r="W13" s="307"/>
      <c r="X13" s="353"/>
      <c r="Y13" s="354"/>
      <c r="Z13" s="306"/>
      <c r="AA13" s="307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345"/>
      <c r="AY13" s="347"/>
      <c r="AZ13" s="54">
        <v>1</v>
      </c>
      <c r="BA13" s="14"/>
      <c r="BB13" s="14"/>
    </row>
    <row r="14" spans="1:54" s="15" customFormat="1" ht="12.75">
      <c r="A14" s="231" t="s">
        <v>35</v>
      </c>
      <c r="B14" s="436" t="s">
        <v>32</v>
      </c>
      <c r="C14" s="413">
        <f>(D14+E14+E15)/36</f>
        <v>3</v>
      </c>
      <c r="D14" s="341">
        <v>72</v>
      </c>
      <c r="E14" s="41">
        <f t="shared" si="4"/>
        <v>0</v>
      </c>
      <c r="F14" s="42">
        <f t="shared" si="5"/>
        <v>0</v>
      </c>
      <c r="G14" s="43">
        <f t="shared" si="6"/>
        <v>0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306"/>
      <c r="W14" s="307"/>
      <c r="X14" s="353"/>
      <c r="Y14" s="354"/>
      <c r="Z14" s="306"/>
      <c r="AA14" s="307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345"/>
      <c r="AY14" s="347"/>
      <c r="AZ14" s="53"/>
      <c r="BA14" s="59"/>
      <c r="BB14" s="59"/>
    </row>
    <row r="15" spans="1:54" s="12" customFormat="1" ht="12.75">
      <c r="A15" s="433"/>
      <c r="B15" s="437"/>
      <c r="C15" s="434"/>
      <c r="D15" s="341"/>
      <c r="E15" s="46">
        <f t="shared" si="4"/>
        <v>36</v>
      </c>
      <c r="F15" s="47">
        <f t="shared" si="5"/>
        <v>0</v>
      </c>
      <c r="G15" s="48">
        <f t="shared" si="6"/>
        <v>36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306"/>
      <c r="W15" s="307"/>
      <c r="X15" s="353"/>
      <c r="Y15" s="354"/>
      <c r="Z15" s="306"/>
      <c r="AA15" s="307"/>
      <c r="AB15" s="54">
        <v>2</v>
      </c>
      <c r="AC15" s="54">
        <v>2</v>
      </c>
      <c r="AD15" s="54">
        <v>2</v>
      </c>
      <c r="AE15" s="54">
        <v>2</v>
      </c>
      <c r="AF15" s="54">
        <v>2</v>
      </c>
      <c r="AG15" s="54">
        <v>2</v>
      </c>
      <c r="AH15" s="54">
        <v>2</v>
      </c>
      <c r="AI15" s="54">
        <v>2</v>
      </c>
      <c r="AJ15" s="54">
        <v>2</v>
      </c>
      <c r="AK15" s="54">
        <v>2</v>
      </c>
      <c r="AL15" s="54">
        <v>2</v>
      </c>
      <c r="AM15" s="54">
        <v>2</v>
      </c>
      <c r="AN15" s="54">
        <v>2</v>
      </c>
      <c r="AO15" s="54">
        <v>2</v>
      </c>
      <c r="AP15" s="54">
        <v>2</v>
      </c>
      <c r="AQ15" s="54">
        <v>2</v>
      </c>
      <c r="AR15" s="54">
        <v>2</v>
      </c>
      <c r="AS15" s="54">
        <v>2</v>
      </c>
      <c r="AT15" s="54"/>
      <c r="AU15" s="54"/>
      <c r="AV15" s="54"/>
      <c r="AW15" s="54"/>
      <c r="AX15" s="345"/>
      <c r="AY15" s="347"/>
      <c r="AZ15" s="54"/>
      <c r="BA15" s="14">
        <v>2</v>
      </c>
      <c r="BB15" s="14"/>
    </row>
    <row r="16" spans="1:54" s="15" customFormat="1" ht="12.75">
      <c r="A16" s="231" t="s">
        <v>36</v>
      </c>
      <c r="B16" s="436" t="s">
        <v>30</v>
      </c>
      <c r="C16" s="413">
        <f>(D16+E16+E17)/36</f>
        <v>3</v>
      </c>
      <c r="D16" s="341">
        <v>56</v>
      </c>
      <c r="E16" s="41">
        <f t="shared" si="4"/>
        <v>16</v>
      </c>
      <c r="F16" s="42">
        <f t="shared" si="5"/>
        <v>0</v>
      </c>
      <c r="G16" s="43">
        <f t="shared" si="6"/>
        <v>16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306"/>
      <c r="W16" s="307"/>
      <c r="X16" s="353"/>
      <c r="Y16" s="354"/>
      <c r="Z16" s="306"/>
      <c r="AA16" s="307"/>
      <c r="AB16" s="53">
        <v>2</v>
      </c>
      <c r="AC16" s="53">
        <v>2</v>
      </c>
      <c r="AD16" s="53">
        <v>2</v>
      </c>
      <c r="AE16" s="53">
        <v>2</v>
      </c>
      <c r="AF16" s="53">
        <v>2</v>
      </c>
      <c r="AG16" s="53">
        <v>2</v>
      </c>
      <c r="AH16" s="53">
        <v>2</v>
      </c>
      <c r="AI16" s="53">
        <v>2</v>
      </c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345"/>
      <c r="AY16" s="347"/>
      <c r="AZ16" s="53"/>
      <c r="BA16" s="59"/>
      <c r="BB16" s="59"/>
    </row>
    <row r="17" spans="1:54" s="12" customFormat="1" ht="12.75">
      <c r="A17" s="433"/>
      <c r="B17" s="437"/>
      <c r="C17" s="434"/>
      <c r="D17" s="341"/>
      <c r="E17" s="46">
        <f t="shared" si="4"/>
        <v>36</v>
      </c>
      <c r="F17" s="47">
        <f t="shared" si="5"/>
        <v>0</v>
      </c>
      <c r="G17" s="48">
        <f t="shared" si="6"/>
        <v>36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306"/>
      <c r="W17" s="307"/>
      <c r="X17" s="353"/>
      <c r="Y17" s="354"/>
      <c r="Z17" s="306"/>
      <c r="AA17" s="307"/>
      <c r="AB17" s="54"/>
      <c r="AC17" s="54"/>
      <c r="AD17" s="54"/>
      <c r="AE17" s="54"/>
      <c r="AF17" s="54"/>
      <c r="AG17" s="54"/>
      <c r="AH17" s="54"/>
      <c r="AI17" s="54"/>
      <c r="AJ17" s="54">
        <v>2</v>
      </c>
      <c r="AK17" s="54">
        <v>2</v>
      </c>
      <c r="AL17" s="54">
        <v>2</v>
      </c>
      <c r="AM17" s="54">
        <v>2</v>
      </c>
      <c r="AN17" s="54">
        <v>2</v>
      </c>
      <c r="AO17" s="54">
        <v>2</v>
      </c>
      <c r="AP17" s="54">
        <v>2</v>
      </c>
      <c r="AQ17" s="54">
        <v>2</v>
      </c>
      <c r="AR17" s="54">
        <v>2</v>
      </c>
      <c r="AS17" s="54">
        <v>2</v>
      </c>
      <c r="AT17" s="54">
        <v>4</v>
      </c>
      <c r="AU17" s="54">
        <v>4</v>
      </c>
      <c r="AV17" s="54">
        <v>4</v>
      </c>
      <c r="AW17" s="54">
        <v>4</v>
      </c>
      <c r="AX17" s="345"/>
      <c r="AY17" s="347"/>
      <c r="AZ17" s="54"/>
      <c r="BA17" s="14">
        <v>2</v>
      </c>
      <c r="BB17" s="14"/>
    </row>
    <row r="18" spans="1:54" s="15" customFormat="1" ht="12.75">
      <c r="A18" s="231" t="s">
        <v>37</v>
      </c>
      <c r="B18" s="436" t="s">
        <v>24</v>
      </c>
      <c r="C18" s="413">
        <f>(D18+E18+E19)/36</f>
        <v>4</v>
      </c>
      <c r="D18" s="341">
        <v>88</v>
      </c>
      <c r="E18" s="41">
        <f t="shared" si="4"/>
        <v>16</v>
      </c>
      <c r="F18" s="42">
        <f t="shared" si="5"/>
        <v>16</v>
      </c>
      <c r="G18" s="43">
        <f t="shared" si="6"/>
        <v>0</v>
      </c>
      <c r="H18" s="53">
        <v>2</v>
      </c>
      <c r="I18" s="53">
        <v>2</v>
      </c>
      <c r="J18" s="53">
        <v>2</v>
      </c>
      <c r="K18" s="53">
        <v>2</v>
      </c>
      <c r="L18" s="53">
        <v>2</v>
      </c>
      <c r="M18" s="53">
        <v>2</v>
      </c>
      <c r="N18" s="53">
        <v>2</v>
      </c>
      <c r="O18" s="53">
        <v>2</v>
      </c>
      <c r="P18" s="53"/>
      <c r="Q18" s="53"/>
      <c r="R18" s="53"/>
      <c r="S18" s="53"/>
      <c r="T18" s="53"/>
      <c r="U18" s="53"/>
      <c r="V18" s="306"/>
      <c r="W18" s="307"/>
      <c r="X18" s="353"/>
      <c r="Y18" s="354"/>
      <c r="Z18" s="306"/>
      <c r="AA18" s="307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345"/>
      <c r="AY18" s="347"/>
      <c r="AZ18" s="53"/>
      <c r="BA18" s="59"/>
      <c r="BB18" s="59"/>
    </row>
    <row r="19" spans="1:54" s="12" customFormat="1" ht="12.75">
      <c r="A19" s="433"/>
      <c r="B19" s="437"/>
      <c r="C19" s="434"/>
      <c r="D19" s="341"/>
      <c r="E19" s="46">
        <f t="shared" si="4"/>
        <v>40</v>
      </c>
      <c r="F19" s="47">
        <f t="shared" si="5"/>
        <v>40</v>
      </c>
      <c r="G19" s="48">
        <f t="shared" si="6"/>
        <v>0</v>
      </c>
      <c r="H19" s="54">
        <v>2</v>
      </c>
      <c r="I19" s="54">
        <v>2</v>
      </c>
      <c r="J19" s="54">
        <v>2</v>
      </c>
      <c r="K19" s="54">
        <v>2</v>
      </c>
      <c r="L19" s="54">
        <v>2</v>
      </c>
      <c r="M19" s="54">
        <v>2</v>
      </c>
      <c r="N19" s="54">
        <v>2</v>
      </c>
      <c r="O19" s="54">
        <v>2</v>
      </c>
      <c r="P19" s="54">
        <v>4</v>
      </c>
      <c r="Q19" s="54">
        <v>4</v>
      </c>
      <c r="R19" s="54">
        <v>4</v>
      </c>
      <c r="S19" s="54">
        <v>4</v>
      </c>
      <c r="T19" s="54">
        <v>4</v>
      </c>
      <c r="U19" s="54">
        <v>4</v>
      </c>
      <c r="V19" s="306"/>
      <c r="W19" s="307"/>
      <c r="X19" s="353"/>
      <c r="Y19" s="354"/>
      <c r="Z19" s="306"/>
      <c r="AA19" s="307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345"/>
      <c r="AY19" s="347"/>
      <c r="AZ19" s="122"/>
      <c r="BA19" s="14">
        <v>1</v>
      </c>
      <c r="BB19" s="14"/>
    </row>
    <row r="20" spans="1:54" s="15" customFormat="1" ht="12.75">
      <c r="A20" s="231" t="s">
        <v>38</v>
      </c>
      <c r="B20" s="436" t="s">
        <v>39</v>
      </c>
      <c r="C20" s="413">
        <f>(D20+E20+E21)/36</f>
        <v>2</v>
      </c>
      <c r="D20" s="341">
        <v>36</v>
      </c>
      <c r="E20" s="41">
        <f t="shared" si="4"/>
        <v>16</v>
      </c>
      <c r="F20" s="42">
        <f t="shared" si="5"/>
        <v>0</v>
      </c>
      <c r="G20" s="43">
        <f t="shared" si="6"/>
        <v>16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306"/>
      <c r="W20" s="307"/>
      <c r="X20" s="353"/>
      <c r="Y20" s="354"/>
      <c r="Z20" s="306"/>
      <c r="AA20" s="307"/>
      <c r="AB20" s="53">
        <v>2</v>
      </c>
      <c r="AC20" s="53">
        <v>2</v>
      </c>
      <c r="AD20" s="53">
        <v>2</v>
      </c>
      <c r="AE20" s="53">
        <v>2</v>
      </c>
      <c r="AF20" s="53">
        <v>2</v>
      </c>
      <c r="AG20" s="53">
        <v>2</v>
      </c>
      <c r="AH20" s="53">
        <v>2</v>
      </c>
      <c r="AI20" s="53">
        <v>2</v>
      </c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345"/>
      <c r="AY20" s="347"/>
      <c r="AZ20" s="53"/>
      <c r="BA20" s="59"/>
      <c r="BB20" s="59"/>
    </row>
    <row r="21" spans="1:54" s="12" customFormat="1" ht="12.75">
      <c r="A21" s="433"/>
      <c r="B21" s="437"/>
      <c r="C21" s="434"/>
      <c r="D21" s="341"/>
      <c r="E21" s="46">
        <f t="shared" si="4"/>
        <v>20</v>
      </c>
      <c r="F21" s="47">
        <f t="shared" si="5"/>
        <v>0</v>
      </c>
      <c r="G21" s="48">
        <f t="shared" si="6"/>
        <v>20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306"/>
      <c r="W21" s="307"/>
      <c r="X21" s="353"/>
      <c r="Y21" s="354"/>
      <c r="Z21" s="306"/>
      <c r="AA21" s="307"/>
      <c r="AB21" s="54"/>
      <c r="AC21" s="54"/>
      <c r="AD21" s="54"/>
      <c r="AE21" s="54"/>
      <c r="AF21" s="54"/>
      <c r="AG21" s="54"/>
      <c r="AH21" s="54"/>
      <c r="AI21" s="54"/>
      <c r="AJ21" s="54">
        <v>2</v>
      </c>
      <c r="AK21" s="54">
        <v>2</v>
      </c>
      <c r="AL21" s="54">
        <v>2</v>
      </c>
      <c r="AM21" s="54">
        <v>2</v>
      </c>
      <c r="AN21" s="54">
        <v>2</v>
      </c>
      <c r="AO21" s="54">
        <v>2</v>
      </c>
      <c r="AP21" s="54">
        <v>2</v>
      </c>
      <c r="AQ21" s="54">
        <v>2</v>
      </c>
      <c r="AR21" s="54">
        <v>2</v>
      </c>
      <c r="AS21" s="54">
        <v>2</v>
      </c>
      <c r="AT21" s="54"/>
      <c r="AU21" s="54"/>
      <c r="AV21" s="54"/>
      <c r="AW21" s="54"/>
      <c r="AX21" s="345"/>
      <c r="AY21" s="347"/>
      <c r="AZ21" s="54">
        <v>2</v>
      </c>
      <c r="BA21" s="14"/>
      <c r="BB21" s="14"/>
    </row>
    <row r="22" spans="1:54" s="15" customFormat="1" ht="12.75">
      <c r="A22" s="231" t="s">
        <v>40</v>
      </c>
      <c r="B22" s="436" t="s">
        <v>23</v>
      </c>
      <c r="C22" s="413">
        <f>(D22+E22+E23)/36</f>
        <v>4</v>
      </c>
      <c r="D22" s="341">
        <v>68</v>
      </c>
      <c r="E22" s="41">
        <f t="shared" si="4"/>
        <v>24</v>
      </c>
      <c r="F22" s="42">
        <f t="shared" si="5"/>
        <v>0</v>
      </c>
      <c r="G22" s="43">
        <f t="shared" si="6"/>
        <v>24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306"/>
      <c r="W22" s="307"/>
      <c r="X22" s="353"/>
      <c r="Y22" s="354"/>
      <c r="Z22" s="306"/>
      <c r="AA22" s="307"/>
      <c r="AB22" s="53">
        <v>2</v>
      </c>
      <c r="AC22" s="53">
        <v>2</v>
      </c>
      <c r="AD22" s="53">
        <v>2</v>
      </c>
      <c r="AE22" s="53">
        <v>2</v>
      </c>
      <c r="AF22" s="53">
        <v>2</v>
      </c>
      <c r="AG22" s="53">
        <v>2</v>
      </c>
      <c r="AH22" s="53">
        <v>2</v>
      </c>
      <c r="AI22" s="53">
        <v>2</v>
      </c>
      <c r="AJ22" s="53">
        <v>2</v>
      </c>
      <c r="AK22" s="53">
        <v>2</v>
      </c>
      <c r="AL22" s="53">
        <v>2</v>
      </c>
      <c r="AM22" s="53">
        <v>2</v>
      </c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345"/>
      <c r="AY22" s="347"/>
      <c r="AZ22" s="53"/>
      <c r="BA22" s="59"/>
      <c r="BB22" s="59"/>
    </row>
    <row r="23" spans="1:54" s="12" customFormat="1" ht="12.75">
      <c r="A23" s="433"/>
      <c r="B23" s="437"/>
      <c r="C23" s="434"/>
      <c r="D23" s="341"/>
      <c r="E23" s="46">
        <f t="shared" si="4"/>
        <v>52</v>
      </c>
      <c r="F23" s="47">
        <f t="shared" si="5"/>
        <v>0</v>
      </c>
      <c r="G23" s="48">
        <f t="shared" si="6"/>
        <v>52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306"/>
      <c r="W23" s="307"/>
      <c r="X23" s="353"/>
      <c r="Y23" s="354"/>
      <c r="Z23" s="306"/>
      <c r="AA23" s="307"/>
      <c r="AB23" s="54">
        <v>2</v>
      </c>
      <c r="AC23" s="54">
        <v>2</v>
      </c>
      <c r="AD23" s="54">
        <v>2</v>
      </c>
      <c r="AE23" s="54">
        <v>2</v>
      </c>
      <c r="AF23" s="54">
        <v>2</v>
      </c>
      <c r="AG23" s="54">
        <v>2</v>
      </c>
      <c r="AH23" s="54">
        <v>2</v>
      </c>
      <c r="AI23" s="54">
        <v>2</v>
      </c>
      <c r="AJ23" s="54">
        <v>2</v>
      </c>
      <c r="AK23" s="54">
        <v>2</v>
      </c>
      <c r="AL23" s="54">
        <v>2</v>
      </c>
      <c r="AM23" s="54">
        <v>2</v>
      </c>
      <c r="AN23" s="54">
        <v>4</v>
      </c>
      <c r="AO23" s="54">
        <v>4</v>
      </c>
      <c r="AP23" s="54">
        <v>4</v>
      </c>
      <c r="AQ23" s="54">
        <v>4</v>
      </c>
      <c r="AR23" s="54">
        <v>2</v>
      </c>
      <c r="AS23" s="54">
        <v>2</v>
      </c>
      <c r="AT23" s="54">
        <v>2</v>
      </c>
      <c r="AU23" s="54">
        <v>2</v>
      </c>
      <c r="AV23" s="54">
        <v>2</v>
      </c>
      <c r="AW23" s="54">
        <v>2</v>
      </c>
      <c r="AX23" s="345"/>
      <c r="AY23" s="347"/>
      <c r="AZ23" s="54" t="s">
        <v>29</v>
      </c>
      <c r="BA23" s="14"/>
      <c r="BB23" s="14"/>
    </row>
    <row r="24" spans="1:54" s="15" customFormat="1" ht="12.75">
      <c r="A24" s="231" t="s">
        <v>125</v>
      </c>
      <c r="B24" s="436" t="s">
        <v>43</v>
      </c>
      <c r="C24" s="413">
        <f>(D24+E24+E25)/36</f>
        <v>2</v>
      </c>
      <c r="D24" s="341">
        <v>36</v>
      </c>
      <c r="E24" s="41">
        <f t="shared" si="4"/>
        <v>16</v>
      </c>
      <c r="F24" s="42">
        <f t="shared" si="5"/>
        <v>0</v>
      </c>
      <c r="G24" s="43">
        <f t="shared" si="6"/>
        <v>16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306"/>
      <c r="W24" s="307"/>
      <c r="X24" s="353"/>
      <c r="Y24" s="354"/>
      <c r="Z24" s="306"/>
      <c r="AA24" s="307"/>
      <c r="AB24" s="53">
        <v>2</v>
      </c>
      <c r="AC24" s="53">
        <v>2</v>
      </c>
      <c r="AD24" s="53">
        <v>2</v>
      </c>
      <c r="AE24" s="53">
        <v>2</v>
      </c>
      <c r="AF24" s="53">
        <v>2</v>
      </c>
      <c r="AG24" s="53">
        <v>2</v>
      </c>
      <c r="AH24" s="53">
        <v>2</v>
      </c>
      <c r="AI24" s="53">
        <v>2</v>
      </c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345"/>
      <c r="AY24" s="347"/>
      <c r="AZ24" s="53"/>
      <c r="BA24" s="59"/>
      <c r="BB24" s="59"/>
    </row>
    <row r="25" spans="1:54" s="12" customFormat="1" ht="12.75">
      <c r="A25" s="433"/>
      <c r="B25" s="437"/>
      <c r="C25" s="434"/>
      <c r="D25" s="341"/>
      <c r="E25" s="46">
        <f t="shared" si="4"/>
        <v>20</v>
      </c>
      <c r="F25" s="47">
        <f t="shared" si="5"/>
        <v>0</v>
      </c>
      <c r="G25" s="48">
        <f t="shared" si="6"/>
        <v>20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306"/>
      <c r="W25" s="307"/>
      <c r="X25" s="353"/>
      <c r="Y25" s="354"/>
      <c r="Z25" s="306"/>
      <c r="AA25" s="307"/>
      <c r="AB25" s="54"/>
      <c r="AC25" s="54"/>
      <c r="AD25" s="54"/>
      <c r="AE25" s="54"/>
      <c r="AF25" s="54"/>
      <c r="AG25" s="54"/>
      <c r="AH25" s="54"/>
      <c r="AI25" s="54"/>
      <c r="AJ25" s="54">
        <v>2</v>
      </c>
      <c r="AK25" s="54">
        <v>2</v>
      </c>
      <c r="AL25" s="54">
        <v>2</v>
      </c>
      <c r="AM25" s="54">
        <v>2</v>
      </c>
      <c r="AN25" s="54">
        <v>2</v>
      </c>
      <c r="AO25" s="54">
        <v>2</v>
      </c>
      <c r="AP25" s="54">
        <v>2</v>
      </c>
      <c r="AQ25" s="54">
        <v>2</v>
      </c>
      <c r="AR25" s="54">
        <v>2</v>
      </c>
      <c r="AS25" s="54">
        <v>2</v>
      </c>
      <c r="AT25" s="54"/>
      <c r="AU25" s="54"/>
      <c r="AV25" s="54"/>
      <c r="AW25" s="54"/>
      <c r="AX25" s="345"/>
      <c r="AY25" s="347"/>
      <c r="AZ25" s="54" t="s">
        <v>29</v>
      </c>
      <c r="BA25" s="14"/>
      <c r="BB25" s="14"/>
    </row>
    <row r="26" spans="1:54" s="15" customFormat="1" ht="12.75">
      <c r="A26" s="231" t="s">
        <v>126</v>
      </c>
      <c r="B26" s="436" t="s">
        <v>44</v>
      </c>
      <c r="C26" s="413">
        <f>(D26+E26+E27)/36</f>
        <v>3</v>
      </c>
      <c r="D26" s="362">
        <v>66</v>
      </c>
      <c r="E26" s="41">
        <f t="shared" si="4"/>
        <v>16</v>
      </c>
      <c r="F26" s="42">
        <f t="shared" si="5"/>
        <v>16</v>
      </c>
      <c r="G26" s="43">
        <f t="shared" si="6"/>
        <v>0</v>
      </c>
      <c r="H26" s="53">
        <v>2</v>
      </c>
      <c r="I26" s="53">
        <v>2</v>
      </c>
      <c r="J26" s="53">
        <v>2</v>
      </c>
      <c r="K26" s="53">
        <v>2</v>
      </c>
      <c r="L26" s="53">
        <v>2</v>
      </c>
      <c r="M26" s="53">
        <v>2</v>
      </c>
      <c r="N26" s="53">
        <v>2</v>
      </c>
      <c r="O26" s="53">
        <v>2</v>
      </c>
      <c r="P26" s="53"/>
      <c r="Q26" s="53"/>
      <c r="R26" s="53"/>
      <c r="S26" s="53"/>
      <c r="T26" s="53"/>
      <c r="U26" s="53"/>
      <c r="V26" s="306"/>
      <c r="W26" s="307"/>
      <c r="X26" s="353"/>
      <c r="Y26" s="354"/>
      <c r="Z26" s="306"/>
      <c r="AA26" s="307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345"/>
      <c r="AY26" s="347"/>
      <c r="AZ26" s="53"/>
      <c r="BA26" s="59"/>
      <c r="BB26" s="59"/>
    </row>
    <row r="27" spans="1:54" s="12" customFormat="1" ht="12.75">
      <c r="A27" s="433"/>
      <c r="B27" s="437"/>
      <c r="C27" s="434"/>
      <c r="D27" s="362"/>
      <c r="E27" s="46">
        <f t="shared" si="4"/>
        <v>26</v>
      </c>
      <c r="F27" s="47">
        <f t="shared" si="5"/>
        <v>26</v>
      </c>
      <c r="G27" s="48">
        <f t="shared" si="6"/>
        <v>0</v>
      </c>
      <c r="H27" s="54"/>
      <c r="I27" s="54"/>
      <c r="J27" s="54"/>
      <c r="K27" s="54">
        <v>2</v>
      </c>
      <c r="L27" s="54">
        <v>2</v>
      </c>
      <c r="M27" s="54">
        <v>2</v>
      </c>
      <c r="N27" s="54">
        <v>2</v>
      </c>
      <c r="O27" s="54">
        <v>2</v>
      </c>
      <c r="P27" s="54">
        <v>2</v>
      </c>
      <c r="Q27" s="54">
        <v>2</v>
      </c>
      <c r="R27" s="54">
        <v>4</v>
      </c>
      <c r="S27" s="54">
        <v>4</v>
      </c>
      <c r="T27" s="54">
        <v>2</v>
      </c>
      <c r="U27" s="54">
        <v>2</v>
      </c>
      <c r="V27" s="306"/>
      <c r="W27" s="307"/>
      <c r="X27" s="353"/>
      <c r="Y27" s="354"/>
      <c r="Z27" s="306"/>
      <c r="AA27" s="307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345"/>
      <c r="AY27" s="347"/>
      <c r="AZ27" s="54"/>
      <c r="BA27" s="14">
        <v>1</v>
      </c>
      <c r="BB27" s="14"/>
    </row>
    <row r="28" spans="1:54" s="15" customFormat="1" ht="12.75">
      <c r="A28" s="231" t="s">
        <v>127</v>
      </c>
      <c r="B28" s="436" t="s">
        <v>118</v>
      </c>
      <c r="C28" s="413">
        <f>(D28+E28+E29)/36</f>
        <v>3</v>
      </c>
      <c r="D28" s="294">
        <v>60</v>
      </c>
      <c r="E28" s="41">
        <f t="shared" si="4"/>
        <v>18</v>
      </c>
      <c r="F28" s="42">
        <f t="shared" si="5"/>
        <v>18</v>
      </c>
      <c r="G28" s="43">
        <f t="shared" si="6"/>
        <v>0</v>
      </c>
      <c r="H28" s="53">
        <v>4</v>
      </c>
      <c r="I28" s="53">
        <v>2</v>
      </c>
      <c r="J28" s="53">
        <v>2</v>
      </c>
      <c r="K28" s="53">
        <v>2</v>
      </c>
      <c r="L28" s="53">
        <v>2</v>
      </c>
      <c r="M28" s="53">
        <v>2</v>
      </c>
      <c r="N28" s="53">
        <v>2</v>
      </c>
      <c r="O28" s="53">
        <v>2</v>
      </c>
      <c r="P28" s="53"/>
      <c r="Q28" s="53"/>
      <c r="R28" s="53"/>
      <c r="S28" s="53"/>
      <c r="T28" s="53"/>
      <c r="U28" s="53"/>
      <c r="V28" s="306"/>
      <c r="W28" s="307"/>
      <c r="X28" s="353"/>
      <c r="Y28" s="354"/>
      <c r="Z28" s="306"/>
      <c r="AA28" s="307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345"/>
      <c r="AY28" s="347"/>
      <c r="AZ28" s="53"/>
      <c r="BA28" s="59"/>
      <c r="BB28" s="59"/>
    </row>
    <row r="29" spans="1:54" s="12" customFormat="1" ht="12.75">
      <c r="A29" s="433"/>
      <c r="B29" s="437"/>
      <c r="C29" s="434"/>
      <c r="D29" s="294"/>
      <c r="E29" s="46">
        <f t="shared" si="4"/>
        <v>30</v>
      </c>
      <c r="F29" s="47">
        <f t="shared" si="5"/>
        <v>30</v>
      </c>
      <c r="G29" s="48">
        <f t="shared" si="6"/>
        <v>0</v>
      </c>
      <c r="H29" s="54"/>
      <c r="I29" s="54">
        <v>2</v>
      </c>
      <c r="J29" s="54">
        <v>2</v>
      </c>
      <c r="K29" s="54">
        <v>2</v>
      </c>
      <c r="L29" s="54">
        <v>2</v>
      </c>
      <c r="M29" s="54">
        <v>2</v>
      </c>
      <c r="N29" s="54">
        <v>2</v>
      </c>
      <c r="O29" s="54">
        <v>2</v>
      </c>
      <c r="P29" s="54">
        <v>4</v>
      </c>
      <c r="Q29" s="54">
        <v>4</v>
      </c>
      <c r="R29" s="54">
        <v>2</v>
      </c>
      <c r="S29" s="54">
        <v>2</v>
      </c>
      <c r="T29" s="54">
        <v>2</v>
      </c>
      <c r="U29" s="54">
        <v>2</v>
      </c>
      <c r="V29" s="306"/>
      <c r="W29" s="307"/>
      <c r="X29" s="353"/>
      <c r="Y29" s="354"/>
      <c r="Z29" s="306"/>
      <c r="AA29" s="307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345"/>
      <c r="AY29" s="347"/>
      <c r="AZ29" s="54"/>
      <c r="BA29" s="14">
        <v>1</v>
      </c>
      <c r="BB29" s="14"/>
    </row>
    <row r="30" spans="1:54" s="15" customFormat="1" ht="12.75">
      <c r="A30" s="231" t="s">
        <v>122</v>
      </c>
      <c r="B30" s="436" t="s">
        <v>119</v>
      </c>
      <c r="C30" s="413">
        <f>(D30+E30+E31)/36</f>
        <v>3</v>
      </c>
      <c r="D30" s="294">
        <v>66</v>
      </c>
      <c r="E30" s="41">
        <f t="shared" si="4"/>
        <v>18</v>
      </c>
      <c r="F30" s="42">
        <f t="shared" si="5"/>
        <v>0</v>
      </c>
      <c r="G30" s="43">
        <f t="shared" si="6"/>
        <v>18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306"/>
      <c r="W30" s="307"/>
      <c r="X30" s="353"/>
      <c r="Y30" s="354"/>
      <c r="Z30" s="306"/>
      <c r="AA30" s="307"/>
      <c r="AB30" s="53">
        <v>2</v>
      </c>
      <c r="AC30" s="53">
        <v>2</v>
      </c>
      <c r="AD30" s="53">
        <v>2</v>
      </c>
      <c r="AE30" s="53">
        <v>2</v>
      </c>
      <c r="AF30" s="53">
        <v>2</v>
      </c>
      <c r="AG30" s="53">
        <v>2</v>
      </c>
      <c r="AH30" s="53">
        <v>2</v>
      </c>
      <c r="AI30" s="53">
        <v>2</v>
      </c>
      <c r="AJ30" s="53">
        <v>2</v>
      </c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345"/>
      <c r="AY30" s="347"/>
      <c r="AZ30" s="53"/>
      <c r="BA30" s="59"/>
      <c r="BB30" s="59"/>
    </row>
    <row r="31" spans="1:54" s="12" customFormat="1" ht="12.75">
      <c r="A31" s="433"/>
      <c r="B31" s="437"/>
      <c r="C31" s="434"/>
      <c r="D31" s="294"/>
      <c r="E31" s="46">
        <f t="shared" si="4"/>
        <v>24</v>
      </c>
      <c r="F31" s="47">
        <f t="shared" si="5"/>
        <v>0</v>
      </c>
      <c r="G31" s="48">
        <f t="shared" si="6"/>
        <v>24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306"/>
      <c r="W31" s="307"/>
      <c r="X31" s="353"/>
      <c r="Y31" s="354"/>
      <c r="Z31" s="306"/>
      <c r="AA31" s="307"/>
      <c r="AB31" s="54"/>
      <c r="AC31" s="54"/>
      <c r="AD31" s="54"/>
      <c r="AE31" s="54"/>
      <c r="AF31" s="54"/>
      <c r="AG31" s="54"/>
      <c r="AH31" s="54"/>
      <c r="AI31" s="54"/>
      <c r="AJ31" s="54"/>
      <c r="AK31" s="54">
        <v>2</v>
      </c>
      <c r="AL31" s="54">
        <v>2</v>
      </c>
      <c r="AM31" s="54">
        <v>2</v>
      </c>
      <c r="AN31" s="54">
        <v>2</v>
      </c>
      <c r="AO31" s="54">
        <v>2</v>
      </c>
      <c r="AP31" s="54">
        <v>2</v>
      </c>
      <c r="AQ31" s="54">
        <v>2</v>
      </c>
      <c r="AR31" s="54">
        <v>2</v>
      </c>
      <c r="AS31" s="54">
        <v>2</v>
      </c>
      <c r="AT31" s="54">
        <v>2</v>
      </c>
      <c r="AU31" s="54">
        <v>2</v>
      </c>
      <c r="AV31" s="54">
        <v>2</v>
      </c>
      <c r="AW31" s="54"/>
      <c r="AX31" s="345"/>
      <c r="AY31" s="347"/>
      <c r="AZ31" s="54"/>
      <c r="BA31" s="14">
        <v>2</v>
      </c>
      <c r="BB31" s="14"/>
    </row>
    <row r="32" spans="1:54" s="12" customFormat="1" ht="12.75">
      <c r="A32" s="231" t="s">
        <v>156</v>
      </c>
      <c r="B32" s="208" t="s">
        <v>45</v>
      </c>
      <c r="C32" s="413">
        <f>(D32+E32+E33)/36</f>
        <v>2</v>
      </c>
      <c r="D32" s="294">
        <v>38</v>
      </c>
      <c r="E32" s="41">
        <f aca="true" t="shared" si="7" ref="E32:E37">F32+G32</f>
        <v>14</v>
      </c>
      <c r="F32" s="42">
        <f t="shared" si="5"/>
        <v>14</v>
      </c>
      <c r="G32" s="43">
        <f t="shared" si="6"/>
        <v>0</v>
      </c>
      <c r="H32" s="66">
        <v>2</v>
      </c>
      <c r="I32" s="66">
        <v>2</v>
      </c>
      <c r="J32" s="66">
        <v>2</v>
      </c>
      <c r="K32" s="66">
        <v>2</v>
      </c>
      <c r="L32" s="66">
        <v>2</v>
      </c>
      <c r="M32" s="66">
        <v>2</v>
      </c>
      <c r="N32" s="66">
        <v>2</v>
      </c>
      <c r="O32" s="53"/>
      <c r="P32" s="53"/>
      <c r="Q32" s="53"/>
      <c r="R32" s="53"/>
      <c r="S32" s="53"/>
      <c r="T32" s="53"/>
      <c r="U32" s="53"/>
      <c r="V32" s="306"/>
      <c r="W32" s="307"/>
      <c r="X32" s="353"/>
      <c r="Y32" s="354"/>
      <c r="Z32" s="306"/>
      <c r="AA32" s="307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345"/>
      <c r="AY32" s="347"/>
      <c r="AZ32" s="53"/>
      <c r="BA32" s="59"/>
      <c r="BB32" s="59"/>
    </row>
    <row r="33" spans="1:54" s="12" customFormat="1" ht="12.75">
      <c r="A33" s="433"/>
      <c r="B33" s="208"/>
      <c r="C33" s="434"/>
      <c r="D33" s="294"/>
      <c r="E33" s="46">
        <f t="shared" si="7"/>
        <v>20</v>
      </c>
      <c r="F33" s="47">
        <f t="shared" si="5"/>
        <v>20</v>
      </c>
      <c r="G33" s="48">
        <f t="shared" si="6"/>
        <v>0</v>
      </c>
      <c r="H33" s="54"/>
      <c r="I33" s="54"/>
      <c r="J33" s="54"/>
      <c r="K33" s="54"/>
      <c r="L33" s="54"/>
      <c r="M33" s="54"/>
      <c r="N33" s="54"/>
      <c r="O33" s="54">
        <v>2</v>
      </c>
      <c r="P33" s="54">
        <v>2</v>
      </c>
      <c r="Q33" s="54">
        <v>4</v>
      </c>
      <c r="R33" s="54">
        <v>4</v>
      </c>
      <c r="S33" s="54">
        <v>4</v>
      </c>
      <c r="T33" s="54">
        <v>2</v>
      </c>
      <c r="U33" s="54">
        <v>2</v>
      </c>
      <c r="V33" s="306"/>
      <c r="W33" s="307"/>
      <c r="X33" s="353"/>
      <c r="Y33" s="354"/>
      <c r="Z33" s="306"/>
      <c r="AA33" s="307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345"/>
      <c r="AY33" s="347"/>
      <c r="AZ33" s="54" t="s">
        <v>54</v>
      </c>
      <c r="BA33" s="14"/>
      <c r="BB33" s="14"/>
    </row>
    <row r="34" spans="1:54" s="12" customFormat="1" ht="12.75">
      <c r="A34" s="231" t="s">
        <v>157</v>
      </c>
      <c r="B34" s="436" t="s">
        <v>205</v>
      </c>
      <c r="C34" s="413">
        <f>(D34+E34+E35)/36</f>
        <v>3</v>
      </c>
      <c r="D34" s="294">
        <v>58</v>
      </c>
      <c r="E34" s="41">
        <f t="shared" si="7"/>
        <v>24</v>
      </c>
      <c r="F34" s="42">
        <f t="shared" si="5"/>
        <v>0</v>
      </c>
      <c r="G34" s="43">
        <f t="shared" si="6"/>
        <v>24</v>
      </c>
      <c r="H34" s="77"/>
      <c r="I34" s="77"/>
      <c r="J34" s="77"/>
      <c r="K34" s="77"/>
      <c r="L34" s="77"/>
      <c r="M34" s="77"/>
      <c r="N34" s="77"/>
      <c r="O34" s="53"/>
      <c r="P34" s="53"/>
      <c r="Q34" s="53"/>
      <c r="R34" s="53"/>
      <c r="S34" s="53"/>
      <c r="T34" s="53"/>
      <c r="U34" s="53"/>
      <c r="V34" s="306"/>
      <c r="W34" s="307"/>
      <c r="X34" s="353"/>
      <c r="Y34" s="354"/>
      <c r="Z34" s="306"/>
      <c r="AA34" s="307"/>
      <c r="AB34" s="53">
        <v>2</v>
      </c>
      <c r="AC34" s="53">
        <v>2</v>
      </c>
      <c r="AD34" s="53">
        <v>2</v>
      </c>
      <c r="AE34" s="53">
        <v>2</v>
      </c>
      <c r="AF34" s="53">
        <v>2</v>
      </c>
      <c r="AG34" s="53">
        <v>2</v>
      </c>
      <c r="AH34" s="53">
        <v>2</v>
      </c>
      <c r="AI34" s="53">
        <v>2</v>
      </c>
      <c r="AJ34" s="53">
        <v>2</v>
      </c>
      <c r="AK34" s="53">
        <v>2</v>
      </c>
      <c r="AL34" s="53">
        <v>2</v>
      </c>
      <c r="AM34" s="53">
        <v>2</v>
      </c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345"/>
      <c r="AY34" s="347"/>
      <c r="AZ34" s="53"/>
      <c r="BA34" s="59"/>
      <c r="BB34" s="59"/>
    </row>
    <row r="35" spans="1:54" s="12" customFormat="1" ht="12.75">
      <c r="A35" s="433"/>
      <c r="B35" s="439"/>
      <c r="C35" s="434"/>
      <c r="D35" s="294"/>
      <c r="E35" s="46">
        <f t="shared" si="7"/>
        <v>26</v>
      </c>
      <c r="F35" s="47">
        <f t="shared" si="5"/>
        <v>0</v>
      </c>
      <c r="G35" s="48">
        <f t="shared" si="6"/>
        <v>26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306"/>
      <c r="W35" s="307"/>
      <c r="X35" s="353"/>
      <c r="Y35" s="354"/>
      <c r="Z35" s="306"/>
      <c r="AA35" s="307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>
        <v>2</v>
      </c>
      <c r="AO35" s="54">
        <v>2</v>
      </c>
      <c r="AP35" s="54">
        <v>2</v>
      </c>
      <c r="AQ35" s="54">
        <v>2</v>
      </c>
      <c r="AR35" s="54">
        <v>2</v>
      </c>
      <c r="AS35" s="54">
        <v>2</v>
      </c>
      <c r="AT35" s="54">
        <v>2</v>
      </c>
      <c r="AU35" s="54">
        <v>4</v>
      </c>
      <c r="AV35" s="54">
        <v>4</v>
      </c>
      <c r="AW35" s="54">
        <v>4</v>
      </c>
      <c r="AX35" s="345"/>
      <c r="AY35" s="347"/>
      <c r="AZ35" s="54" t="s">
        <v>29</v>
      </c>
      <c r="BA35" s="14"/>
      <c r="BB35" s="14"/>
    </row>
    <row r="36" spans="1:54" s="15" customFormat="1" ht="12.75">
      <c r="A36" s="231" t="s">
        <v>158</v>
      </c>
      <c r="B36" s="436" t="s">
        <v>46</v>
      </c>
      <c r="C36" s="413">
        <f>(D36+E36+E37)/36</f>
        <v>4</v>
      </c>
      <c r="D36" s="294">
        <v>48</v>
      </c>
      <c r="E36" s="41">
        <f t="shared" si="7"/>
        <v>30</v>
      </c>
      <c r="F36" s="42">
        <f t="shared" si="5"/>
        <v>0</v>
      </c>
      <c r="G36" s="43">
        <f t="shared" si="6"/>
        <v>30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306"/>
      <c r="W36" s="307"/>
      <c r="X36" s="353"/>
      <c r="Y36" s="354"/>
      <c r="Z36" s="306"/>
      <c r="AA36" s="307"/>
      <c r="AB36" s="53">
        <v>2</v>
      </c>
      <c r="AC36" s="53">
        <v>2</v>
      </c>
      <c r="AD36" s="53">
        <v>2</v>
      </c>
      <c r="AE36" s="53">
        <v>2</v>
      </c>
      <c r="AF36" s="53">
        <v>2</v>
      </c>
      <c r="AG36" s="53">
        <v>2</v>
      </c>
      <c r="AH36" s="53">
        <v>2</v>
      </c>
      <c r="AI36" s="53">
        <v>2</v>
      </c>
      <c r="AJ36" s="53">
        <v>2</v>
      </c>
      <c r="AK36" s="53">
        <v>2</v>
      </c>
      <c r="AL36" s="53">
        <v>2</v>
      </c>
      <c r="AM36" s="53">
        <v>2</v>
      </c>
      <c r="AN36" s="53">
        <v>2</v>
      </c>
      <c r="AO36" s="53">
        <v>2</v>
      </c>
      <c r="AP36" s="53">
        <v>2</v>
      </c>
      <c r="AQ36" s="53"/>
      <c r="AR36" s="53"/>
      <c r="AS36" s="53"/>
      <c r="AT36" s="53"/>
      <c r="AU36" s="53"/>
      <c r="AV36" s="53"/>
      <c r="AW36" s="53"/>
      <c r="AX36" s="345"/>
      <c r="AY36" s="347"/>
      <c r="AZ36" s="53"/>
      <c r="BA36" s="59"/>
      <c r="BB36" s="59"/>
    </row>
    <row r="37" spans="1:54" s="12" customFormat="1" ht="12.75">
      <c r="A37" s="433"/>
      <c r="B37" s="437"/>
      <c r="C37" s="434"/>
      <c r="D37" s="294"/>
      <c r="E37" s="46">
        <f t="shared" si="7"/>
        <v>66</v>
      </c>
      <c r="F37" s="47">
        <f t="shared" si="5"/>
        <v>0</v>
      </c>
      <c r="G37" s="48">
        <f t="shared" si="6"/>
        <v>66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306"/>
      <c r="W37" s="307"/>
      <c r="X37" s="353"/>
      <c r="Y37" s="354"/>
      <c r="Z37" s="306"/>
      <c r="AA37" s="307"/>
      <c r="AB37" s="54">
        <v>2</v>
      </c>
      <c r="AC37" s="54">
        <v>2</v>
      </c>
      <c r="AD37" s="54">
        <v>2</v>
      </c>
      <c r="AE37" s="54">
        <v>2</v>
      </c>
      <c r="AF37" s="54">
        <v>2</v>
      </c>
      <c r="AG37" s="54">
        <v>2</v>
      </c>
      <c r="AH37" s="54">
        <v>2</v>
      </c>
      <c r="AI37" s="54">
        <v>2</v>
      </c>
      <c r="AJ37" s="54">
        <v>2</v>
      </c>
      <c r="AK37" s="54">
        <v>2</v>
      </c>
      <c r="AL37" s="54">
        <v>2</v>
      </c>
      <c r="AM37" s="54">
        <v>2</v>
      </c>
      <c r="AN37" s="54">
        <v>2</v>
      </c>
      <c r="AO37" s="54">
        <v>2</v>
      </c>
      <c r="AP37" s="54">
        <v>2</v>
      </c>
      <c r="AQ37" s="54">
        <v>4</v>
      </c>
      <c r="AR37" s="54">
        <v>4</v>
      </c>
      <c r="AS37" s="54">
        <v>4</v>
      </c>
      <c r="AT37" s="54">
        <v>6</v>
      </c>
      <c r="AU37" s="54">
        <v>6</v>
      </c>
      <c r="AV37" s="54">
        <v>6</v>
      </c>
      <c r="AW37" s="54">
        <v>6</v>
      </c>
      <c r="AX37" s="345"/>
      <c r="AY37" s="347"/>
      <c r="AZ37" s="54"/>
      <c r="BA37" s="14"/>
      <c r="BB37" s="14">
        <v>2</v>
      </c>
    </row>
    <row r="38" spans="1:54" s="15" customFormat="1" ht="12.75">
      <c r="A38" s="231" t="s">
        <v>132</v>
      </c>
      <c r="B38" s="436" t="s">
        <v>48</v>
      </c>
      <c r="C38" s="413">
        <f>(D38+E38+E39)/36</f>
        <v>2</v>
      </c>
      <c r="D38" s="341">
        <v>42</v>
      </c>
      <c r="E38" s="41">
        <f aca="true" t="shared" si="8" ref="E38:E51">F38+G38</f>
        <v>10</v>
      </c>
      <c r="F38" s="42">
        <f t="shared" si="5"/>
        <v>0</v>
      </c>
      <c r="G38" s="43">
        <f t="shared" si="6"/>
        <v>10</v>
      </c>
      <c r="H38" s="66"/>
      <c r="I38" s="66"/>
      <c r="J38" s="66"/>
      <c r="K38" s="66"/>
      <c r="L38" s="66"/>
      <c r="M38" s="66"/>
      <c r="N38" s="66"/>
      <c r="O38" s="53"/>
      <c r="P38" s="53"/>
      <c r="Q38" s="53"/>
      <c r="R38" s="53"/>
      <c r="S38" s="53"/>
      <c r="T38" s="53"/>
      <c r="U38" s="53"/>
      <c r="V38" s="306"/>
      <c r="W38" s="307"/>
      <c r="X38" s="353"/>
      <c r="Y38" s="354"/>
      <c r="Z38" s="306"/>
      <c r="AA38" s="307"/>
      <c r="AB38" s="66">
        <v>2</v>
      </c>
      <c r="AC38" s="66">
        <v>2</v>
      </c>
      <c r="AD38" s="66">
        <v>2</v>
      </c>
      <c r="AE38" s="66">
        <v>2</v>
      </c>
      <c r="AF38" s="66">
        <v>2</v>
      </c>
      <c r="AG38" s="66"/>
      <c r="AH38" s="66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345"/>
      <c r="AY38" s="347"/>
      <c r="AZ38" s="53"/>
      <c r="BA38" s="59"/>
      <c r="BB38" s="59"/>
    </row>
    <row r="39" spans="1:54" s="12" customFormat="1" ht="12.75">
      <c r="A39" s="433"/>
      <c r="B39" s="437"/>
      <c r="C39" s="434"/>
      <c r="D39" s="341"/>
      <c r="E39" s="46">
        <f t="shared" si="8"/>
        <v>20</v>
      </c>
      <c r="F39" s="47">
        <f t="shared" si="5"/>
        <v>0</v>
      </c>
      <c r="G39" s="48">
        <f t="shared" si="6"/>
        <v>20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306"/>
      <c r="W39" s="307"/>
      <c r="X39" s="353"/>
      <c r="Y39" s="354"/>
      <c r="Z39" s="306"/>
      <c r="AA39" s="307"/>
      <c r="AB39" s="54"/>
      <c r="AC39" s="54"/>
      <c r="AD39" s="54"/>
      <c r="AE39" s="54"/>
      <c r="AF39" s="54"/>
      <c r="AG39" s="54">
        <v>2</v>
      </c>
      <c r="AH39" s="54">
        <v>2</v>
      </c>
      <c r="AI39" s="54">
        <v>2</v>
      </c>
      <c r="AJ39" s="54">
        <v>2</v>
      </c>
      <c r="AK39" s="54">
        <v>2</v>
      </c>
      <c r="AL39" s="54">
        <v>2</v>
      </c>
      <c r="AM39" s="54">
        <v>2</v>
      </c>
      <c r="AN39" s="54">
        <v>2</v>
      </c>
      <c r="AO39" s="54">
        <v>2</v>
      </c>
      <c r="AP39" s="54">
        <v>2</v>
      </c>
      <c r="AQ39" s="54"/>
      <c r="AR39" s="54"/>
      <c r="AS39" s="54"/>
      <c r="AT39" s="54"/>
      <c r="AU39" s="54"/>
      <c r="AV39" s="54"/>
      <c r="AW39" s="54"/>
      <c r="AX39" s="345"/>
      <c r="AY39" s="347"/>
      <c r="AZ39" s="54">
        <v>2</v>
      </c>
      <c r="BA39" s="14"/>
      <c r="BB39" s="14"/>
    </row>
    <row r="40" spans="1:54" s="15" customFormat="1" ht="12.75">
      <c r="A40" s="231" t="s">
        <v>276</v>
      </c>
      <c r="B40" s="436" t="s">
        <v>180</v>
      </c>
      <c r="C40" s="413">
        <f>(D40+E40+E41)/36</f>
        <v>2</v>
      </c>
      <c r="D40" s="341">
        <v>36</v>
      </c>
      <c r="E40" s="41">
        <f>F40+G40</f>
        <v>36</v>
      </c>
      <c r="F40" s="42">
        <f t="shared" si="5"/>
        <v>36</v>
      </c>
      <c r="G40" s="43">
        <f t="shared" si="6"/>
        <v>0</v>
      </c>
      <c r="H40" s="53">
        <v>4</v>
      </c>
      <c r="I40" s="53">
        <v>4</v>
      </c>
      <c r="J40" s="53">
        <v>4</v>
      </c>
      <c r="K40" s="53">
        <v>4</v>
      </c>
      <c r="L40" s="53">
        <v>2</v>
      </c>
      <c r="M40" s="53">
        <v>2</v>
      </c>
      <c r="N40" s="53">
        <v>2</v>
      </c>
      <c r="O40" s="53">
        <v>2</v>
      </c>
      <c r="P40" s="53">
        <v>2</v>
      </c>
      <c r="Q40" s="53">
        <v>2</v>
      </c>
      <c r="R40" s="53">
        <v>2</v>
      </c>
      <c r="S40" s="53">
        <v>2</v>
      </c>
      <c r="T40" s="53">
        <v>2</v>
      </c>
      <c r="U40" s="53">
        <v>2</v>
      </c>
      <c r="V40" s="306"/>
      <c r="W40" s="307"/>
      <c r="X40" s="353"/>
      <c r="Y40" s="354"/>
      <c r="Z40" s="306"/>
      <c r="AA40" s="307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345"/>
      <c r="AY40" s="347"/>
      <c r="AZ40" s="53"/>
      <c r="BA40" s="59"/>
      <c r="BB40" s="59"/>
    </row>
    <row r="41" spans="1:54" s="12" customFormat="1" ht="12.75">
      <c r="A41" s="433"/>
      <c r="B41" s="437"/>
      <c r="C41" s="434"/>
      <c r="D41" s="341"/>
      <c r="E41" s="46">
        <f>F41+G41</f>
        <v>0</v>
      </c>
      <c r="F41" s="47">
        <f t="shared" si="5"/>
        <v>0</v>
      </c>
      <c r="G41" s="48">
        <f t="shared" si="6"/>
        <v>0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306"/>
      <c r="W41" s="307"/>
      <c r="X41" s="353"/>
      <c r="Y41" s="354"/>
      <c r="Z41" s="306"/>
      <c r="AA41" s="307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345"/>
      <c r="AY41" s="347"/>
      <c r="AZ41" s="54">
        <v>1</v>
      </c>
      <c r="BA41" s="14"/>
      <c r="BB41" s="14"/>
    </row>
    <row r="42" spans="1:54" s="15" customFormat="1" ht="12.75">
      <c r="A42" s="231" t="s">
        <v>41</v>
      </c>
      <c r="B42" s="436" t="s">
        <v>42</v>
      </c>
      <c r="C42" s="413">
        <f>(D42+E42+E43)/36</f>
        <v>2</v>
      </c>
      <c r="D42" s="341">
        <v>36</v>
      </c>
      <c r="E42" s="41">
        <f t="shared" si="8"/>
        <v>12</v>
      </c>
      <c r="F42" s="42">
        <f t="shared" si="5"/>
        <v>12</v>
      </c>
      <c r="G42" s="43">
        <f t="shared" si="6"/>
        <v>0</v>
      </c>
      <c r="H42" s="53"/>
      <c r="I42" s="53">
        <v>2</v>
      </c>
      <c r="J42" s="53">
        <v>2</v>
      </c>
      <c r="K42" s="53">
        <v>2</v>
      </c>
      <c r="L42" s="53">
        <v>2</v>
      </c>
      <c r="M42" s="53">
        <v>2</v>
      </c>
      <c r="N42" s="53">
        <v>2</v>
      </c>
      <c r="O42" s="53"/>
      <c r="P42" s="53"/>
      <c r="Q42" s="53"/>
      <c r="R42" s="53"/>
      <c r="S42" s="53"/>
      <c r="T42" s="53"/>
      <c r="U42" s="53"/>
      <c r="V42" s="306"/>
      <c r="W42" s="307"/>
      <c r="X42" s="353"/>
      <c r="Y42" s="354"/>
      <c r="Z42" s="306"/>
      <c r="AA42" s="307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345"/>
      <c r="AY42" s="347"/>
      <c r="AZ42" s="53"/>
      <c r="BA42" s="59"/>
      <c r="BB42" s="59"/>
    </row>
    <row r="43" spans="1:54" s="12" customFormat="1" ht="12.75">
      <c r="A43" s="433"/>
      <c r="B43" s="437"/>
      <c r="C43" s="434"/>
      <c r="D43" s="341"/>
      <c r="E43" s="46">
        <f t="shared" si="8"/>
        <v>24</v>
      </c>
      <c r="F43" s="47">
        <f t="shared" si="5"/>
        <v>24</v>
      </c>
      <c r="G43" s="48">
        <f t="shared" si="6"/>
        <v>0</v>
      </c>
      <c r="H43" s="54"/>
      <c r="I43" s="54"/>
      <c r="J43" s="54"/>
      <c r="K43" s="54"/>
      <c r="L43" s="54">
        <v>2</v>
      </c>
      <c r="M43" s="54">
        <v>2</v>
      </c>
      <c r="N43" s="54">
        <v>2</v>
      </c>
      <c r="O43" s="54">
        <v>4</v>
      </c>
      <c r="P43" s="54">
        <v>4</v>
      </c>
      <c r="Q43" s="54">
        <v>2</v>
      </c>
      <c r="R43" s="54">
        <v>2</v>
      </c>
      <c r="S43" s="54">
        <v>2</v>
      </c>
      <c r="T43" s="54">
        <v>2</v>
      </c>
      <c r="U43" s="54">
        <v>2</v>
      </c>
      <c r="V43" s="306"/>
      <c r="W43" s="307"/>
      <c r="X43" s="353"/>
      <c r="Y43" s="354"/>
      <c r="Z43" s="306"/>
      <c r="AA43" s="307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345"/>
      <c r="AY43" s="347"/>
      <c r="AZ43" s="54">
        <v>1</v>
      </c>
      <c r="BA43" s="14"/>
      <c r="BB43" s="14"/>
    </row>
    <row r="44" spans="1:54" s="15" customFormat="1" ht="12.75">
      <c r="A44" s="231" t="s">
        <v>64</v>
      </c>
      <c r="B44" s="436" t="s">
        <v>14</v>
      </c>
      <c r="C44" s="413">
        <f>(D44+E44+E45)/36</f>
        <v>3</v>
      </c>
      <c r="D44" s="294">
        <v>62</v>
      </c>
      <c r="E44" s="41">
        <f t="shared" si="8"/>
        <v>16</v>
      </c>
      <c r="F44" s="42">
        <f t="shared" si="5"/>
        <v>16</v>
      </c>
      <c r="G44" s="43">
        <f t="shared" si="6"/>
        <v>0</v>
      </c>
      <c r="H44" s="53">
        <v>4</v>
      </c>
      <c r="I44" s="53">
        <v>2</v>
      </c>
      <c r="J44" s="53">
        <v>2</v>
      </c>
      <c r="K44" s="53">
        <v>2</v>
      </c>
      <c r="L44" s="53">
        <v>2</v>
      </c>
      <c r="M44" s="53">
        <v>2</v>
      </c>
      <c r="N44" s="53">
        <v>2</v>
      </c>
      <c r="O44" s="53"/>
      <c r="P44" s="53"/>
      <c r="Q44" s="53"/>
      <c r="R44" s="53"/>
      <c r="S44" s="53"/>
      <c r="T44" s="53"/>
      <c r="U44" s="53"/>
      <c r="V44" s="306"/>
      <c r="W44" s="307"/>
      <c r="X44" s="353"/>
      <c r="Y44" s="354"/>
      <c r="Z44" s="306"/>
      <c r="AA44" s="307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345"/>
      <c r="AY44" s="347"/>
      <c r="AZ44" s="53"/>
      <c r="BA44" s="59"/>
      <c r="BB44" s="59"/>
    </row>
    <row r="45" spans="1:54" s="12" customFormat="1" ht="12.75">
      <c r="A45" s="433"/>
      <c r="B45" s="437"/>
      <c r="C45" s="434"/>
      <c r="D45" s="294"/>
      <c r="E45" s="46">
        <f t="shared" si="8"/>
        <v>30</v>
      </c>
      <c r="F45" s="47">
        <f t="shared" si="5"/>
        <v>30</v>
      </c>
      <c r="G45" s="48">
        <f t="shared" si="6"/>
        <v>0</v>
      </c>
      <c r="H45" s="54"/>
      <c r="I45" s="54">
        <v>2</v>
      </c>
      <c r="J45" s="54">
        <v>2</v>
      </c>
      <c r="K45" s="54">
        <v>2</v>
      </c>
      <c r="L45" s="54">
        <v>2</v>
      </c>
      <c r="M45" s="54">
        <v>2</v>
      </c>
      <c r="N45" s="54">
        <v>2</v>
      </c>
      <c r="O45" s="54">
        <v>4</v>
      </c>
      <c r="P45" s="54">
        <v>4</v>
      </c>
      <c r="Q45" s="54">
        <v>2</v>
      </c>
      <c r="R45" s="54">
        <v>2</v>
      </c>
      <c r="S45" s="54">
        <v>2</v>
      </c>
      <c r="T45" s="54">
        <v>2</v>
      </c>
      <c r="U45" s="54">
        <v>2</v>
      </c>
      <c r="V45" s="306"/>
      <c r="W45" s="307"/>
      <c r="X45" s="353"/>
      <c r="Y45" s="354"/>
      <c r="Z45" s="306"/>
      <c r="AA45" s="307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345"/>
      <c r="AY45" s="347"/>
      <c r="AZ45" s="54"/>
      <c r="BA45" s="14">
        <v>1</v>
      </c>
      <c r="BB45" s="14"/>
    </row>
    <row r="46" spans="1:54" s="15" customFormat="1" ht="12.75">
      <c r="A46" s="231" t="s">
        <v>69</v>
      </c>
      <c r="B46" s="436" t="s">
        <v>161</v>
      </c>
      <c r="C46" s="413">
        <f>(D46+E46+E47)/36</f>
        <v>3</v>
      </c>
      <c r="D46" s="294">
        <v>58</v>
      </c>
      <c r="E46" s="41">
        <f t="shared" si="8"/>
        <v>20</v>
      </c>
      <c r="F46" s="42">
        <f t="shared" si="5"/>
        <v>0</v>
      </c>
      <c r="G46" s="43">
        <f t="shared" si="6"/>
        <v>20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306"/>
      <c r="W46" s="307"/>
      <c r="X46" s="353"/>
      <c r="Y46" s="354"/>
      <c r="Z46" s="306"/>
      <c r="AA46" s="307"/>
      <c r="AB46" s="53">
        <v>2</v>
      </c>
      <c r="AC46" s="53">
        <v>2</v>
      </c>
      <c r="AD46" s="53">
        <v>2</v>
      </c>
      <c r="AE46" s="53">
        <v>2</v>
      </c>
      <c r="AF46" s="53">
        <v>2</v>
      </c>
      <c r="AG46" s="53">
        <v>2</v>
      </c>
      <c r="AH46" s="53">
        <v>2</v>
      </c>
      <c r="AI46" s="53">
        <v>2</v>
      </c>
      <c r="AJ46" s="53">
        <v>2</v>
      </c>
      <c r="AK46" s="53">
        <v>2</v>
      </c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345"/>
      <c r="AY46" s="347"/>
      <c r="AZ46" s="53"/>
      <c r="BA46" s="59"/>
      <c r="BB46" s="59"/>
    </row>
    <row r="47" spans="1:54" s="12" customFormat="1" ht="12.75">
      <c r="A47" s="433"/>
      <c r="B47" s="437"/>
      <c r="C47" s="434"/>
      <c r="D47" s="294"/>
      <c r="E47" s="46">
        <f t="shared" si="8"/>
        <v>30</v>
      </c>
      <c r="F47" s="47">
        <f t="shared" si="5"/>
        <v>0</v>
      </c>
      <c r="G47" s="48">
        <f t="shared" si="6"/>
        <v>30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306"/>
      <c r="W47" s="307"/>
      <c r="X47" s="353"/>
      <c r="Y47" s="354"/>
      <c r="Z47" s="306"/>
      <c r="AA47" s="307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>
        <v>2</v>
      </c>
      <c r="AM47" s="54">
        <v>2</v>
      </c>
      <c r="AN47" s="54">
        <v>2</v>
      </c>
      <c r="AO47" s="54">
        <v>2</v>
      </c>
      <c r="AP47" s="54">
        <v>2</v>
      </c>
      <c r="AQ47" s="54">
        <v>2</v>
      </c>
      <c r="AR47" s="54">
        <v>2</v>
      </c>
      <c r="AS47" s="54">
        <v>2</v>
      </c>
      <c r="AT47" s="54">
        <v>2</v>
      </c>
      <c r="AU47" s="54">
        <v>4</v>
      </c>
      <c r="AV47" s="54">
        <v>4</v>
      </c>
      <c r="AW47" s="54">
        <v>4</v>
      </c>
      <c r="AX47" s="345"/>
      <c r="AY47" s="347"/>
      <c r="AZ47" s="54"/>
      <c r="BA47" s="14">
        <v>2</v>
      </c>
      <c r="BB47" s="14"/>
    </row>
    <row r="48" spans="1:54" s="15" customFormat="1" ht="12.75">
      <c r="A48" s="231" t="s">
        <v>134</v>
      </c>
      <c r="B48" s="436" t="s">
        <v>47</v>
      </c>
      <c r="C48" s="413">
        <f>(D48+E48+E49)/36</f>
        <v>3</v>
      </c>
      <c r="D48" s="294">
        <v>56</v>
      </c>
      <c r="E48" s="41">
        <f t="shared" si="8"/>
        <v>26</v>
      </c>
      <c r="F48" s="42">
        <f t="shared" si="5"/>
        <v>0</v>
      </c>
      <c r="G48" s="43">
        <f t="shared" si="6"/>
        <v>26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306"/>
      <c r="W48" s="307"/>
      <c r="X48" s="353"/>
      <c r="Y48" s="354"/>
      <c r="Z48" s="306"/>
      <c r="AA48" s="307"/>
      <c r="AB48" s="53">
        <v>2</v>
      </c>
      <c r="AC48" s="53">
        <v>2</v>
      </c>
      <c r="AD48" s="53">
        <v>2</v>
      </c>
      <c r="AE48" s="53">
        <v>2</v>
      </c>
      <c r="AF48" s="53">
        <v>2</v>
      </c>
      <c r="AG48" s="53">
        <v>2</v>
      </c>
      <c r="AH48" s="53">
        <v>2</v>
      </c>
      <c r="AI48" s="53">
        <v>2</v>
      </c>
      <c r="AJ48" s="53">
        <v>2</v>
      </c>
      <c r="AK48" s="53">
        <v>2</v>
      </c>
      <c r="AL48" s="53">
        <v>2</v>
      </c>
      <c r="AM48" s="53">
        <v>2</v>
      </c>
      <c r="AN48" s="53">
        <v>2</v>
      </c>
      <c r="AO48" s="53"/>
      <c r="AP48" s="53"/>
      <c r="AQ48" s="53"/>
      <c r="AR48" s="53"/>
      <c r="AS48" s="53"/>
      <c r="AT48" s="53"/>
      <c r="AU48" s="53"/>
      <c r="AV48" s="53"/>
      <c r="AW48" s="53"/>
      <c r="AX48" s="345"/>
      <c r="AY48" s="347"/>
      <c r="AZ48" s="53"/>
      <c r="BA48" s="59"/>
      <c r="BB48" s="59"/>
    </row>
    <row r="49" spans="1:54" s="12" customFormat="1" ht="12.75">
      <c r="A49" s="433"/>
      <c r="B49" s="437"/>
      <c r="C49" s="434"/>
      <c r="D49" s="294"/>
      <c r="E49" s="46">
        <f t="shared" si="8"/>
        <v>26</v>
      </c>
      <c r="F49" s="47">
        <f t="shared" si="5"/>
        <v>0</v>
      </c>
      <c r="G49" s="48">
        <f t="shared" si="6"/>
        <v>26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306"/>
      <c r="W49" s="307"/>
      <c r="X49" s="353"/>
      <c r="Y49" s="354"/>
      <c r="Z49" s="306"/>
      <c r="AA49" s="307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>
        <v>2</v>
      </c>
      <c r="AP49" s="54">
        <v>2</v>
      </c>
      <c r="AQ49" s="54">
        <v>2</v>
      </c>
      <c r="AR49" s="54">
        <v>2</v>
      </c>
      <c r="AS49" s="54">
        <v>2</v>
      </c>
      <c r="AT49" s="54">
        <v>4</v>
      </c>
      <c r="AU49" s="54">
        <v>4</v>
      </c>
      <c r="AV49" s="54">
        <v>4</v>
      </c>
      <c r="AW49" s="54">
        <v>4</v>
      </c>
      <c r="AX49" s="345"/>
      <c r="AY49" s="347"/>
      <c r="AZ49" s="54"/>
      <c r="BA49" s="14">
        <v>2</v>
      </c>
      <c r="BB49" s="14"/>
    </row>
    <row r="50" spans="1:54" s="15" customFormat="1" ht="12.75">
      <c r="A50" s="231" t="s">
        <v>277</v>
      </c>
      <c r="B50" s="178" t="s">
        <v>279</v>
      </c>
      <c r="C50" s="413">
        <f>(D50+E50+E51)/36</f>
        <v>3</v>
      </c>
      <c r="D50" s="294">
        <v>62</v>
      </c>
      <c r="E50" s="41">
        <f t="shared" si="8"/>
        <v>18</v>
      </c>
      <c r="F50" s="42">
        <f t="shared" si="5"/>
        <v>0</v>
      </c>
      <c r="G50" s="43">
        <f t="shared" si="6"/>
        <v>18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306"/>
      <c r="W50" s="307"/>
      <c r="X50" s="353"/>
      <c r="Y50" s="354"/>
      <c r="Z50" s="306"/>
      <c r="AA50" s="307"/>
      <c r="AB50" s="53">
        <v>2</v>
      </c>
      <c r="AC50" s="53">
        <v>2</v>
      </c>
      <c r="AD50" s="53">
        <v>2</v>
      </c>
      <c r="AE50" s="53">
        <v>2</v>
      </c>
      <c r="AF50" s="53">
        <v>2</v>
      </c>
      <c r="AG50" s="53">
        <v>2</v>
      </c>
      <c r="AH50" s="53">
        <v>2</v>
      </c>
      <c r="AI50" s="53">
        <v>2</v>
      </c>
      <c r="AJ50" s="53">
        <v>2</v>
      </c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345"/>
      <c r="AY50" s="347"/>
      <c r="AZ50" s="53"/>
      <c r="BA50" s="59"/>
      <c r="BB50" s="59"/>
    </row>
    <row r="51" spans="1:54" s="12" customFormat="1" ht="12.75">
      <c r="A51" s="433"/>
      <c r="B51" s="179" t="s">
        <v>280</v>
      </c>
      <c r="C51" s="434"/>
      <c r="D51" s="294"/>
      <c r="E51" s="46">
        <f t="shared" si="8"/>
        <v>28</v>
      </c>
      <c r="F51" s="47">
        <f t="shared" si="5"/>
        <v>0</v>
      </c>
      <c r="G51" s="48">
        <f t="shared" si="6"/>
        <v>28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306"/>
      <c r="W51" s="307"/>
      <c r="X51" s="353"/>
      <c r="Y51" s="354"/>
      <c r="Z51" s="306"/>
      <c r="AA51" s="307"/>
      <c r="AB51" s="54"/>
      <c r="AC51" s="54"/>
      <c r="AD51" s="54"/>
      <c r="AE51" s="54"/>
      <c r="AF51" s="54"/>
      <c r="AG51" s="54"/>
      <c r="AH51" s="54"/>
      <c r="AI51" s="54"/>
      <c r="AJ51" s="54"/>
      <c r="AK51" s="54">
        <v>2</v>
      </c>
      <c r="AL51" s="54">
        <v>2</v>
      </c>
      <c r="AM51" s="54">
        <v>2</v>
      </c>
      <c r="AN51" s="54">
        <v>2</v>
      </c>
      <c r="AO51" s="54">
        <v>2</v>
      </c>
      <c r="AP51" s="54">
        <v>2</v>
      </c>
      <c r="AQ51" s="54">
        <v>2</v>
      </c>
      <c r="AR51" s="54">
        <v>2</v>
      </c>
      <c r="AS51" s="54">
        <v>2</v>
      </c>
      <c r="AT51" s="54">
        <v>2</v>
      </c>
      <c r="AU51" s="54">
        <v>2</v>
      </c>
      <c r="AV51" s="54">
        <v>2</v>
      </c>
      <c r="AW51" s="54">
        <v>4</v>
      </c>
      <c r="AX51" s="345"/>
      <c r="AY51" s="347"/>
      <c r="AZ51" s="54"/>
      <c r="BA51" s="14" t="s">
        <v>29</v>
      </c>
      <c r="BB51" s="14"/>
    </row>
    <row r="52" spans="1:54" s="15" customFormat="1" ht="12.75">
      <c r="A52" s="231" t="s">
        <v>278</v>
      </c>
      <c r="B52" s="178" t="s">
        <v>93</v>
      </c>
      <c r="C52" s="413">
        <f>(D52+E52+E54)/36</f>
        <v>2</v>
      </c>
      <c r="D52" s="294">
        <v>36</v>
      </c>
      <c r="E52" s="41">
        <f>F52+G52</f>
        <v>16</v>
      </c>
      <c r="F52" s="42">
        <f t="shared" si="5"/>
        <v>0</v>
      </c>
      <c r="G52" s="43">
        <f t="shared" si="6"/>
        <v>16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306"/>
      <c r="W52" s="307"/>
      <c r="X52" s="353"/>
      <c r="Y52" s="354"/>
      <c r="Z52" s="306"/>
      <c r="AA52" s="307"/>
      <c r="AB52" s="53">
        <v>2</v>
      </c>
      <c r="AC52" s="53">
        <v>2</v>
      </c>
      <c r="AD52" s="53">
        <v>2</v>
      </c>
      <c r="AE52" s="53">
        <v>2</v>
      </c>
      <c r="AF52" s="53">
        <v>2</v>
      </c>
      <c r="AG52" s="53">
        <v>2</v>
      </c>
      <c r="AH52" s="53">
        <v>2</v>
      </c>
      <c r="AI52" s="53">
        <v>2</v>
      </c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345"/>
      <c r="AY52" s="347"/>
      <c r="AZ52" s="53"/>
      <c r="BA52" s="59"/>
      <c r="BB52" s="59"/>
    </row>
    <row r="53" spans="1:54" s="15" customFormat="1" ht="12.75">
      <c r="A53" s="435"/>
      <c r="B53" s="178" t="s">
        <v>281</v>
      </c>
      <c r="C53" s="438"/>
      <c r="D53" s="294"/>
      <c r="E53" s="41"/>
      <c r="F53" s="42"/>
      <c r="G53" s="126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306"/>
      <c r="W53" s="307"/>
      <c r="X53" s="353"/>
      <c r="Y53" s="354"/>
      <c r="Z53" s="306"/>
      <c r="AA53" s="307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345"/>
      <c r="AY53" s="347"/>
      <c r="AZ53" s="53"/>
      <c r="BA53" s="59"/>
      <c r="BB53" s="59"/>
    </row>
    <row r="54" spans="1:54" s="12" customFormat="1" ht="25.5">
      <c r="A54" s="433"/>
      <c r="B54" s="180" t="s">
        <v>282</v>
      </c>
      <c r="C54" s="434"/>
      <c r="D54" s="294"/>
      <c r="E54" s="46">
        <f>F54+G54</f>
        <v>20</v>
      </c>
      <c r="F54" s="47">
        <f>SUM(H54:W54)</f>
        <v>0</v>
      </c>
      <c r="G54" s="48">
        <f>SUM(AB54:AW54)</f>
        <v>20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306"/>
      <c r="W54" s="307"/>
      <c r="X54" s="353"/>
      <c r="Y54" s="354"/>
      <c r="Z54" s="306"/>
      <c r="AA54" s="307"/>
      <c r="AB54" s="54"/>
      <c r="AC54" s="54"/>
      <c r="AD54" s="54"/>
      <c r="AE54" s="54"/>
      <c r="AF54" s="54"/>
      <c r="AG54" s="54"/>
      <c r="AH54" s="54"/>
      <c r="AI54" s="54"/>
      <c r="AJ54" s="54">
        <v>2</v>
      </c>
      <c r="AK54" s="54">
        <v>2</v>
      </c>
      <c r="AL54" s="54">
        <v>2</v>
      </c>
      <c r="AM54" s="54">
        <v>2</v>
      </c>
      <c r="AN54" s="54">
        <v>2</v>
      </c>
      <c r="AO54" s="54">
        <v>2</v>
      </c>
      <c r="AP54" s="54">
        <v>2</v>
      </c>
      <c r="AQ54" s="54">
        <v>2</v>
      </c>
      <c r="AR54" s="54">
        <v>2</v>
      </c>
      <c r="AS54" s="54">
        <v>2</v>
      </c>
      <c r="AT54" s="54"/>
      <c r="AU54" s="54"/>
      <c r="AV54" s="54"/>
      <c r="AW54" s="54"/>
      <c r="AX54" s="345"/>
      <c r="AY54" s="347"/>
      <c r="AZ54" s="54">
        <v>2</v>
      </c>
      <c r="BA54" s="14"/>
      <c r="BB54" s="14"/>
    </row>
    <row r="55" spans="1:54" s="15" customFormat="1" ht="12.75" customHeight="1">
      <c r="A55" s="217" t="s">
        <v>231</v>
      </c>
      <c r="B55" s="262"/>
      <c r="C55" s="321"/>
      <c r="D55" s="190" t="s">
        <v>229</v>
      </c>
      <c r="E55" s="43">
        <f>SUM(F55:G55)</f>
        <v>0</v>
      </c>
      <c r="F55" s="42">
        <f>SUM(H55:W55)</f>
        <v>0</v>
      </c>
      <c r="G55" s="43">
        <f>SUM(AB55:AW55)</f>
        <v>0</v>
      </c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306"/>
      <c r="W55" s="307"/>
      <c r="X55" s="353"/>
      <c r="Y55" s="354"/>
      <c r="Z55" s="306"/>
      <c r="AA55" s="307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345"/>
      <c r="AY55" s="347"/>
      <c r="AZ55" s="53"/>
      <c r="BA55" s="59"/>
      <c r="BB55" s="59"/>
    </row>
    <row r="56" spans="1:54" s="12" customFormat="1" ht="12.75" customHeight="1">
      <c r="A56" s="218"/>
      <c r="B56" s="266"/>
      <c r="C56" s="322"/>
      <c r="D56" s="191"/>
      <c r="E56" s="48">
        <f>SUM(F56:G56)</f>
        <v>46</v>
      </c>
      <c r="F56" s="47">
        <v>46</v>
      </c>
      <c r="G56" s="48">
        <f>SUM(AB56:AW56)</f>
        <v>0</v>
      </c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306"/>
      <c r="W56" s="307"/>
      <c r="X56" s="353"/>
      <c r="Y56" s="354"/>
      <c r="Z56" s="306"/>
      <c r="AA56" s="307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345"/>
      <c r="AY56" s="347"/>
      <c r="AZ56" s="54">
        <v>1</v>
      </c>
      <c r="BA56" s="14"/>
      <c r="BB56" s="14"/>
    </row>
    <row r="57" spans="1:54" s="15" customFormat="1" ht="12.75" customHeight="1">
      <c r="A57" s="218"/>
      <c r="B57" s="266"/>
      <c r="C57" s="322"/>
      <c r="D57" s="321" t="s">
        <v>15</v>
      </c>
      <c r="E57" s="43">
        <f>SUM(F57:G57)</f>
        <v>0</v>
      </c>
      <c r="F57" s="42">
        <f>SUM(H57:W57)</f>
        <v>0</v>
      </c>
      <c r="G57" s="43">
        <f>SUM(AB57:AW57)</f>
        <v>0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306"/>
      <c r="W57" s="307"/>
      <c r="X57" s="353"/>
      <c r="Y57" s="354"/>
      <c r="Z57" s="306"/>
      <c r="AA57" s="307"/>
      <c r="AB57" s="53"/>
      <c r="AC57" s="53"/>
      <c r="AD57" s="53"/>
      <c r="AE57" s="53"/>
      <c r="AF57" s="53"/>
      <c r="AG57" s="53" t="s">
        <v>20</v>
      </c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345"/>
      <c r="AY57" s="347"/>
      <c r="AZ57" s="53"/>
      <c r="BA57" s="59"/>
      <c r="BB57" s="59"/>
    </row>
    <row r="58" spans="1:54" s="12" customFormat="1" ht="12.75" customHeight="1">
      <c r="A58" s="219"/>
      <c r="B58" s="263"/>
      <c r="C58" s="323"/>
      <c r="D58" s="323"/>
      <c r="E58" s="48">
        <f>SUM(F58:G58)</f>
        <v>44</v>
      </c>
      <c r="F58" s="47">
        <f>SUM(H58:W58)</f>
        <v>0</v>
      </c>
      <c r="G58" s="48">
        <f>SUM(AB58:AW58)</f>
        <v>44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306"/>
      <c r="W58" s="307"/>
      <c r="X58" s="353"/>
      <c r="Y58" s="354"/>
      <c r="Z58" s="306"/>
      <c r="AA58" s="307"/>
      <c r="AB58" s="54">
        <v>2</v>
      </c>
      <c r="AC58" s="54">
        <v>2</v>
      </c>
      <c r="AD58" s="54">
        <v>2</v>
      </c>
      <c r="AE58" s="54">
        <v>2</v>
      </c>
      <c r="AF58" s="54">
        <v>2</v>
      </c>
      <c r="AG58" s="54">
        <v>2</v>
      </c>
      <c r="AH58" s="54">
        <v>2</v>
      </c>
      <c r="AI58" s="54">
        <v>2</v>
      </c>
      <c r="AJ58" s="54">
        <v>2</v>
      </c>
      <c r="AK58" s="54">
        <v>2</v>
      </c>
      <c r="AL58" s="54">
        <v>2</v>
      </c>
      <c r="AM58" s="54">
        <v>2</v>
      </c>
      <c r="AN58" s="54">
        <v>2</v>
      </c>
      <c r="AO58" s="54">
        <v>2</v>
      </c>
      <c r="AP58" s="54">
        <v>2</v>
      </c>
      <c r="AQ58" s="54">
        <v>2</v>
      </c>
      <c r="AR58" s="54">
        <v>2</v>
      </c>
      <c r="AS58" s="54">
        <v>2</v>
      </c>
      <c r="AT58" s="54">
        <v>2</v>
      </c>
      <c r="AU58" s="54">
        <v>2</v>
      </c>
      <c r="AV58" s="54">
        <v>2</v>
      </c>
      <c r="AW58" s="54">
        <v>2</v>
      </c>
      <c r="AX58" s="345"/>
      <c r="AY58" s="347"/>
      <c r="AZ58" s="54">
        <v>2</v>
      </c>
      <c r="BA58" s="14"/>
      <c r="BB58" s="14"/>
    </row>
    <row r="59" spans="1:54" s="12" customFormat="1" ht="12.75">
      <c r="A59" s="361" t="s">
        <v>16</v>
      </c>
      <c r="B59" s="361"/>
      <c r="C59" s="123">
        <f>SUM(C10:C58)</f>
        <v>60</v>
      </c>
      <c r="D59" s="123">
        <f>SUM(D10:D58)</f>
        <v>1158</v>
      </c>
      <c r="E59" s="124">
        <f>F59+G59</f>
        <v>1046</v>
      </c>
      <c r="F59" s="124">
        <f>SUM(H59:AA59)</f>
        <v>364</v>
      </c>
      <c r="G59" s="16">
        <f>SUM(X59:AY59)</f>
        <v>682</v>
      </c>
      <c r="H59" s="16">
        <f aca="true" t="shared" si="9" ref="H59:U59">SUM(H10:H49)</f>
        <v>26</v>
      </c>
      <c r="I59" s="17">
        <f t="shared" si="9"/>
        <v>28</v>
      </c>
      <c r="J59" s="17">
        <f t="shared" si="9"/>
        <v>26</v>
      </c>
      <c r="K59" s="17">
        <f t="shared" si="9"/>
        <v>28</v>
      </c>
      <c r="L59" s="17">
        <f t="shared" si="9"/>
        <v>28</v>
      </c>
      <c r="M59" s="17">
        <f t="shared" si="9"/>
        <v>28</v>
      </c>
      <c r="N59" s="17">
        <f t="shared" si="9"/>
        <v>28</v>
      </c>
      <c r="O59" s="17">
        <f t="shared" si="9"/>
        <v>28</v>
      </c>
      <c r="P59" s="17">
        <f t="shared" si="9"/>
        <v>26</v>
      </c>
      <c r="Q59" s="17">
        <f t="shared" si="9"/>
        <v>24</v>
      </c>
      <c r="R59" s="17">
        <f t="shared" si="9"/>
        <v>24</v>
      </c>
      <c r="S59" s="17">
        <f t="shared" si="9"/>
        <v>24</v>
      </c>
      <c r="T59" s="17">
        <f t="shared" si="9"/>
        <v>22</v>
      </c>
      <c r="U59" s="17">
        <f t="shared" si="9"/>
        <v>24</v>
      </c>
      <c r="V59" s="308"/>
      <c r="W59" s="309"/>
      <c r="X59" s="355"/>
      <c r="Y59" s="356"/>
      <c r="Z59" s="308"/>
      <c r="AA59" s="309"/>
      <c r="AB59" s="17">
        <f>SUM(AB10:AB58)</f>
        <v>32</v>
      </c>
      <c r="AC59" s="17">
        <f aca="true" t="shared" si="10" ref="AC59:AW59">SUM(AC10:AC58)</f>
        <v>32</v>
      </c>
      <c r="AD59" s="17">
        <f t="shared" si="10"/>
        <v>32</v>
      </c>
      <c r="AE59" s="17">
        <f t="shared" si="10"/>
        <v>32</v>
      </c>
      <c r="AF59" s="17">
        <f t="shared" si="10"/>
        <v>32</v>
      </c>
      <c r="AG59" s="17">
        <f t="shared" si="10"/>
        <v>32</v>
      </c>
      <c r="AH59" s="17">
        <f t="shared" si="10"/>
        <v>32</v>
      </c>
      <c r="AI59" s="17">
        <f t="shared" si="10"/>
        <v>32</v>
      </c>
      <c r="AJ59" s="17">
        <f t="shared" si="10"/>
        <v>32</v>
      </c>
      <c r="AK59" s="17">
        <f t="shared" si="10"/>
        <v>32</v>
      </c>
      <c r="AL59" s="17">
        <f t="shared" si="10"/>
        <v>32</v>
      </c>
      <c r="AM59" s="17">
        <f t="shared" si="10"/>
        <v>32</v>
      </c>
      <c r="AN59" s="17">
        <f t="shared" si="10"/>
        <v>32</v>
      </c>
      <c r="AO59" s="17">
        <f t="shared" si="10"/>
        <v>32</v>
      </c>
      <c r="AP59" s="17">
        <f t="shared" si="10"/>
        <v>32</v>
      </c>
      <c r="AQ59" s="17">
        <f t="shared" si="10"/>
        <v>30</v>
      </c>
      <c r="AR59" s="17">
        <f t="shared" si="10"/>
        <v>28</v>
      </c>
      <c r="AS59" s="17">
        <f t="shared" si="10"/>
        <v>28</v>
      </c>
      <c r="AT59" s="17">
        <f t="shared" si="10"/>
        <v>26</v>
      </c>
      <c r="AU59" s="17">
        <f t="shared" si="10"/>
        <v>30</v>
      </c>
      <c r="AV59" s="17">
        <f t="shared" si="10"/>
        <v>30</v>
      </c>
      <c r="AW59" s="17">
        <f t="shared" si="10"/>
        <v>30</v>
      </c>
      <c r="AX59" s="348"/>
      <c r="AY59" s="350"/>
      <c r="AZ59" s="18"/>
      <c r="BA59" s="19"/>
      <c r="BB59" s="19"/>
    </row>
    <row r="60" spans="3:53" s="20" customFormat="1" ht="15"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9"/>
      <c r="U60" s="22"/>
      <c r="V60" s="22"/>
      <c r="W60" s="22"/>
      <c r="X60" s="22"/>
      <c r="Y60" s="23"/>
      <c r="Z60" s="23"/>
      <c r="AA60" s="24"/>
      <c r="AB60" s="24"/>
      <c r="AC60" s="24"/>
      <c r="AD60" s="23"/>
      <c r="AE60" s="23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24"/>
      <c r="AY60" s="24"/>
      <c r="AZ60" s="8"/>
      <c r="BA60" s="8"/>
    </row>
    <row r="61" spans="1:64" ht="18">
      <c r="A61" s="28"/>
      <c r="B61" s="28"/>
      <c r="C61" s="28"/>
      <c r="D61" s="29" t="s">
        <v>113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 t="s">
        <v>114</v>
      </c>
      <c r="AE61" s="29"/>
      <c r="AF61" s="29"/>
      <c r="AG61" s="29"/>
      <c r="AH61" s="29"/>
      <c r="AI61" s="29"/>
      <c r="AJ61" s="29"/>
      <c r="AK61" s="29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64" ht="18">
      <c r="A62" s="28"/>
      <c r="B62" s="28"/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</row>
    <row r="64" spans="3:32" s="58" customFormat="1" ht="18">
      <c r="C64" s="159"/>
      <c r="D64" s="29" t="s">
        <v>214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 t="s">
        <v>215</v>
      </c>
      <c r="AE64" s="29"/>
      <c r="AF64" s="29"/>
    </row>
    <row r="65" s="57" customFormat="1" ht="18"/>
    <row r="66" spans="1:54" s="58" customFormat="1" ht="18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</row>
    <row r="67" s="58" customFormat="1" ht="12.75"/>
    <row r="68" spans="1:64" ht="18">
      <c r="A68" s="28"/>
      <c r="B68" s="28"/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70" s="57" customFormat="1" ht="18"/>
  </sheetData>
  <sheetProtection/>
  <mergeCells count="119">
    <mergeCell ref="H6:K6"/>
    <mergeCell ref="U6:X6"/>
    <mergeCell ref="AS1:BA1"/>
    <mergeCell ref="AS2:BA3"/>
    <mergeCell ref="AU6:AX6"/>
    <mergeCell ref="BA6:BA9"/>
    <mergeCell ref="AZ6:AZ9"/>
    <mergeCell ref="AQ6:AT6"/>
    <mergeCell ref="A5:BA5"/>
    <mergeCell ref="D6:D8"/>
    <mergeCell ref="A12:A13"/>
    <mergeCell ref="D9:G9"/>
    <mergeCell ref="C10:C11"/>
    <mergeCell ref="B12:B13"/>
    <mergeCell ref="AL6:AP6"/>
    <mergeCell ref="AH6:AK6"/>
    <mergeCell ref="L6:P6"/>
    <mergeCell ref="AD6:AG6"/>
    <mergeCell ref="Y6:AC6"/>
    <mergeCell ref="Q6:T6"/>
    <mergeCell ref="A6:A9"/>
    <mergeCell ref="B6:B9"/>
    <mergeCell ref="E6:E8"/>
    <mergeCell ref="D10:D11"/>
    <mergeCell ref="A10:A11"/>
    <mergeCell ref="V10:W59"/>
    <mergeCell ref="D32:D33"/>
    <mergeCell ref="B20:B21"/>
    <mergeCell ref="B10:B11"/>
    <mergeCell ref="D57:D58"/>
    <mergeCell ref="C46:C47"/>
    <mergeCell ref="C52:C54"/>
    <mergeCell ref="C48:C49"/>
    <mergeCell ref="C38:C39"/>
    <mergeCell ref="B28:B29"/>
    <mergeCell ref="A34:A35"/>
    <mergeCell ref="B34:B35"/>
    <mergeCell ref="B46:B47"/>
    <mergeCell ref="C36:C37"/>
    <mergeCell ref="C22:C23"/>
    <mergeCell ref="B16:B17"/>
    <mergeCell ref="A14:A15"/>
    <mergeCell ref="C42:C43"/>
    <mergeCell ref="C44:C45"/>
    <mergeCell ref="A20:A21"/>
    <mergeCell ref="C30:C31"/>
    <mergeCell ref="C18:C19"/>
    <mergeCell ref="A16:A17"/>
    <mergeCell ref="D14:D15"/>
    <mergeCell ref="A22:A23"/>
    <mergeCell ref="D18:D19"/>
    <mergeCell ref="D22:D23"/>
    <mergeCell ref="D16:D17"/>
    <mergeCell ref="B22:B23"/>
    <mergeCell ref="C14:C15"/>
    <mergeCell ref="B14:B15"/>
    <mergeCell ref="A18:A19"/>
    <mergeCell ref="C20:C21"/>
    <mergeCell ref="D46:D47"/>
    <mergeCell ref="D30:D31"/>
    <mergeCell ref="D48:D49"/>
    <mergeCell ref="D36:D37"/>
    <mergeCell ref="D28:D29"/>
    <mergeCell ref="D44:D45"/>
    <mergeCell ref="D42:D43"/>
    <mergeCell ref="D38:D39"/>
    <mergeCell ref="D34:D35"/>
    <mergeCell ref="F6:F8"/>
    <mergeCell ref="G6:G8"/>
    <mergeCell ref="C12:C13"/>
    <mergeCell ref="D12:D13"/>
    <mergeCell ref="C32:C33"/>
    <mergeCell ref="C16:C17"/>
    <mergeCell ref="D24:D25"/>
    <mergeCell ref="D20:D21"/>
    <mergeCell ref="C6:C9"/>
    <mergeCell ref="C26:C27"/>
    <mergeCell ref="A36:A37"/>
    <mergeCell ref="A44:A45"/>
    <mergeCell ref="B44:B45"/>
    <mergeCell ref="B36:B37"/>
    <mergeCell ref="A42:A43"/>
    <mergeCell ref="B42:B43"/>
    <mergeCell ref="B30:B31"/>
    <mergeCell ref="B32:B33"/>
    <mergeCell ref="A30:A31"/>
    <mergeCell ref="C28:C29"/>
    <mergeCell ref="D26:D27"/>
    <mergeCell ref="B18:B19"/>
    <mergeCell ref="A32:A33"/>
    <mergeCell ref="A24:A25"/>
    <mergeCell ref="C24:C25"/>
    <mergeCell ref="A46:A47"/>
    <mergeCell ref="A48:A49"/>
    <mergeCell ref="B48:B49"/>
    <mergeCell ref="A55:B58"/>
    <mergeCell ref="C34:C35"/>
    <mergeCell ref="B38:B39"/>
    <mergeCell ref="A38:A39"/>
    <mergeCell ref="B26:B27"/>
    <mergeCell ref="A28:A29"/>
    <mergeCell ref="BB6:BB9"/>
    <mergeCell ref="A40:A41"/>
    <mergeCell ref="B40:B41"/>
    <mergeCell ref="C40:C41"/>
    <mergeCell ref="D40:D41"/>
    <mergeCell ref="A26:A27"/>
    <mergeCell ref="AX10:AY59"/>
    <mergeCell ref="Z10:AA59"/>
    <mergeCell ref="X10:Y59"/>
    <mergeCell ref="B24:B25"/>
    <mergeCell ref="D52:D54"/>
    <mergeCell ref="A50:A51"/>
    <mergeCell ref="C50:C51"/>
    <mergeCell ref="D50:D51"/>
    <mergeCell ref="A52:A54"/>
    <mergeCell ref="A59:B59"/>
    <mergeCell ref="D55:D56"/>
    <mergeCell ref="C55:C58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K66"/>
  <sheetViews>
    <sheetView view="pageBreakPreview" zoomScale="70" zoomScaleSheetLayoutView="70" zoomScalePageLayoutView="0" workbookViewId="0" topLeftCell="A1">
      <pane xSplit="7" ySplit="9" topLeftCell="H10" activePane="bottomRight" state="frozen"/>
      <selection pane="topLeft" activeCell="Q60" sqref="Q60"/>
      <selection pane="topRight" activeCell="Q60" sqref="Q60"/>
      <selection pane="bottomLeft" activeCell="Q60" sqref="Q60"/>
      <selection pane="bottomRight" activeCell="AH29" sqref="AH29:AM29"/>
    </sheetView>
  </sheetViews>
  <sheetFormatPr defaultColWidth="9.00390625" defaultRowHeight="12.75"/>
  <cols>
    <col min="1" max="1" width="10.375" style="40" customWidth="1"/>
    <col min="2" max="2" width="35.75390625" style="40" customWidth="1"/>
    <col min="3" max="3" width="6.375" style="40" customWidth="1"/>
    <col min="4" max="4" width="15.25390625" style="40" customWidth="1"/>
    <col min="5" max="5" width="5.75390625" style="40" customWidth="1"/>
    <col min="6" max="6" width="4.875" style="40" customWidth="1"/>
    <col min="7" max="7" width="4.125" style="40" customWidth="1"/>
    <col min="8" max="51" width="3.625" style="40" customWidth="1"/>
    <col min="52" max="52" width="4.125" style="40" customWidth="1"/>
    <col min="53" max="53" width="4.25390625" style="40" customWidth="1"/>
    <col min="54" max="16384" width="9.125" style="40" customWidth="1"/>
  </cols>
  <sheetData>
    <row r="1" spans="45:63" s="154" customFormat="1" ht="24.75" customHeight="1">
      <c r="AS1" s="229" t="s">
        <v>211</v>
      </c>
      <c r="AT1" s="229"/>
      <c r="AU1" s="229"/>
      <c r="AV1" s="229"/>
      <c r="AW1" s="229"/>
      <c r="AX1" s="229"/>
      <c r="AY1" s="229"/>
      <c r="AZ1" s="229"/>
      <c r="BA1" s="229"/>
      <c r="BB1" s="155"/>
      <c r="BC1" s="155"/>
      <c r="BD1" s="155"/>
      <c r="BE1" s="155"/>
      <c r="BF1" s="155"/>
      <c r="BG1" s="155"/>
      <c r="BH1" s="155"/>
      <c r="BI1" s="155"/>
      <c r="BJ1" s="155"/>
      <c r="BK1" s="155"/>
    </row>
    <row r="2" spans="45:63" s="154" customFormat="1" ht="24.75" customHeight="1">
      <c r="AS2" s="229" t="s">
        <v>342</v>
      </c>
      <c r="AT2" s="229"/>
      <c r="AU2" s="229"/>
      <c r="AV2" s="229"/>
      <c r="AW2" s="229"/>
      <c r="AX2" s="229"/>
      <c r="AY2" s="229"/>
      <c r="AZ2" s="229"/>
      <c r="BA2" s="229"/>
      <c r="BB2" s="155"/>
      <c r="BC2" s="155"/>
      <c r="BD2" s="155"/>
      <c r="BE2" s="155"/>
      <c r="BF2" s="155"/>
      <c r="BG2" s="155"/>
      <c r="BH2" s="155"/>
      <c r="BI2" s="155"/>
      <c r="BJ2" s="155"/>
      <c r="BK2" s="155"/>
    </row>
    <row r="3" spans="41:63" s="154" customFormat="1" ht="24.75" customHeight="1">
      <c r="AO3" s="156"/>
      <c r="AP3" s="157" t="s">
        <v>213</v>
      </c>
      <c r="AQ3" s="158"/>
      <c r="AR3" s="158"/>
      <c r="AS3" s="229"/>
      <c r="AT3" s="229"/>
      <c r="AU3" s="229"/>
      <c r="AV3" s="229"/>
      <c r="AW3" s="229"/>
      <c r="AX3" s="229"/>
      <c r="AY3" s="229"/>
      <c r="AZ3" s="229"/>
      <c r="BA3" s="229"/>
      <c r="BB3" s="155"/>
      <c r="BC3" s="155"/>
      <c r="BD3" s="155"/>
      <c r="BE3" s="155"/>
      <c r="BF3" s="155"/>
      <c r="BG3" s="155"/>
      <c r="BH3" s="155"/>
      <c r="BI3" s="155"/>
      <c r="BJ3" s="155"/>
      <c r="BK3" s="155"/>
    </row>
    <row r="4" ht="12.75">
      <c r="AN4" s="10" t="s">
        <v>340</v>
      </c>
    </row>
    <row r="5" spans="1:53" s="11" customFormat="1" ht="49.5" customHeight="1">
      <c r="A5" s="329" t="s">
        <v>224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</row>
    <row r="6" spans="1:53" ht="15" customHeight="1">
      <c r="A6" s="336" t="s">
        <v>50</v>
      </c>
      <c r="B6" s="339" t="s">
        <v>49</v>
      </c>
      <c r="C6" s="314" t="s">
        <v>21</v>
      </c>
      <c r="D6" s="340" t="s">
        <v>51</v>
      </c>
      <c r="E6" s="317" t="s">
        <v>52</v>
      </c>
      <c r="F6" s="403" t="s">
        <v>141</v>
      </c>
      <c r="G6" s="403" t="s">
        <v>142</v>
      </c>
      <c r="H6" s="184" t="s">
        <v>0</v>
      </c>
      <c r="I6" s="185"/>
      <c r="J6" s="185"/>
      <c r="K6" s="186"/>
      <c r="L6" s="184" t="s">
        <v>1</v>
      </c>
      <c r="M6" s="185"/>
      <c r="N6" s="185"/>
      <c r="O6" s="185"/>
      <c r="P6" s="186"/>
      <c r="Q6" s="184" t="s">
        <v>2</v>
      </c>
      <c r="R6" s="185"/>
      <c r="S6" s="185"/>
      <c r="T6" s="186"/>
      <c r="U6" s="184" t="s">
        <v>3</v>
      </c>
      <c r="V6" s="185"/>
      <c r="W6" s="185"/>
      <c r="X6" s="186"/>
      <c r="Y6" s="184" t="s">
        <v>4</v>
      </c>
      <c r="Z6" s="185"/>
      <c r="AA6" s="185"/>
      <c r="AB6" s="185"/>
      <c r="AC6" s="186"/>
      <c r="AD6" s="184" t="s">
        <v>5</v>
      </c>
      <c r="AE6" s="185"/>
      <c r="AF6" s="185"/>
      <c r="AG6" s="186"/>
      <c r="AH6" s="184" t="s">
        <v>6</v>
      </c>
      <c r="AI6" s="185"/>
      <c r="AJ6" s="185"/>
      <c r="AK6" s="186"/>
      <c r="AL6" s="184" t="s">
        <v>7</v>
      </c>
      <c r="AM6" s="185"/>
      <c r="AN6" s="185"/>
      <c r="AO6" s="185"/>
      <c r="AP6" s="186"/>
      <c r="AQ6" s="184" t="s">
        <v>8</v>
      </c>
      <c r="AR6" s="185"/>
      <c r="AS6" s="185"/>
      <c r="AT6" s="186"/>
      <c r="AU6" s="184" t="s">
        <v>9</v>
      </c>
      <c r="AV6" s="185"/>
      <c r="AW6" s="185"/>
      <c r="AX6" s="185"/>
      <c r="AY6" s="166" t="s">
        <v>10</v>
      </c>
      <c r="AZ6" s="295" t="s">
        <v>11</v>
      </c>
      <c r="BA6" s="295" t="s">
        <v>12</v>
      </c>
    </row>
    <row r="7" spans="1:53" s="12" customFormat="1" ht="39" customHeight="1">
      <c r="A7" s="337"/>
      <c r="B7" s="339"/>
      <c r="C7" s="315"/>
      <c r="D7" s="340"/>
      <c r="E7" s="324"/>
      <c r="F7" s="324"/>
      <c r="G7" s="324"/>
      <c r="H7" s="3">
        <v>42616</v>
      </c>
      <c r="I7" s="3">
        <f>H7+7</f>
        <v>42623</v>
      </c>
      <c r="J7" s="3">
        <f aca="true" t="shared" si="0" ref="J7:X8">I7+7</f>
        <v>42630</v>
      </c>
      <c r="K7" s="3">
        <f t="shared" si="0"/>
        <v>42637</v>
      </c>
      <c r="L7" s="3">
        <f t="shared" si="0"/>
        <v>42644</v>
      </c>
      <c r="M7" s="3">
        <f t="shared" si="0"/>
        <v>42651</v>
      </c>
      <c r="N7" s="3">
        <f t="shared" si="0"/>
        <v>42658</v>
      </c>
      <c r="O7" s="3">
        <f t="shared" si="0"/>
        <v>42665</v>
      </c>
      <c r="P7" s="3">
        <f t="shared" si="0"/>
        <v>42672</v>
      </c>
      <c r="Q7" s="3">
        <f t="shared" si="0"/>
        <v>42679</v>
      </c>
      <c r="R7" s="3">
        <f t="shared" si="0"/>
        <v>42686</v>
      </c>
      <c r="S7" s="3">
        <f t="shared" si="0"/>
        <v>42693</v>
      </c>
      <c r="T7" s="3">
        <f t="shared" si="0"/>
        <v>42700</v>
      </c>
      <c r="U7" s="3">
        <f t="shared" si="0"/>
        <v>42707</v>
      </c>
      <c r="V7" s="3">
        <f t="shared" si="0"/>
        <v>42714</v>
      </c>
      <c r="W7" s="3">
        <f t="shared" si="0"/>
        <v>42721</v>
      </c>
      <c r="X7" s="3">
        <f t="shared" si="0"/>
        <v>42728</v>
      </c>
      <c r="Y7" s="3">
        <f aca="true" t="shared" si="1" ref="Y7:AN8">X7+7</f>
        <v>42735</v>
      </c>
      <c r="Z7" s="3">
        <f t="shared" si="1"/>
        <v>42742</v>
      </c>
      <c r="AA7" s="3">
        <f t="shared" si="1"/>
        <v>42749</v>
      </c>
      <c r="AB7" s="3">
        <f t="shared" si="1"/>
        <v>42756</v>
      </c>
      <c r="AC7" s="3">
        <f t="shared" si="1"/>
        <v>42763</v>
      </c>
      <c r="AD7" s="3">
        <f t="shared" si="1"/>
        <v>42770</v>
      </c>
      <c r="AE7" s="3">
        <f t="shared" si="1"/>
        <v>42777</v>
      </c>
      <c r="AF7" s="3">
        <f t="shared" si="1"/>
        <v>42784</v>
      </c>
      <c r="AG7" s="3">
        <f t="shared" si="1"/>
        <v>42791</v>
      </c>
      <c r="AH7" s="3">
        <f t="shared" si="1"/>
        <v>42798</v>
      </c>
      <c r="AI7" s="3">
        <f t="shared" si="1"/>
        <v>42805</v>
      </c>
      <c r="AJ7" s="3">
        <f t="shared" si="1"/>
        <v>42812</v>
      </c>
      <c r="AK7" s="3">
        <f t="shared" si="1"/>
        <v>42819</v>
      </c>
      <c r="AL7" s="3">
        <f t="shared" si="1"/>
        <v>42826</v>
      </c>
      <c r="AM7" s="3">
        <f t="shared" si="1"/>
        <v>42833</v>
      </c>
      <c r="AN7" s="3">
        <f t="shared" si="1"/>
        <v>42840</v>
      </c>
      <c r="AO7" s="3">
        <f aca="true" t="shared" si="2" ref="AO7:AV8">AN7+7</f>
        <v>42847</v>
      </c>
      <c r="AP7" s="3">
        <f t="shared" si="2"/>
        <v>42854</v>
      </c>
      <c r="AQ7" s="3">
        <f t="shared" si="2"/>
        <v>42861</v>
      </c>
      <c r="AR7" s="3">
        <f t="shared" si="2"/>
        <v>42868</v>
      </c>
      <c r="AS7" s="3">
        <f t="shared" si="2"/>
        <v>42875</v>
      </c>
      <c r="AT7" s="3">
        <f t="shared" si="2"/>
        <v>42882</v>
      </c>
      <c r="AU7" s="3">
        <f t="shared" si="2"/>
        <v>42889</v>
      </c>
      <c r="AV7" s="3">
        <f t="shared" si="2"/>
        <v>42896</v>
      </c>
      <c r="AW7" s="3">
        <f aca="true" t="shared" si="3" ref="AW7:AY8">AV7+7</f>
        <v>42903</v>
      </c>
      <c r="AX7" s="3">
        <f t="shared" si="3"/>
        <v>42910</v>
      </c>
      <c r="AY7" s="3">
        <f t="shared" si="3"/>
        <v>42917</v>
      </c>
      <c r="AZ7" s="296"/>
      <c r="BA7" s="296"/>
    </row>
    <row r="8" spans="1:53" s="12" customFormat="1" ht="39" customHeight="1">
      <c r="A8" s="337"/>
      <c r="B8" s="339"/>
      <c r="C8" s="315"/>
      <c r="D8" s="340"/>
      <c r="E8" s="325"/>
      <c r="F8" s="325"/>
      <c r="G8" s="325"/>
      <c r="H8" s="3">
        <v>42611</v>
      </c>
      <c r="I8" s="3">
        <v>42618</v>
      </c>
      <c r="J8" s="3">
        <f t="shared" si="0"/>
        <v>42625</v>
      </c>
      <c r="K8" s="3">
        <f t="shared" si="0"/>
        <v>42632</v>
      </c>
      <c r="L8" s="3">
        <f t="shared" si="0"/>
        <v>42639</v>
      </c>
      <c r="M8" s="3">
        <f t="shared" si="0"/>
        <v>42646</v>
      </c>
      <c r="N8" s="3">
        <f t="shared" si="0"/>
        <v>42653</v>
      </c>
      <c r="O8" s="3">
        <f t="shared" si="0"/>
        <v>42660</v>
      </c>
      <c r="P8" s="3">
        <f t="shared" si="0"/>
        <v>42667</v>
      </c>
      <c r="Q8" s="3">
        <f t="shared" si="0"/>
        <v>42674</v>
      </c>
      <c r="R8" s="3">
        <f t="shared" si="0"/>
        <v>42681</v>
      </c>
      <c r="S8" s="3">
        <f t="shared" si="0"/>
        <v>42688</v>
      </c>
      <c r="T8" s="3">
        <f t="shared" si="0"/>
        <v>42695</v>
      </c>
      <c r="U8" s="3">
        <f t="shared" si="0"/>
        <v>42702</v>
      </c>
      <c r="V8" s="3">
        <f t="shared" si="0"/>
        <v>42709</v>
      </c>
      <c r="W8" s="3">
        <f t="shared" si="0"/>
        <v>42716</v>
      </c>
      <c r="X8" s="3">
        <f t="shared" si="0"/>
        <v>42723</v>
      </c>
      <c r="Y8" s="3">
        <f t="shared" si="1"/>
        <v>42730</v>
      </c>
      <c r="Z8" s="3">
        <f t="shared" si="1"/>
        <v>42737</v>
      </c>
      <c r="AA8" s="3">
        <f t="shared" si="1"/>
        <v>42744</v>
      </c>
      <c r="AB8" s="3">
        <f t="shared" si="1"/>
        <v>42751</v>
      </c>
      <c r="AC8" s="3">
        <f t="shared" si="1"/>
        <v>42758</v>
      </c>
      <c r="AD8" s="3">
        <f t="shared" si="1"/>
        <v>42765</v>
      </c>
      <c r="AE8" s="3">
        <f t="shared" si="1"/>
        <v>42772</v>
      </c>
      <c r="AF8" s="3">
        <f t="shared" si="1"/>
        <v>42779</v>
      </c>
      <c r="AG8" s="3">
        <f t="shared" si="1"/>
        <v>42786</v>
      </c>
      <c r="AH8" s="3">
        <f t="shared" si="1"/>
        <v>42793</v>
      </c>
      <c r="AI8" s="3">
        <f t="shared" si="1"/>
        <v>42800</v>
      </c>
      <c r="AJ8" s="3">
        <f t="shared" si="1"/>
        <v>42807</v>
      </c>
      <c r="AK8" s="3">
        <f t="shared" si="1"/>
        <v>42814</v>
      </c>
      <c r="AL8" s="3">
        <f t="shared" si="1"/>
        <v>42821</v>
      </c>
      <c r="AM8" s="3">
        <f t="shared" si="1"/>
        <v>42828</v>
      </c>
      <c r="AN8" s="3">
        <f t="shared" si="1"/>
        <v>42835</v>
      </c>
      <c r="AO8" s="3">
        <f t="shared" si="2"/>
        <v>42842</v>
      </c>
      <c r="AP8" s="3">
        <f t="shared" si="2"/>
        <v>42849</v>
      </c>
      <c r="AQ8" s="3">
        <f t="shared" si="2"/>
        <v>42856</v>
      </c>
      <c r="AR8" s="3">
        <f t="shared" si="2"/>
        <v>42863</v>
      </c>
      <c r="AS8" s="3">
        <f t="shared" si="2"/>
        <v>42870</v>
      </c>
      <c r="AT8" s="3">
        <f t="shared" si="2"/>
        <v>42877</v>
      </c>
      <c r="AU8" s="3">
        <f t="shared" si="2"/>
        <v>42884</v>
      </c>
      <c r="AV8" s="3">
        <f t="shared" si="2"/>
        <v>42891</v>
      </c>
      <c r="AW8" s="3">
        <f t="shared" si="3"/>
        <v>42898</v>
      </c>
      <c r="AX8" s="3">
        <f t="shared" si="3"/>
        <v>42905</v>
      </c>
      <c r="AY8" s="3">
        <f t="shared" si="3"/>
        <v>42912</v>
      </c>
      <c r="AZ8" s="296"/>
      <c r="BA8" s="296"/>
    </row>
    <row r="9" spans="1:53" s="13" customFormat="1" ht="12.75" customHeight="1">
      <c r="A9" s="338"/>
      <c r="B9" s="339"/>
      <c r="C9" s="316"/>
      <c r="D9" s="326" t="s">
        <v>13</v>
      </c>
      <c r="E9" s="407"/>
      <c r="F9" s="407"/>
      <c r="G9" s="408"/>
      <c r="H9" s="5">
        <v>1</v>
      </c>
      <c r="I9" s="5">
        <v>2</v>
      </c>
      <c r="J9" s="5">
        <v>3</v>
      </c>
      <c r="K9" s="5">
        <v>4</v>
      </c>
      <c r="L9" s="5">
        <v>5</v>
      </c>
      <c r="M9" s="5">
        <v>6</v>
      </c>
      <c r="N9" s="5">
        <v>7</v>
      </c>
      <c r="O9" s="5">
        <v>8</v>
      </c>
      <c r="P9" s="5">
        <v>9</v>
      </c>
      <c r="Q9" s="5">
        <v>10</v>
      </c>
      <c r="R9" s="5">
        <v>11</v>
      </c>
      <c r="S9" s="5">
        <v>12</v>
      </c>
      <c r="T9" s="5">
        <v>13</v>
      </c>
      <c r="U9" s="5">
        <v>14</v>
      </c>
      <c r="V9" s="5">
        <v>15</v>
      </c>
      <c r="W9" s="5">
        <v>16</v>
      </c>
      <c r="X9" s="5">
        <v>17</v>
      </c>
      <c r="Y9" s="5">
        <v>18</v>
      </c>
      <c r="Z9" s="5">
        <v>19</v>
      </c>
      <c r="AA9" s="5">
        <v>20</v>
      </c>
      <c r="AB9" s="5">
        <v>21</v>
      </c>
      <c r="AC9" s="5">
        <v>22</v>
      </c>
      <c r="AD9" s="5">
        <v>23</v>
      </c>
      <c r="AE9" s="5">
        <v>24</v>
      </c>
      <c r="AF9" s="5">
        <v>25</v>
      </c>
      <c r="AG9" s="5">
        <v>26</v>
      </c>
      <c r="AH9" s="5">
        <v>27</v>
      </c>
      <c r="AI9" s="5">
        <v>28</v>
      </c>
      <c r="AJ9" s="5">
        <v>29</v>
      </c>
      <c r="AK9" s="5">
        <v>30</v>
      </c>
      <c r="AL9" s="5">
        <v>31</v>
      </c>
      <c r="AM9" s="5">
        <v>32</v>
      </c>
      <c r="AN9" s="5">
        <v>33</v>
      </c>
      <c r="AO9" s="5">
        <v>34</v>
      </c>
      <c r="AP9" s="5">
        <v>35</v>
      </c>
      <c r="AQ9" s="5">
        <v>36</v>
      </c>
      <c r="AR9" s="5">
        <v>37</v>
      </c>
      <c r="AS9" s="5">
        <v>38</v>
      </c>
      <c r="AT9" s="5">
        <v>39</v>
      </c>
      <c r="AU9" s="5">
        <v>40</v>
      </c>
      <c r="AV9" s="5">
        <v>41</v>
      </c>
      <c r="AW9" s="5">
        <v>42</v>
      </c>
      <c r="AX9" s="5">
        <v>43</v>
      </c>
      <c r="AY9" s="5">
        <v>44</v>
      </c>
      <c r="AZ9" s="297"/>
      <c r="BA9" s="297"/>
    </row>
    <row r="10" spans="1:53" s="15" customFormat="1" ht="12.75">
      <c r="A10" s="209" t="s">
        <v>33</v>
      </c>
      <c r="B10" s="208" t="s">
        <v>17</v>
      </c>
      <c r="C10" s="260">
        <f>(D10+E10+E11)/36</f>
        <v>2</v>
      </c>
      <c r="D10" s="341">
        <v>36</v>
      </c>
      <c r="E10" s="43">
        <f>SUM(F10:G10)</f>
        <v>16</v>
      </c>
      <c r="F10" s="43">
        <f aca="true" t="shared" si="4" ref="F10:F45">SUM(H10:AB10)</f>
        <v>0</v>
      </c>
      <c r="G10" s="43">
        <f aca="true" t="shared" si="5" ref="G10:G49">SUM(AA10:AW10)</f>
        <v>16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318" t="s">
        <v>55</v>
      </c>
      <c r="Y10" s="421" t="s">
        <v>31</v>
      </c>
      <c r="Z10" s="422"/>
      <c r="AA10" s="421" t="s">
        <v>306</v>
      </c>
      <c r="AB10" s="422"/>
      <c r="AC10" s="53">
        <v>2</v>
      </c>
      <c r="AD10" s="53">
        <v>2</v>
      </c>
      <c r="AE10" s="53">
        <v>2</v>
      </c>
      <c r="AF10" s="53">
        <v>2</v>
      </c>
      <c r="AG10" s="53">
        <v>2</v>
      </c>
      <c r="AH10" s="53">
        <v>2</v>
      </c>
      <c r="AI10" s="53">
        <v>2</v>
      </c>
      <c r="AJ10" s="53">
        <v>2</v>
      </c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364" t="s">
        <v>56</v>
      </c>
      <c r="AY10" s="365"/>
      <c r="AZ10" s="53">
        <v>2</v>
      </c>
      <c r="BA10" s="59"/>
    </row>
    <row r="11" spans="1:53" s="12" customFormat="1" ht="12.75">
      <c r="A11" s="209"/>
      <c r="B11" s="208"/>
      <c r="C11" s="261"/>
      <c r="D11" s="341"/>
      <c r="E11" s="48">
        <f>SUM(F11:G11)</f>
        <v>20</v>
      </c>
      <c r="F11" s="48">
        <f t="shared" si="4"/>
        <v>0</v>
      </c>
      <c r="G11" s="48">
        <f t="shared" si="5"/>
        <v>20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319"/>
      <c r="Y11" s="423"/>
      <c r="Z11" s="424"/>
      <c r="AA11" s="423"/>
      <c r="AB11" s="424"/>
      <c r="AC11" s="54"/>
      <c r="AD11" s="54"/>
      <c r="AE11" s="54"/>
      <c r="AF11" s="54"/>
      <c r="AG11" s="54"/>
      <c r="AH11" s="54"/>
      <c r="AI11" s="54"/>
      <c r="AJ11" s="54"/>
      <c r="AK11" s="54">
        <v>2</v>
      </c>
      <c r="AL11" s="54">
        <v>2</v>
      </c>
      <c r="AM11" s="54">
        <v>2</v>
      </c>
      <c r="AN11" s="54">
        <v>2</v>
      </c>
      <c r="AO11" s="54">
        <v>2</v>
      </c>
      <c r="AP11" s="54">
        <v>2</v>
      </c>
      <c r="AQ11" s="54">
        <v>2</v>
      </c>
      <c r="AR11" s="54">
        <v>2</v>
      </c>
      <c r="AS11" s="54">
        <v>2</v>
      </c>
      <c r="AT11" s="54">
        <v>2</v>
      </c>
      <c r="AU11" s="60"/>
      <c r="AV11" s="60"/>
      <c r="AW11" s="60"/>
      <c r="AX11" s="366"/>
      <c r="AY11" s="367"/>
      <c r="AZ11" s="54"/>
      <c r="BA11" s="14"/>
    </row>
    <row r="12" spans="1:53" s="15" customFormat="1" ht="12.75">
      <c r="A12" s="209" t="s">
        <v>34</v>
      </c>
      <c r="B12" s="208" t="s">
        <v>18</v>
      </c>
      <c r="C12" s="260">
        <f>(D12+E12+E13)/36</f>
        <v>2</v>
      </c>
      <c r="D12" s="341">
        <v>36</v>
      </c>
      <c r="E12" s="43">
        <f aca="true" t="shared" si="6" ref="E12:E49">SUM(F12:G12)</f>
        <v>16</v>
      </c>
      <c r="F12" s="43">
        <f t="shared" si="4"/>
        <v>0</v>
      </c>
      <c r="G12" s="43">
        <f t="shared" si="5"/>
        <v>16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319"/>
      <c r="Y12" s="423"/>
      <c r="Z12" s="424"/>
      <c r="AA12" s="423"/>
      <c r="AB12" s="424"/>
      <c r="AC12" s="53">
        <v>2</v>
      </c>
      <c r="AD12" s="53">
        <v>2</v>
      </c>
      <c r="AE12" s="53">
        <v>2</v>
      </c>
      <c r="AF12" s="53">
        <v>2</v>
      </c>
      <c r="AG12" s="53">
        <v>2</v>
      </c>
      <c r="AH12" s="53">
        <v>2</v>
      </c>
      <c r="AI12" s="53">
        <v>2</v>
      </c>
      <c r="AJ12" s="53">
        <v>2</v>
      </c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366"/>
      <c r="AY12" s="367"/>
      <c r="AZ12" s="53">
        <v>2</v>
      </c>
      <c r="BA12" s="59"/>
    </row>
    <row r="13" spans="1:53" s="12" customFormat="1" ht="12.75">
      <c r="A13" s="209"/>
      <c r="B13" s="208"/>
      <c r="C13" s="261"/>
      <c r="D13" s="341"/>
      <c r="E13" s="48">
        <f t="shared" si="6"/>
        <v>20</v>
      </c>
      <c r="F13" s="48">
        <f t="shared" si="4"/>
        <v>0</v>
      </c>
      <c r="G13" s="48">
        <f t="shared" si="5"/>
        <v>20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319"/>
      <c r="Y13" s="423"/>
      <c r="Z13" s="424"/>
      <c r="AA13" s="423"/>
      <c r="AB13" s="424"/>
      <c r="AC13" s="54"/>
      <c r="AD13" s="54"/>
      <c r="AE13" s="54"/>
      <c r="AF13" s="54"/>
      <c r="AG13" s="54"/>
      <c r="AH13" s="54"/>
      <c r="AI13" s="54"/>
      <c r="AJ13" s="54"/>
      <c r="AK13" s="54">
        <v>2</v>
      </c>
      <c r="AL13" s="54">
        <v>2</v>
      </c>
      <c r="AM13" s="54">
        <v>2</v>
      </c>
      <c r="AN13" s="54">
        <v>2</v>
      </c>
      <c r="AO13" s="54">
        <v>2</v>
      </c>
      <c r="AP13" s="54">
        <v>2</v>
      </c>
      <c r="AQ13" s="54">
        <v>2</v>
      </c>
      <c r="AR13" s="54">
        <v>2</v>
      </c>
      <c r="AS13" s="54">
        <v>2</v>
      </c>
      <c r="AT13" s="54">
        <v>2</v>
      </c>
      <c r="AU13" s="60"/>
      <c r="AV13" s="60"/>
      <c r="AW13" s="60"/>
      <c r="AX13" s="366"/>
      <c r="AY13" s="367"/>
      <c r="AZ13" s="54"/>
      <c r="BA13" s="14"/>
    </row>
    <row r="14" spans="1:53" s="15" customFormat="1" ht="12.75">
      <c r="A14" s="209" t="s">
        <v>35</v>
      </c>
      <c r="B14" s="208" t="s">
        <v>32</v>
      </c>
      <c r="C14" s="260">
        <f>(D14+E14+E15)/36</f>
        <v>3</v>
      </c>
      <c r="D14" s="341">
        <v>36</v>
      </c>
      <c r="E14" s="43">
        <f>SUM(F14:G14)</f>
        <v>0</v>
      </c>
      <c r="F14" s="43">
        <f t="shared" si="4"/>
        <v>0</v>
      </c>
      <c r="G14" s="43">
        <f t="shared" si="5"/>
        <v>0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319"/>
      <c r="Y14" s="423"/>
      <c r="Z14" s="424"/>
      <c r="AA14" s="423"/>
      <c r="AB14" s="424"/>
      <c r="AC14" s="66"/>
      <c r="AD14" s="66"/>
      <c r="AE14" s="66"/>
      <c r="AF14" s="66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366"/>
      <c r="AY14" s="367"/>
      <c r="AZ14" s="53"/>
      <c r="BA14" s="59"/>
    </row>
    <row r="15" spans="1:53" s="12" customFormat="1" ht="12.75">
      <c r="A15" s="209"/>
      <c r="B15" s="208"/>
      <c r="C15" s="261"/>
      <c r="D15" s="341"/>
      <c r="E15" s="48">
        <f>SUM(F15:G15)</f>
        <v>72</v>
      </c>
      <c r="F15" s="48">
        <f t="shared" si="4"/>
        <v>36</v>
      </c>
      <c r="G15" s="48">
        <f t="shared" si="5"/>
        <v>36</v>
      </c>
      <c r="H15" s="54">
        <v>2</v>
      </c>
      <c r="I15" s="54">
        <v>2</v>
      </c>
      <c r="J15" s="54">
        <v>2</v>
      </c>
      <c r="K15" s="54">
        <v>2</v>
      </c>
      <c r="L15" s="54">
        <v>2</v>
      </c>
      <c r="M15" s="54">
        <v>2</v>
      </c>
      <c r="N15" s="54">
        <v>2</v>
      </c>
      <c r="O15" s="54">
        <v>2</v>
      </c>
      <c r="P15" s="54">
        <v>2</v>
      </c>
      <c r="Q15" s="54">
        <v>2</v>
      </c>
      <c r="R15" s="54">
        <v>2</v>
      </c>
      <c r="S15" s="54">
        <v>2</v>
      </c>
      <c r="T15" s="54">
        <v>2</v>
      </c>
      <c r="U15" s="54">
        <v>2</v>
      </c>
      <c r="V15" s="54">
        <v>4</v>
      </c>
      <c r="W15" s="54">
        <v>4</v>
      </c>
      <c r="X15" s="319"/>
      <c r="Y15" s="423"/>
      <c r="Z15" s="424"/>
      <c r="AA15" s="423"/>
      <c r="AB15" s="424"/>
      <c r="AC15" s="54">
        <v>2</v>
      </c>
      <c r="AD15" s="54">
        <v>2</v>
      </c>
      <c r="AE15" s="54">
        <v>2</v>
      </c>
      <c r="AF15" s="54">
        <v>2</v>
      </c>
      <c r="AG15" s="60">
        <v>2</v>
      </c>
      <c r="AH15" s="60">
        <v>2</v>
      </c>
      <c r="AI15" s="60">
        <v>2</v>
      </c>
      <c r="AJ15" s="60">
        <v>2</v>
      </c>
      <c r="AK15" s="60">
        <v>2</v>
      </c>
      <c r="AL15" s="60">
        <v>2</v>
      </c>
      <c r="AM15" s="60">
        <v>2</v>
      </c>
      <c r="AN15" s="60">
        <v>2</v>
      </c>
      <c r="AO15" s="60">
        <v>2</v>
      </c>
      <c r="AP15" s="60">
        <v>2</v>
      </c>
      <c r="AQ15" s="60">
        <v>2</v>
      </c>
      <c r="AR15" s="60">
        <v>2</v>
      </c>
      <c r="AS15" s="60">
        <v>2</v>
      </c>
      <c r="AT15" s="60">
        <v>2</v>
      </c>
      <c r="AU15" s="60"/>
      <c r="AV15" s="60"/>
      <c r="AW15" s="60"/>
      <c r="AX15" s="366"/>
      <c r="AY15" s="367"/>
      <c r="AZ15" s="54"/>
      <c r="BA15" s="14">
        <v>2</v>
      </c>
    </row>
    <row r="16" spans="1:53" s="15" customFormat="1" ht="12.75">
      <c r="A16" s="209" t="s">
        <v>163</v>
      </c>
      <c r="B16" s="208" t="s">
        <v>162</v>
      </c>
      <c r="C16" s="260">
        <f>(D16+E16+E17)/36</f>
        <v>2</v>
      </c>
      <c r="D16" s="341">
        <v>48</v>
      </c>
      <c r="E16" s="43">
        <f t="shared" si="6"/>
        <v>10</v>
      </c>
      <c r="F16" s="43">
        <f t="shared" si="4"/>
        <v>0</v>
      </c>
      <c r="G16" s="43">
        <f t="shared" si="5"/>
        <v>10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319"/>
      <c r="Y16" s="423"/>
      <c r="Z16" s="424"/>
      <c r="AA16" s="423"/>
      <c r="AB16" s="424"/>
      <c r="AC16" s="66"/>
      <c r="AD16" s="53"/>
      <c r="AE16" s="53"/>
      <c r="AF16" s="53"/>
      <c r="AG16" s="53"/>
      <c r="AH16" s="66"/>
      <c r="AI16" s="53"/>
      <c r="AJ16" s="53"/>
      <c r="AK16" s="66"/>
      <c r="AL16" s="53"/>
      <c r="AM16" s="53"/>
      <c r="AN16" s="53"/>
      <c r="AO16" s="53"/>
      <c r="AP16" s="53">
        <v>2</v>
      </c>
      <c r="AQ16" s="53">
        <v>2</v>
      </c>
      <c r="AR16" s="53">
        <v>2</v>
      </c>
      <c r="AS16" s="53">
        <v>2</v>
      </c>
      <c r="AT16" s="53">
        <v>2</v>
      </c>
      <c r="AU16" s="53"/>
      <c r="AV16" s="53"/>
      <c r="AW16" s="53"/>
      <c r="AX16" s="366"/>
      <c r="AY16" s="367"/>
      <c r="AZ16" s="53"/>
      <c r="BA16" s="59"/>
    </row>
    <row r="17" spans="1:53" s="12" customFormat="1" ht="12.75">
      <c r="A17" s="209"/>
      <c r="B17" s="208"/>
      <c r="C17" s="261"/>
      <c r="D17" s="341"/>
      <c r="E17" s="48">
        <f t="shared" si="6"/>
        <v>14</v>
      </c>
      <c r="F17" s="48">
        <f t="shared" si="4"/>
        <v>0</v>
      </c>
      <c r="G17" s="48">
        <f t="shared" si="5"/>
        <v>14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319"/>
      <c r="Y17" s="423"/>
      <c r="Z17" s="424"/>
      <c r="AA17" s="423"/>
      <c r="AB17" s="42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60">
        <v>2</v>
      </c>
      <c r="AU17" s="60">
        <v>4</v>
      </c>
      <c r="AV17" s="60">
        <v>4</v>
      </c>
      <c r="AW17" s="60">
        <v>4</v>
      </c>
      <c r="AX17" s="366"/>
      <c r="AY17" s="367"/>
      <c r="AZ17" s="14" t="s">
        <v>29</v>
      </c>
      <c r="BA17" s="14"/>
    </row>
    <row r="18" spans="1:53" s="15" customFormat="1" ht="12.75">
      <c r="A18" s="209" t="s">
        <v>37</v>
      </c>
      <c r="B18" s="208" t="s">
        <v>42</v>
      </c>
      <c r="C18" s="260">
        <f>(D18+E18+E19)/36</f>
        <v>4</v>
      </c>
      <c r="D18" s="341">
        <v>106</v>
      </c>
      <c r="E18" s="43">
        <f>SUM(F18:G18)</f>
        <v>12</v>
      </c>
      <c r="F18" s="43">
        <f t="shared" si="4"/>
        <v>12</v>
      </c>
      <c r="G18" s="43">
        <f t="shared" si="5"/>
        <v>0</v>
      </c>
      <c r="H18" s="53"/>
      <c r="I18" s="53">
        <v>2</v>
      </c>
      <c r="J18" s="53">
        <v>2</v>
      </c>
      <c r="K18" s="53">
        <v>2</v>
      </c>
      <c r="L18" s="53">
        <v>2</v>
      </c>
      <c r="M18" s="53">
        <v>2</v>
      </c>
      <c r="N18" s="53">
        <v>2</v>
      </c>
      <c r="O18" s="53"/>
      <c r="P18" s="53"/>
      <c r="Q18" s="53"/>
      <c r="R18" s="53"/>
      <c r="S18" s="53"/>
      <c r="T18" s="53"/>
      <c r="U18" s="53"/>
      <c r="V18" s="53"/>
      <c r="W18" s="53"/>
      <c r="X18" s="319"/>
      <c r="Y18" s="423"/>
      <c r="Z18" s="424"/>
      <c r="AA18" s="423"/>
      <c r="AB18" s="424"/>
      <c r="AC18" s="66"/>
      <c r="AD18" s="66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366"/>
      <c r="AY18" s="367"/>
      <c r="AZ18" s="53"/>
      <c r="BA18" s="59">
        <v>1</v>
      </c>
    </row>
    <row r="19" spans="1:53" s="12" customFormat="1" ht="12.75">
      <c r="A19" s="209"/>
      <c r="B19" s="208"/>
      <c r="C19" s="261"/>
      <c r="D19" s="341"/>
      <c r="E19" s="48">
        <f>SUM(F19:G19)</f>
        <v>26</v>
      </c>
      <c r="F19" s="48">
        <f t="shared" si="4"/>
        <v>26</v>
      </c>
      <c r="G19" s="48">
        <f t="shared" si="5"/>
        <v>0</v>
      </c>
      <c r="H19" s="54"/>
      <c r="I19" s="54"/>
      <c r="J19" s="54"/>
      <c r="K19" s="54"/>
      <c r="L19" s="54"/>
      <c r="M19" s="54"/>
      <c r="N19" s="54">
        <v>2</v>
      </c>
      <c r="O19" s="54">
        <v>4</v>
      </c>
      <c r="P19" s="54">
        <v>4</v>
      </c>
      <c r="Q19" s="54">
        <v>4</v>
      </c>
      <c r="R19" s="54">
        <v>2</v>
      </c>
      <c r="S19" s="54">
        <v>2</v>
      </c>
      <c r="T19" s="54">
        <v>2</v>
      </c>
      <c r="U19" s="54">
        <v>2</v>
      </c>
      <c r="V19" s="54">
        <v>2</v>
      </c>
      <c r="W19" s="54">
        <v>2</v>
      </c>
      <c r="X19" s="319"/>
      <c r="Y19" s="423"/>
      <c r="Z19" s="424"/>
      <c r="AA19" s="423"/>
      <c r="AB19" s="424"/>
      <c r="AC19" s="54"/>
      <c r="AD19" s="5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366"/>
      <c r="AY19" s="367"/>
      <c r="AZ19" s="54"/>
      <c r="BA19" s="14"/>
    </row>
    <row r="20" spans="1:53" s="15" customFormat="1" ht="12.75">
      <c r="A20" s="209" t="s">
        <v>90</v>
      </c>
      <c r="B20" s="208" t="s">
        <v>25</v>
      </c>
      <c r="C20" s="260">
        <f>(D20+E20+E21)/36</f>
        <v>2</v>
      </c>
      <c r="D20" s="341">
        <v>50</v>
      </c>
      <c r="E20" s="43">
        <f t="shared" si="6"/>
        <v>10</v>
      </c>
      <c r="F20" s="43">
        <f t="shared" si="4"/>
        <v>0</v>
      </c>
      <c r="G20" s="43">
        <f t="shared" si="5"/>
        <v>10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319"/>
      <c r="Y20" s="423"/>
      <c r="Z20" s="424"/>
      <c r="AA20" s="423"/>
      <c r="AB20" s="424"/>
      <c r="AC20" s="66"/>
      <c r="AD20" s="53"/>
      <c r="AE20" s="53"/>
      <c r="AF20" s="53"/>
      <c r="AG20" s="53"/>
      <c r="AH20" s="66"/>
      <c r="AI20" s="53"/>
      <c r="AJ20" s="53"/>
      <c r="AK20" s="66"/>
      <c r="AL20" s="53"/>
      <c r="AM20" s="53"/>
      <c r="AN20" s="53"/>
      <c r="AO20" s="53"/>
      <c r="AP20" s="53">
        <v>2</v>
      </c>
      <c r="AQ20" s="53">
        <v>2</v>
      </c>
      <c r="AR20" s="53">
        <v>2</v>
      </c>
      <c r="AS20" s="53">
        <v>2</v>
      </c>
      <c r="AT20" s="53">
        <v>2</v>
      </c>
      <c r="AU20" s="53"/>
      <c r="AV20" s="53"/>
      <c r="AW20" s="53"/>
      <c r="AX20" s="366"/>
      <c r="AY20" s="367"/>
      <c r="AZ20" s="53"/>
      <c r="BA20" s="59"/>
    </row>
    <row r="21" spans="1:53" s="12" customFormat="1" ht="12.75">
      <c r="A21" s="209"/>
      <c r="B21" s="208"/>
      <c r="C21" s="261"/>
      <c r="D21" s="341"/>
      <c r="E21" s="48">
        <f t="shared" si="6"/>
        <v>12</v>
      </c>
      <c r="F21" s="48">
        <f t="shared" si="4"/>
        <v>0</v>
      </c>
      <c r="G21" s="48">
        <f t="shared" si="5"/>
        <v>12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319"/>
      <c r="Y21" s="423"/>
      <c r="Z21" s="424"/>
      <c r="AA21" s="423"/>
      <c r="AB21" s="42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60"/>
      <c r="AU21" s="60">
        <v>4</v>
      </c>
      <c r="AV21" s="60">
        <v>4</v>
      </c>
      <c r="AW21" s="60">
        <v>4</v>
      </c>
      <c r="AX21" s="366"/>
      <c r="AY21" s="367"/>
      <c r="AZ21" s="54">
        <v>2</v>
      </c>
      <c r="BA21" s="14"/>
    </row>
    <row r="22" spans="1:53" s="15" customFormat="1" ht="12.75">
      <c r="A22" s="209" t="s">
        <v>124</v>
      </c>
      <c r="B22" s="208" t="s">
        <v>83</v>
      </c>
      <c r="C22" s="260">
        <f>(D22+E22+E23)/36</f>
        <v>3.75</v>
      </c>
      <c r="D22" s="341">
        <v>81</v>
      </c>
      <c r="E22" s="43">
        <f t="shared" si="6"/>
        <v>18</v>
      </c>
      <c r="F22" s="43">
        <f t="shared" si="4"/>
        <v>12</v>
      </c>
      <c r="G22" s="43">
        <f t="shared" si="5"/>
        <v>6</v>
      </c>
      <c r="H22" s="53">
        <v>2</v>
      </c>
      <c r="I22" s="53">
        <v>2</v>
      </c>
      <c r="J22" s="53">
        <v>2</v>
      </c>
      <c r="K22" s="53">
        <v>2</v>
      </c>
      <c r="L22" s="53">
        <v>2</v>
      </c>
      <c r="M22" s="53">
        <v>2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319"/>
      <c r="Y22" s="423"/>
      <c r="Z22" s="424"/>
      <c r="AA22" s="423"/>
      <c r="AB22" s="424"/>
      <c r="AC22" s="53">
        <v>2</v>
      </c>
      <c r="AD22" s="53">
        <v>2</v>
      </c>
      <c r="AE22" s="53">
        <v>2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366"/>
      <c r="AY22" s="367"/>
      <c r="AZ22" s="53"/>
      <c r="BA22" s="59"/>
    </row>
    <row r="23" spans="1:53" s="12" customFormat="1" ht="12.75">
      <c r="A23" s="209"/>
      <c r="B23" s="208"/>
      <c r="C23" s="261"/>
      <c r="D23" s="341"/>
      <c r="E23" s="48">
        <f t="shared" si="6"/>
        <v>36</v>
      </c>
      <c r="F23" s="48">
        <f t="shared" si="4"/>
        <v>20</v>
      </c>
      <c r="G23" s="48">
        <f t="shared" si="5"/>
        <v>16</v>
      </c>
      <c r="H23" s="54"/>
      <c r="I23" s="54"/>
      <c r="J23" s="54"/>
      <c r="K23" s="54"/>
      <c r="L23" s="54"/>
      <c r="M23" s="54"/>
      <c r="N23" s="54">
        <v>2</v>
      </c>
      <c r="O23" s="54">
        <v>2</v>
      </c>
      <c r="P23" s="54">
        <v>2</v>
      </c>
      <c r="Q23" s="54">
        <v>2</v>
      </c>
      <c r="R23" s="54">
        <v>2</v>
      </c>
      <c r="S23" s="54">
        <v>2</v>
      </c>
      <c r="T23" s="54">
        <v>2</v>
      </c>
      <c r="U23" s="54">
        <v>2</v>
      </c>
      <c r="V23" s="54">
        <v>2</v>
      </c>
      <c r="W23" s="54">
        <v>2</v>
      </c>
      <c r="X23" s="319"/>
      <c r="Y23" s="423"/>
      <c r="Z23" s="424"/>
      <c r="AA23" s="423"/>
      <c r="AB23" s="424"/>
      <c r="AC23" s="54"/>
      <c r="AD23" s="54"/>
      <c r="AE23" s="54"/>
      <c r="AF23" s="54">
        <v>2</v>
      </c>
      <c r="AG23" s="54">
        <v>2</v>
      </c>
      <c r="AH23" s="54">
        <v>2</v>
      </c>
      <c r="AI23" s="54">
        <v>2</v>
      </c>
      <c r="AJ23" s="54">
        <v>2</v>
      </c>
      <c r="AK23" s="54">
        <v>2</v>
      </c>
      <c r="AL23" s="54">
        <v>2</v>
      </c>
      <c r="AM23" s="54">
        <v>2</v>
      </c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366"/>
      <c r="AY23" s="367"/>
      <c r="AZ23" s="54">
        <v>2</v>
      </c>
      <c r="BA23" s="14"/>
    </row>
    <row r="24" spans="1:53" s="15" customFormat="1" ht="12.75">
      <c r="A24" s="209" t="s">
        <v>158</v>
      </c>
      <c r="B24" s="208" t="s">
        <v>19</v>
      </c>
      <c r="C24" s="260">
        <f>(D24+E24+E25)/36</f>
        <v>4</v>
      </c>
      <c r="D24" s="341">
        <v>88</v>
      </c>
      <c r="E24" s="43">
        <f t="shared" si="6"/>
        <v>12</v>
      </c>
      <c r="F24" s="43">
        <f t="shared" si="4"/>
        <v>6</v>
      </c>
      <c r="G24" s="43">
        <f t="shared" si="5"/>
        <v>6</v>
      </c>
      <c r="H24" s="53">
        <v>2</v>
      </c>
      <c r="I24" s="53">
        <v>2</v>
      </c>
      <c r="J24" s="53">
        <v>2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319"/>
      <c r="Y24" s="423"/>
      <c r="Z24" s="424"/>
      <c r="AA24" s="423"/>
      <c r="AB24" s="424"/>
      <c r="AC24" s="53">
        <v>2</v>
      </c>
      <c r="AD24" s="53">
        <v>2</v>
      </c>
      <c r="AE24" s="53">
        <v>2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366"/>
      <c r="AY24" s="367"/>
      <c r="AZ24" s="53"/>
      <c r="BA24" s="59"/>
    </row>
    <row r="25" spans="1:53" s="12" customFormat="1" ht="12.75">
      <c r="A25" s="209"/>
      <c r="B25" s="208"/>
      <c r="C25" s="261"/>
      <c r="D25" s="341"/>
      <c r="E25" s="48">
        <f t="shared" si="6"/>
        <v>44</v>
      </c>
      <c r="F25" s="48">
        <f t="shared" si="4"/>
        <v>22</v>
      </c>
      <c r="G25" s="48">
        <f t="shared" si="5"/>
        <v>22</v>
      </c>
      <c r="H25" s="54"/>
      <c r="I25" s="54"/>
      <c r="J25" s="54"/>
      <c r="K25" s="54">
        <v>2</v>
      </c>
      <c r="L25" s="54">
        <v>2</v>
      </c>
      <c r="M25" s="54">
        <v>2</v>
      </c>
      <c r="N25" s="54">
        <v>2</v>
      </c>
      <c r="O25" s="54">
        <v>2</v>
      </c>
      <c r="P25" s="54">
        <v>2</v>
      </c>
      <c r="Q25" s="54">
        <v>2</v>
      </c>
      <c r="R25" s="54">
        <v>2</v>
      </c>
      <c r="S25" s="54">
        <v>2</v>
      </c>
      <c r="T25" s="54">
        <v>2</v>
      </c>
      <c r="U25" s="54">
        <v>2</v>
      </c>
      <c r="V25" s="54"/>
      <c r="W25" s="54"/>
      <c r="X25" s="319"/>
      <c r="Y25" s="423"/>
      <c r="Z25" s="424"/>
      <c r="AA25" s="423"/>
      <c r="AB25" s="424"/>
      <c r="AC25" s="54"/>
      <c r="AD25" s="54"/>
      <c r="AE25" s="54"/>
      <c r="AF25" s="54">
        <v>2</v>
      </c>
      <c r="AG25" s="54">
        <v>2</v>
      </c>
      <c r="AH25" s="54">
        <v>2</v>
      </c>
      <c r="AI25" s="54">
        <v>2</v>
      </c>
      <c r="AJ25" s="54">
        <v>2</v>
      </c>
      <c r="AK25" s="54">
        <v>2</v>
      </c>
      <c r="AL25" s="54">
        <v>2</v>
      </c>
      <c r="AM25" s="54">
        <v>2</v>
      </c>
      <c r="AN25" s="54">
        <v>2</v>
      </c>
      <c r="AO25" s="54">
        <v>2</v>
      </c>
      <c r="AP25" s="54">
        <v>2</v>
      </c>
      <c r="AQ25" s="54"/>
      <c r="AR25" s="54"/>
      <c r="AS25" s="54"/>
      <c r="AT25" s="60"/>
      <c r="AU25" s="60"/>
      <c r="AV25" s="60"/>
      <c r="AW25" s="60"/>
      <c r="AX25" s="366"/>
      <c r="AY25" s="367"/>
      <c r="AZ25" s="54"/>
      <c r="BA25" s="14">
        <v>2</v>
      </c>
    </row>
    <row r="26" spans="1:53" s="15" customFormat="1" ht="12.75">
      <c r="A26" s="209" t="s">
        <v>283</v>
      </c>
      <c r="B26" s="208" t="s">
        <v>164</v>
      </c>
      <c r="C26" s="260">
        <f>(D26+E26+E27)/36</f>
        <v>2</v>
      </c>
      <c r="D26" s="341">
        <v>38</v>
      </c>
      <c r="E26" s="43">
        <f aca="true" t="shared" si="7" ref="E26:E35">SUM(F26:G26)</f>
        <v>6</v>
      </c>
      <c r="F26" s="43">
        <f t="shared" si="4"/>
        <v>0</v>
      </c>
      <c r="G26" s="43">
        <f t="shared" si="5"/>
        <v>6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319"/>
      <c r="Y26" s="423"/>
      <c r="Z26" s="424"/>
      <c r="AA26" s="423"/>
      <c r="AB26" s="424"/>
      <c r="AC26" s="66"/>
      <c r="AD26" s="66"/>
      <c r="AE26" s="66"/>
      <c r="AF26" s="53"/>
      <c r="AG26" s="66">
        <v>2</v>
      </c>
      <c r="AH26" s="66">
        <v>2</v>
      </c>
      <c r="AI26" s="66">
        <v>2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366"/>
      <c r="AY26" s="367"/>
      <c r="AZ26" s="53"/>
      <c r="BA26" s="59"/>
    </row>
    <row r="27" spans="1:53" s="12" customFormat="1" ht="12.75">
      <c r="A27" s="209"/>
      <c r="B27" s="208"/>
      <c r="C27" s="261"/>
      <c r="D27" s="341"/>
      <c r="E27" s="48">
        <f t="shared" si="7"/>
        <v>28</v>
      </c>
      <c r="F27" s="48">
        <f t="shared" si="4"/>
        <v>0</v>
      </c>
      <c r="G27" s="48">
        <f t="shared" si="5"/>
        <v>28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319"/>
      <c r="Y27" s="423"/>
      <c r="Z27" s="424"/>
      <c r="AA27" s="423"/>
      <c r="AB27" s="424"/>
      <c r="AC27" s="54"/>
      <c r="AD27" s="54"/>
      <c r="AE27" s="54"/>
      <c r="AF27" s="54"/>
      <c r="AG27" s="54"/>
      <c r="AH27" s="54"/>
      <c r="AI27" s="54"/>
      <c r="AJ27" s="54">
        <v>2</v>
      </c>
      <c r="AK27" s="54">
        <v>2</v>
      </c>
      <c r="AL27" s="54">
        <v>2</v>
      </c>
      <c r="AM27" s="54">
        <v>2</v>
      </c>
      <c r="AN27" s="54">
        <v>2</v>
      </c>
      <c r="AO27" s="54">
        <v>2</v>
      </c>
      <c r="AP27" s="54">
        <v>2</v>
      </c>
      <c r="AQ27" s="54">
        <v>2</v>
      </c>
      <c r="AR27" s="60">
        <v>2</v>
      </c>
      <c r="AS27" s="60">
        <v>2</v>
      </c>
      <c r="AT27" s="60">
        <v>2</v>
      </c>
      <c r="AU27" s="60">
        <v>2</v>
      </c>
      <c r="AV27" s="60">
        <v>2</v>
      </c>
      <c r="AW27" s="60">
        <v>2</v>
      </c>
      <c r="AX27" s="366"/>
      <c r="AY27" s="367"/>
      <c r="AZ27" s="54">
        <v>2</v>
      </c>
      <c r="BA27" s="14"/>
    </row>
    <row r="28" spans="1:53" s="15" customFormat="1" ht="12.75">
      <c r="A28" s="209" t="s">
        <v>129</v>
      </c>
      <c r="B28" s="208" t="s">
        <v>284</v>
      </c>
      <c r="C28" s="260">
        <f>(D28+E28+E29)/36</f>
        <v>2</v>
      </c>
      <c r="D28" s="294">
        <v>50</v>
      </c>
      <c r="E28" s="43">
        <f>SUM(F28:G28)</f>
        <v>10</v>
      </c>
      <c r="F28" s="43">
        <f t="shared" si="4"/>
        <v>0</v>
      </c>
      <c r="G28" s="43">
        <f t="shared" si="5"/>
        <v>10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319"/>
      <c r="Y28" s="423"/>
      <c r="Z28" s="424"/>
      <c r="AA28" s="423"/>
      <c r="AB28" s="424"/>
      <c r="AC28" s="53">
        <v>2</v>
      </c>
      <c r="AD28" s="53">
        <v>2</v>
      </c>
      <c r="AE28" s="53">
        <v>2</v>
      </c>
      <c r="AF28" s="53">
        <v>2</v>
      </c>
      <c r="AG28" s="53">
        <v>2</v>
      </c>
      <c r="AH28" s="53"/>
      <c r="AI28" s="53"/>
      <c r="AJ28" s="53"/>
      <c r="AK28" s="53"/>
      <c r="AL28" s="53"/>
      <c r="AM28" s="66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366"/>
      <c r="AY28" s="367"/>
      <c r="AZ28" s="53"/>
      <c r="BA28" s="59"/>
    </row>
    <row r="29" spans="1:53" s="12" customFormat="1" ht="12.75">
      <c r="A29" s="209"/>
      <c r="B29" s="208"/>
      <c r="C29" s="261"/>
      <c r="D29" s="294"/>
      <c r="E29" s="48">
        <f>SUM(F29:G29)</f>
        <v>12</v>
      </c>
      <c r="F29" s="48">
        <f t="shared" si="4"/>
        <v>0</v>
      </c>
      <c r="G29" s="48">
        <f t="shared" si="5"/>
        <v>12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319"/>
      <c r="Y29" s="423"/>
      <c r="Z29" s="424"/>
      <c r="AA29" s="423"/>
      <c r="AB29" s="424"/>
      <c r="AC29" s="54"/>
      <c r="AD29" s="54"/>
      <c r="AE29" s="54"/>
      <c r="AF29" s="54"/>
      <c r="AG29" s="60"/>
      <c r="AH29" s="60">
        <v>4</v>
      </c>
      <c r="AI29" s="60">
        <v>4</v>
      </c>
      <c r="AJ29" s="60">
        <v>4</v>
      </c>
      <c r="AK29" s="54"/>
      <c r="AL29" s="54"/>
      <c r="AM29" s="54"/>
      <c r="AN29" s="54"/>
      <c r="AO29" s="54"/>
      <c r="AP29" s="54"/>
      <c r="AQ29" s="54"/>
      <c r="AR29" s="54"/>
      <c r="AS29" s="54"/>
      <c r="AT29" s="60"/>
      <c r="AU29" s="60"/>
      <c r="AV29" s="60"/>
      <c r="AW29" s="60"/>
      <c r="AX29" s="366"/>
      <c r="AY29" s="367"/>
      <c r="AZ29" s="54">
        <v>2</v>
      </c>
      <c r="BA29" s="14"/>
    </row>
    <row r="30" spans="1:53" s="15" customFormat="1" ht="12.75">
      <c r="A30" s="209" t="s">
        <v>200</v>
      </c>
      <c r="B30" s="208" t="s">
        <v>85</v>
      </c>
      <c r="C30" s="260">
        <f>(D30+E30+E31)/36</f>
        <v>3.5</v>
      </c>
      <c r="D30" s="294">
        <v>58</v>
      </c>
      <c r="E30" s="43">
        <f t="shared" si="7"/>
        <v>24</v>
      </c>
      <c r="F30" s="43">
        <f t="shared" si="4"/>
        <v>12</v>
      </c>
      <c r="G30" s="43">
        <f t="shared" si="5"/>
        <v>12</v>
      </c>
      <c r="H30" s="53">
        <v>2</v>
      </c>
      <c r="I30" s="53">
        <v>2</v>
      </c>
      <c r="J30" s="53">
        <v>2</v>
      </c>
      <c r="K30" s="53">
        <v>2</v>
      </c>
      <c r="L30" s="53">
        <v>2</v>
      </c>
      <c r="M30" s="53">
        <v>2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319"/>
      <c r="Y30" s="423"/>
      <c r="Z30" s="424"/>
      <c r="AA30" s="423"/>
      <c r="AB30" s="424"/>
      <c r="AC30" s="53">
        <v>2</v>
      </c>
      <c r="AD30" s="53">
        <v>2</v>
      </c>
      <c r="AE30" s="53">
        <v>2</v>
      </c>
      <c r="AF30" s="53">
        <v>2</v>
      </c>
      <c r="AG30" s="53">
        <v>2</v>
      </c>
      <c r="AH30" s="53">
        <v>2</v>
      </c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366"/>
      <c r="AY30" s="367"/>
      <c r="AZ30" s="53"/>
      <c r="BA30" s="59"/>
    </row>
    <row r="31" spans="1:53" s="12" customFormat="1" ht="12.75">
      <c r="A31" s="209"/>
      <c r="B31" s="208"/>
      <c r="C31" s="261"/>
      <c r="D31" s="294"/>
      <c r="E31" s="48">
        <f t="shared" si="7"/>
        <v>44</v>
      </c>
      <c r="F31" s="48">
        <f t="shared" si="4"/>
        <v>20</v>
      </c>
      <c r="G31" s="48">
        <f t="shared" si="5"/>
        <v>24</v>
      </c>
      <c r="H31" s="54"/>
      <c r="I31" s="54"/>
      <c r="J31" s="54"/>
      <c r="K31" s="54"/>
      <c r="L31" s="54"/>
      <c r="M31" s="54"/>
      <c r="N31" s="54">
        <v>2</v>
      </c>
      <c r="O31" s="54">
        <v>2</v>
      </c>
      <c r="P31" s="54">
        <v>2</v>
      </c>
      <c r="Q31" s="54">
        <v>2</v>
      </c>
      <c r="R31" s="54">
        <v>2</v>
      </c>
      <c r="S31" s="54">
        <v>2</v>
      </c>
      <c r="T31" s="54">
        <v>2</v>
      </c>
      <c r="U31" s="54">
        <v>2</v>
      </c>
      <c r="V31" s="54">
        <v>2</v>
      </c>
      <c r="W31" s="54">
        <v>2</v>
      </c>
      <c r="X31" s="319"/>
      <c r="Y31" s="423"/>
      <c r="Z31" s="424"/>
      <c r="AA31" s="423"/>
      <c r="AB31" s="424"/>
      <c r="AC31" s="54"/>
      <c r="AD31" s="54"/>
      <c r="AE31" s="54"/>
      <c r="AF31" s="54"/>
      <c r="AG31" s="54"/>
      <c r="AH31" s="54"/>
      <c r="AI31" s="54">
        <v>2</v>
      </c>
      <c r="AJ31" s="54">
        <v>2</v>
      </c>
      <c r="AK31" s="54">
        <v>2</v>
      </c>
      <c r="AL31" s="54">
        <v>2</v>
      </c>
      <c r="AM31" s="54">
        <v>2</v>
      </c>
      <c r="AN31" s="54">
        <v>2</v>
      </c>
      <c r="AO31" s="54">
        <v>2</v>
      </c>
      <c r="AP31" s="54">
        <v>2</v>
      </c>
      <c r="AQ31" s="54">
        <v>2</v>
      </c>
      <c r="AR31" s="54">
        <v>2</v>
      </c>
      <c r="AS31" s="54">
        <v>2</v>
      </c>
      <c r="AT31" s="54">
        <v>2</v>
      </c>
      <c r="AU31" s="54"/>
      <c r="AV31" s="54"/>
      <c r="AW31" s="54"/>
      <c r="AX31" s="366"/>
      <c r="AY31" s="367"/>
      <c r="AZ31" s="54"/>
      <c r="BA31" s="14">
        <v>2</v>
      </c>
    </row>
    <row r="32" spans="1:53" s="15" customFormat="1" ht="12.75">
      <c r="A32" s="209" t="s">
        <v>130</v>
      </c>
      <c r="B32" s="208" t="s">
        <v>86</v>
      </c>
      <c r="C32" s="260">
        <f>(D32+E32+E33)/36</f>
        <v>2.75</v>
      </c>
      <c r="D32" s="294">
        <v>53</v>
      </c>
      <c r="E32" s="43">
        <f t="shared" si="7"/>
        <v>22</v>
      </c>
      <c r="F32" s="43">
        <f t="shared" si="4"/>
        <v>12</v>
      </c>
      <c r="G32" s="43">
        <f t="shared" si="5"/>
        <v>10</v>
      </c>
      <c r="H32" s="53"/>
      <c r="I32" s="53"/>
      <c r="J32" s="53"/>
      <c r="K32" s="53"/>
      <c r="L32" s="53">
        <v>2</v>
      </c>
      <c r="M32" s="53">
        <v>2</v>
      </c>
      <c r="N32" s="53">
        <v>2</v>
      </c>
      <c r="O32" s="53">
        <v>2</v>
      </c>
      <c r="P32" s="53">
        <v>2</v>
      </c>
      <c r="Q32" s="53">
        <v>2</v>
      </c>
      <c r="R32" s="53"/>
      <c r="S32" s="53"/>
      <c r="T32" s="53"/>
      <c r="U32" s="53"/>
      <c r="V32" s="53"/>
      <c r="W32" s="53"/>
      <c r="X32" s="319"/>
      <c r="Y32" s="423"/>
      <c r="Z32" s="424"/>
      <c r="AA32" s="423"/>
      <c r="AB32" s="424"/>
      <c r="AC32" s="53">
        <v>2</v>
      </c>
      <c r="AD32" s="53">
        <v>2</v>
      </c>
      <c r="AE32" s="53">
        <v>2</v>
      </c>
      <c r="AF32" s="53">
        <v>2</v>
      </c>
      <c r="AG32" s="53">
        <v>2</v>
      </c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366"/>
      <c r="AY32" s="367"/>
      <c r="AZ32" s="53"/>
      <c r="BA32" s="59"/>
    </row>
    <row r="33" spans="1:53" s="12" customFormat="1" ht="12.75">
      <c r="A33" s="209"/>
      <c r="B33" s="208"/>
      <c r="C33" s="261"/>
      <c r="D33" s="294"/>
      <c r="E33" s="48">
        <f t="shared" si="7"/>
        <v>24</v>
      </c>
      <c r="F33" s="48">
        <f t="shared" si="4"/>
        <v>12</v>
      </c>
      <c r="G33" s="48">
        <f t="shared" si="5"/>
        <v>12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>
        <v>2</v>
      </c>
      <c r="S33" s="54">
        <v>2</v>
      </c>
      <c r="T33" s="54">
        <v>2</v>
      </c>
      <c r="U33" s="54">
        <v>2</v>
      </c>
      <c r="V33" s="54">
        <v>2</v>
      </c>
      <c r="W33" s="54">
        <v>2</v>
      </c>
      <c r="X33" s="319"/>
      <c r="Y33" s="423"/>
      <c r="Z33" s="424"/>
      <c r="AA33" s="423"/>
      <c r="AB33" s="424"/>
      <c r="AC33" s="54"/>
      <c r="AD33" s="54"/>
      <c r="AE33" s="54"/>
      <c r="AF33" s="54"/>
      <c r="AG33" s="54"/>
      <c r="AH33" s="54">
        <v>2</v>
      </c>
      <c r="AI33" s="54">
        <v>2</v>
      </c>
      <c r="AJ33" s="54">
        <v>2</v>
      </c>
      <c r="AK33" s="54">
        <v>2</v>
      </c>
      <c r="AL33" s="54">
        <v>2</v>
      </c>
      <c r="AM33" s="54">
        <v>2</v>
      </c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366"/>
      <c r="AY33" s="367"/>
      <c r="AZ33" s="54" t="s">
        <v>29</v>
      </c>
      <c r="BA33" s="14"/>
    </row>
    <row r="34" spans="1:53" s="15" customFormat="1" ht="12.75">
      <c r="A34" s="209" t="s">
        <v>159</v>
      </c>
      <c r="B34" s="208" t="s">
        <v>48</v>
      </c>
      <c r="C34" s="260">
        <f>(D34+E34+E35)/36</f>
        <v>2</v>
      </c>
      <c r="D34" s="294">
        <v>42</v>
      </c>
      <c r="E34" s="43">
        <f t="shared" si="7"/>
        <v>10</v>
      </c>
      <c r="F34" s="43">
        <f t="shared" si="4"/>
        <v>0</v>
      </c>
      <c r="G34" s="43">
        <f t="shared" si="5"/>
        <v>10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319"/>
      <c r="Y34" s="423"/>
      <c r="Z34" s="424"/>
      <c r="AA34" s="423"/>
      <c r="AB34" s="424"/>
      <c r="AC34" s="53"/>
      <c r="AD34" s="53"/>
      <c r="AE34" s="53"/>
      <c r="AF34" s="53"/>
      <c r="AG34" s="53"/>
      <c r="AH34" s="53"/>
      <c r="AI34" s="53">
        <v>2</v>
      </c>
      <c r="AJ34" s="53">
        <v>2</v>
      </c>
      <c r="AK34" s="53">
        <v>2</v>
      </c>
      <c r="AL34" s="53">
        <v>2</v>
      </c>
      <c r="AM34" s="53">
        <v>2</v>
      </c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366"/>
      <c r="AY34" s="367"/>
      <c r="AZ34" s="53">
        <v>2</v>
      </c>
      <c r="BA34" s="59"/>
    </row>
    <row r="35" spans="1:53" s="12" customFormat="1" ht="12.75">
      <c r="A35" s="209"/>
      <c r="B35" s="208"/>
      <c r="C35" s="261"/>
      <c r="D35" s="294"/>
      <c r="E35" s="48">
        <f t="shared" si="7"/>
        <v>20</v>
      </c>
      <c r="F35" s="48">
        <f t="shared" si="4"/>
        <v>0</v>
      </c>
      <c r="G35" s="48">
        <f t="shared" si="5"/>
        <v>20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319"/>
      <c r="Y35" s="423"/>
      <c r="Z35" s="424"/>
      <c r="AA35" s="423"/>
      <c r="AB35" s="42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>
        <v>2</v>
      </c>
      <c r="AO35" s="54">
        <v>2</v>
      </c>
      <c r="AP35" s="54">
        <v>2</v>
      </c>
      <c r="AQ35" s="54">
        <v>2</v>
      </c>
      <c r="AR35" s="54">
        <v>2</v>
      </c>
      <c r="AS35" s="54">
        <v>2</v>
      </c>
      <c r="AT35" s="54">
        <v>2</v>
      </c>
      <c r="AU35" s="60">
        <v>2</v>
      </c>
      <c r="AV35" s="60">
        <v>2</v>
      </c>
      <c r="AW35" s="60">
        <v>2</v>
      </c>
      <c r="AX35" s="366"/>
      <c r="AY35" s="367"/>
      <c r="AZ35" s="54"/>
      <c r="BA35" s="14"/>
    </row>
    <row r="36" spans="1:53" s="15" customFormat="1" ht="12.75">
      <c r="A36" s="231" t="s">
        <v>210</v>
      </c>
      <c r="B36" s="436" t="s">
        <v>180</v>
      </c>
      <c r="C36" s="413">
        <f>(D36+E36+E37)/36</f>
        <v>2</v>
      </c>
      <c r="D36" s="341">
        <v>36</v>
      </c>
      <c r="E36" s="41">
        <f>F36+G36</f>
        <v>36</v>
      </c>
      <c r="F36" s="42">
        <f t="shared" si="4"/>
        <v>36</v>
      </c>
      <c r="G36" s="43">
        <f t="shared" si="5"/>
        <v>0</v>
      </c>
      <c r="H36" s="53">
        <v>4</v>
      </c>
      <c r="I36" s="53">
        <v>4</v>
      </c>
      <c r="J36" s="53">
        <v>4</v>
      </c>
      <c r="K36" s="53">
        <v>4</v>
      </c>
      <c r="L36" s="53">
        <v>2</v>
      </c>
      <c r="M36" s="53">
        <v>2</v>
      </c>
      <c r="N36" s="53">
        <v>2</v>
      </c>
      <c r="O36" s="53">
        <v>2</v>
      </c>
      <c r="P36" s="53">
        <v>2</v>
      </c>
      <c r="Q36" s="53">
        <v>2</v>
      </c>
      <c r="R36" s="53">
        <v>2</v>
      </c>
      <c r="S36" s="53">
        <v>2</v>
      </c>
      <c r="T36" s="53">
        <v>2</v>
      </c>
      <c r="U36" s="53">
        <v>2</v>
      </c>
      <c r="V36" s="53"/>
      <c r="W36" s="53"/>
      <c r="X36" s="319"/>
      <c r="Y36" s="423"/>
      <c r="Z36" s="424"/>
      <c r="AA36" s="423"/>
      <c r="AB36" s="424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366"/>
      <c r="AY36" s="367"/>
      <c r="AZ36" s="53">
        <v>1</v>
      </c>
      <c r="BA36" s="59"/>
    </row>
    <row r="37" spans="1:53" s="12" customFormat="1" ht="12.75">
      <c r="A37" s="433"/>
      <c r="B37" s="437"/>
      <c r="C37" s="434"/>
      <c r="D37" s="341"/>
      <c r="E37" s="46">
        <f>F37+G37</f>
        <v>0</v>
      </c>
      <c r="F37" s="47">
        <f t="shared" si="4"/>
        <v>0</v>
      </c>
      <c r="G37" s="48">
        <f t="shared" si="5"/>
        <v>0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319"/>
      <c r="Y37" s="423"/>
      <c r="Z37" s="424"/>
      <c r="AA37" s="423"/>
      <c r="AB37" s="42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60"/>
      <c r="AW37" s="60"/>
      <c r="AX37" s="366"/>
      <c r="AY37" s="367"/>
      <c r="AZ37" s="54"/>
      <c r="BA37" s="14"/>
    </row>
    <row r="38" spans="1:53" s="15" customFormat="1" ht="12.75">
      <c r="A38" s="209" t="s">
        <v>41</v>
      </c>
      <c r="B38" s="208" t="s">
        <v>84</v>
      </c>
      <c r="C38" s="260">
        <f>(D38+E38+E39)/36</f>
        <v>5</v>
      </c>
      <c r="D38" s="362">
        <v>110</v>
      </c>
      <c r="E38" s="43">
        <f t="shared" si="6"/>
        <v>0</v>
      </c>
      <c r="F38" s="43">
        <f t="shared" si="4"/>
        <v>0</v>
      </c>
      <c r="G38" s="43">
        <f t="shared" si="5"/>
        <v>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319"/>
      <c r="Y38" s="423"/>
      <c r="Z38" s="424"/>
      <c r="AA38" s="423"/>
      <c r="AB38" s="424"/>
      <c r="AC38" s="66"/>
      <c r="AD38" s="66"/>
      <c r="AE38" s="66"/>
      <c r="AF38" s="66"/>
      <c r="AG38" s="66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366"/>
      <c r="AY38" s="367"/>
      <c r="AZ38" s="53"/>
      <c r="BA38" s="59"/>
    </row>
    <row r="39" spans="1:53" s="12" customFormat="1" ht="12.75">
      <c r="A39" s="209"/>
      <c r="B39" s="208"/>
      <c r="C39" s="261"/>
      <c r="D39" s="362"/>
      <c r="E39" s="48">
        <f t="shared" si="6"/>
        <v>70</v>
      </c>
      <c r="F39" s="48">
        <f t="shared" si="4"/>
        <v>30</v>
      </c>
      <c r="G39" s="48">
        <f t="shared" si="5"/>
        <v>40</v>
      </c>
      <c r="H39" s="54"/>
      <c r="I39" s="54">
        <v>2</v>
      </c>
      <c r="J39" s="54">
        <v>2</v>
      </c>
      <c r="K39" s="54">
        <v>2</v>
      </c>
      <c r="L39" s="54">
        <v>2</v>
      </c>
      <c r="M39" s="54">
        <v>2</v>
      </c>
      <c r="N39" s="54">
        <v>2</v>
      </c>
      <c r="O39" s="54">
        <v>2</v>
      </c>
      <c r="P39" s="54">
        <v>2</v>
      </c>
      <c r="Q39" s="54">
        <v>2</v>
      </c>
      <c r="R39" s="54">
        <v>2</v>
      </c>
      <c r="S39" s="54">
        <v>2</v>
      </c>
      <c r="T39" s="54">
        <v>2</v>
      </c>
      <c r="U39" s="54">
        <v>2</v>
      </c>
      <c r="V39" s="54">
        <v>2</v>
      </c>
      <c r="W39" s="54">
        <v>2</v>
      </c>
      <c r="X39" s="319"/>
      <c r="Y39" s="423"/>
      <c r="Z39" s="424"/>
      <c r="AA39" s="423"/>
      <c r="AB39" s="424"/>
      <c r="AC39" s="54">
        <v>2</v>
      </c>
      <c r="AD39" s="54">
        <v>2</v>
      </c>
      <c r="AE39" s="54">
        <v>2</v>
      </c>
      <c r="AF39" s="54">
        <v>2</v>
      </c>
      <c r="AG39" s="54">
        <v>2</v>
      </c>
      <c r="AH39" s="60">
        <v>2</v>
      </c>
      <c r="AI39" s="60">
        <v>2</v>
      </c>
      <c r="AJ39" s="60">
        <v>2</v>
      </c>
      <c r="AK39" s="60">
        <v>2</v>
      </c>
      <c r="AL39" s="60">
        <v>2</v>
      </c>
      <c r="AM39" s="60">
        <v>2</v>
      </c>
      <c r="AN39" s="60">
        <v>2</v>
      </c>
      <c r="AO39" s="60">
        <v>2</v>
      </c>
      <c r="AP39" s="60">
        <v>2</v>
      </c>
      <c r="AQ39" s="60">
        <v>2</v>
      </c>
      <c r="AR39" s="60">
        <v>2</v>
      </c>
      <c r="AS39" s="60">
        <v>2</v>
      </c>
      <c r="AT39" s="60">
        <v>2</v>
      </c>
      <c r="AU39" s="60">
        <v>2</v>
      </c>
      <c r="AV39" s="60">
        <v>2</v>
      </c>
      <c r="AW39" s="60"/>
      <c r="AX39" s="366"/>
      <c r="AY39" s="367"/>
      <c r="AZ39" s="54" t="s">
        <v>29</v>
      </c>
      <c r="BA39" s="14"/>
    </row>
    <row r="40" spans="1:53" s="15" customFormat="1" ht="22.5">
      <c r="A40" s="209" t="s">
        <v>60</v>
      </c>
      <c r="B40" s="86" t="s">
        <v>197</v>
      </c>
      <c r="C40" s="260">
        <f>(D40+E40+E41)/36</f>
        <v>6</v>
      </c>
      <c r="D40" s="187">
        <v>96</v>
      </c>
      <c r="E40" s="43">
        <f t="shared" si="6"/>
        <v>24</v>
      </c>
      <c r="F40" s="43">
        <f t="shared" si="4"/>
        <v>12</v>
      </c>
      <c r="G40" s="43">
        <f t="shared" si="5"/>
        <v>12</v>
      </c>
      <c r="H40" s="53">
        <v>2</v>
      </c>
      <c r="I40" s="53">
        <v>2</v>
      </c>
      <c r="J40" s="53">
        <v>2</v>
      </c>
      <c r="K40" s="53">
        <v>2</v>
      </c>
      <c r="L40" s="53">
        <v>2</v>
      </c>
      <c r="M40" s="53">
        <v>2</v>
      </c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319"/>
      <c r="Y40" s="423"/>
      <c r="Z40" s="424"/>
      <c r="AA40" s="423"/>
      <c r="AB40" s="424"/>
      <c r="AC40" s="66">
        <v>4</v>
      </c>
      <c r="AD40" s="66">
        <v>2</v>
      </c>
      <c r="AE40" s="66">
        <v>2</v>
      </c>
      <c r="AF40" s="66">
        <v>2</v>
      </c>
      <c r="AG40" s="53">
        <v>2</v>
      </c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366"/>
      <c r="AY40" s="367"/>
      <c r="AZ40" s="53">
        <v>1</v>
      </c>
      <c r="BA40" s="59"/>
    </row>
    <row r="41" spans="1:53" s="12" customFormat="1" ht="22.5">
      <c r="A41" s="209"/>
      <c r="B41" s="86" t="s">
        <v>198</v>
      </c>
      <c r="C41" s="261"/>
      <c r="D41" s="188"/>
      <c r="E41" s="48">
        <f t="shared" si="6"/>
        <v>96</v>
      </c>
      <c r="F41" s="48">
        <f t="shared" si="4"/>
        <v>52</v>
      </c>
      <c r="G41" s="48">
        <f t="shared" si="5"/>
        <v>44</v>
      </c>
      <c r="H41" s="54"/>
      <c r="I41" s="54"/>
      <c r="J41" s="54">
        <v>2</v>
      </c>
      <c r="K41" s="54">
        <v>2</v>
      </c>
      <c r="L41" s="54">
        <v>2</v>
      </c>
      <c r="M41" s="54">
        <v>2</v>
      </c>
      <c r="N41" s="54">
        <v>6</v>
      </c>
      <c r="O41" s="54">
        <v>6</v>
      </c>
      <c r="P41" s="54">
        <v>4</v>
      </c>
      <c r="Q41" s="54">
        <v>4</v>
      </c>
      <c r="R41" s="54">
        <v>4</v>
      </c>
      <c r="S41" s="54">
        <v>4</v>
      </c>
      <c r="T41" s="54">
        <v>4</v>
      </c>
      <c r="U41" s="54">
        <v>4</v>
      </c>
      <c r="V41" s="54">
        <v>4</v>
      </c>
      <c r="W41" s="54">
        <v>4</v>
      </c>
      <c r="X41" s="319"/>
      <c r="Y41" s="423"/>
      <c r="Z41" s="424"/>
      <c r="AA41" s="423"/>
      <c r="AB41" s="424"/>
      <c r="AC41" s="54"/>
      <c r="AD41" s="54">
        <v>2</v>
      </c>
      <c r="AE41" s="60">
        <v>2</v>
      </c>
      <c r="AF41" s="60">
        <v>2</v>
      </c>
      <c r="AG41" s="60">
        <v>2</v>
      </c>
      <c r="AH41" s="60">
        <v>2</v>
      </c>
      <c r="AI41" s="60">
        <v>2</v>
      </c>
      <c r="AJ41" s="60">
        <v>2</v>
      </c>
      <c r="AK41" s="60">
        <v>2</v>
      </c>
      <c r="AL41" s="60">
        <v>2</v>
      </c>
      <c r="AM41" s="60">
        <v>2</v>
      </c>
      <c r="AN41" s="60">
        <v>2</v>
      </c>
      <c r="AO41" s="60">
        <v>2</v>
      </c>
      <c r="AP41" s="60">
        <v>2</v>
      </c>
      <c r="AQ41" s="60">
        <v>2</v>
      </c>
      <c r="AR41" s="60">
        <v>2</v>
      </c>
      <c r="AS41" s="60">
        <v>2</v>
      </c>
      <c r="AT41" s="60">
        <v>2</v>
      </c>
      <c r="AU41" s="60">
        <v>2</v>
      </c>
      <c r="AV41" s="60">
        <v>4</v>
      </c>
      <c r="AW41" s="60">
        <v>4</v>
      </c>
      <c r="AX41" s="366"/>
      <c r="AY41" s="367"/>
      <c r="AZ41" s="54"/>
      <c r="BA41" s="14">
        <v>2</v>
      </c>
    </row>
    <row r="42" spans="1:53" s="15" customFormat="1" ht="22.5" customHeight="1">
      <c r="A42" s="209" t="s">
        <v>69</v>
      </c>
      <c r="B42" s="233" t="s">
        <v>88</v>
      </c>
      <c r="C42" s="260">
        <f>(D42+E42+E43)/36</f>
        <v>2</v>
      </c>
      <c r="D42" s="187">
        <v>4</v>
      </c>
      <c r="E42" s="43">
        <f>SUM(F42:G42)</f>
        <v>0</v>
      </c>
      <c r="F42" s="43">
        <f t="shared" si="4"/>
        <v>0</v>
      </c>
      <c r="G42" s="43">
        <f t="shared" si="5"/>
        <v>0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319"/>
      <c r="Y42" s="423"/>
      <c r="Z42" s="424"/>
      <c r="AA42" s="423"/>
      <c r="AB42" s="424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81"/>
      <c r="AV42" s="81"/>
      <c r="AW42" s="81"/>
      <c r="AX42" s="366"/>
      <c r="AY42" s="367"/>
      <c r="AZ42" s="53"/>
      <c r="BA42" s="59"/>
    </row>
    <row r="43" spans="1:53" s="12" customFormat="1" ht="12.75">
      <c r="A43" s="209"/>
      <c r="B43" s="234"/>
      <c r="C43" s="261"/>
      <c r="D43" s="188"/>
      <c r="E43" s="48">
        <f>SUM(F43:G43)</f>
        <v>68</v>
      </c>
      <c r="F43" s="48">
        <f t="shared" si="4"/>
        <v>32</v>
      </c>
      <c r="G43" s="48">
        <f t="shared" si="5"/>
        <v>36</v>
      </c>
      <c r="H43" s="54">
        <v>4</v>
      </c>
      <c r="I43" s="54">
        <v>4</v>
      </c>
      <c r="J43" s="54">
        <v>2</v>
      </c>
      <c r="K43" s="54">
        <v>2</v>
      </c>
      <c r="L43" s="54">
        <v>2</v>
      </c>
      <c r="M43" s="54">
        <v>2</v>
      </c>
      <c r="N43" s="54">
        <v>2</v>
      </c>
      <c r="O43" s="54">
        <v>2</v>
      </c>
      <c r="P43" s="54">
        <v>2</v>
      </c>
      <c r="Q43" s="54">
        <v>2</v>
      </c>
      <c r="R43" s="54">
        <v>2</v>
      </c>
      <c r="S43" s="54">
        <v>2</v>
      </c>
      <c r="T43" s="54">
        <v>2</v>
      </c>
      <c r="U43" s="54">
        <v>2</v>
      </c>
      <c r="V43" s="54"/>
      <c r="W43" s="54"/>
      <c r="X43" s="319"/>
      <c r="Y43" s="423"/>
      <c r="Z43" s="424"/>
      <c r="AA43" s="423"/>
      <c r="AB43" s="424"/>
      <c r="AC43" s="54">
        <v>2</v>
      </c>
      <c r="AD43" s="54">
        <v>2</v>
      </c>
      <c r="AE43" s="54">
        <v>2</v>
      </c>
      <c r="AF43" s="54">
        <v>2</v>
      </c>
      <c r="AG43" s="60">
        <v>2</v>
      </c>
      <c r="AH43" s="60">
        <v>2</v>
      </c>
      <c r="AI43" s="60">
        <v>2</v>
      </c>
      <c r="AJ43" s="60">
        <v>2</v>
      </c>
      <c r="AK43" s="60">
        <v>2</v>
      </c>
      <c r="AL43" s="60">
        <v>2</v>
      </c>
      <c r="AM43" s="60">
        <v>2</v>
      </c>
      <c r="AN43" s="60">
        <v>2</v>
      </c>
      <c r="AO43" s="60">
        <v>2</v>
      </c>
      <c r="AP43" s="60">
        <v>2</v>
      </c>
      <c r="AQ43" s="60">
        <v>2</v>
      </c>
      <c r="AR43" s="60">
        <v>2</v>
      </c>
      <c r="AS43" s="60">
        <v>2</v>
      </c>
      <c r="AT43" s="60">
        <v>2</v>
      </c>
      <c r="AU43" s="94"/>
      <c r="AV43" s="94"/>
      <c r="AW43" s="94"/>
      <c r="AX43" s="366"/>
      <c r="AY43" s="367"/>
      <c r="AZ43" s="77">
        <v>2</v>
      </c>
      <c r="BA43" s="80"/>
    </row>
    <row r="44" spans="1:53" s="12" customFormat="1" ht="12.75">
      <c r="A44" s="209" t="s">
        <v>89</v>
      </c>
      <c r="B44" s="86" t="s">
        <v>285</v>
      </c>
      <c r="C44" s="260">
        <f>(D44+E44+E45)/36</f>
        <v>10</v>
      </c>
      <c r="D44" s="187">
        <v>224</v>
      </c>
      <c r="E44" s="43">
        <f t="shared" si="6"/>
        <v>4</v>
      </c>
      <c r="F44" s="43">
        <f t="shared" si="4"/>
        <v>2</v>
      </c>
      <c r="G44" s="43">
        <f t="shared" si="5"/>
        <v>2</v>
      </c>
      <c r="H44" s="62">
        <v>2</v>
      </c>
      <c r="I44" s="62"/>
      <c r="J44" s="62"/>
      <c r="K44" s="62"/>
      <c r="L44" s="62"/>
      <c r="M44" s="62"/>
      <c r="N44" s="62"/>
      <c r="O44" s="62"/>
      <c r="P44" s="62"/>
      <c r="Q44" s="62"/>
      <c r="R44" s="66"/>
      <c r="S44" s="81"/>
      <c r="T44" s="53"/>
      <c r="U44" s="53"/>
      <c r="V44" s="53"/>
      <c r="W44" s="53"/>
      <c r="X44" s="319"/>
      <c r="Y44" s="423"/>
      <c r="Z44" s="424"/>
      <c r="AA44" s="423"/>
      <c r="AB44" s="424"/>
      <c r="AC44" s="66">
        <v>2</v>
      </c>
      <c r="AD44" s="66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366"/>
      <c r="AY44" s="367"/>
      <c r="AZ44" s="62"/>
      <c r="BA44" s="65"/>
    </row>
    <row r="45" spans="1:53" s="12" customFormat="1" ht="12.75">
      <c r="A45" s="209"/>
      <c r="B45" s="86" t="s">
        <v>87</v>
      </c>
      <c r="C45" s="261"/>
      <c r="D45" s="188"/>
      <c r="E45" s="48">
        <f t="shared" si="6"/>
        <v>132</v>
      </c>
      <c r="F45" s="48">
        <f t="shared" si="4"/>
        <v>60</v>
      </c>
      <c r="G45" s="48">
        <f t="shared" si="5"/>
        <v>72</v>
      </c>
      <c r="H45" s="54"/>
      <c r="I45" s="54">
        <v>4</v>
      </c>
      <c r="J45" s="54">
        <v>4</v>
      </c>
      <c r="K45" s="54">
        <v>4</v>
      </c>
      <c r="L45" s="54">
        <v>4</v>
      </c>
      <c r="M45" s="54">
        <v>4</v>
      </c>
      <c r="N45" s="54">
        <v>4</v>
      </c>
      <c r="O45" s="54">
        <v>4</v>
      </c>
      <c r="P45" s="54">
        <v>4</v>
      </c>
      <c r="Q45" s="54">
        <v>4</v>
      </c>
      <c r="R45" s="54">
        <v>4</v>
      </c>
      <c r="S45" s="54">
        <v>4</v>
      </c>
      <c r="T45" s="54">
        <v>4</v>
      </c>
      <c r="U45" s="54">
        <v>4</v>
      </c>
      <c r="V45" s="54">
        <v>4</v>
      </c>
      <c r="W45" s="54">
        <v>4</v>
      </c>
      <c r="X45" s="319"/>
      <c r="Y45" s="423"/>
      <c r="Z45" s="424"/>
      <c r="AA45" s="423"/>
      <c r="AB45" s="424"/>
      <c r="AC45" s="77"/>
      <c r="AD45" s="77">
        <v>2</v>
      </c>
      <c r="AE45" s="64">
        <v>2</v>
      </c>
      <c r="AF45" s="64">
        <v>2</v>
      </c>
      <c r="AG45" s="64">
        <v>2</v>
      </c>
      <c r="AH45" s="64">
        <v>2</v>
      </c>
      <c r="AI45" s="64">
        <v>2</v>
      </c>
      <c r="AJ45" s="64">
        <v>2</v>
      </c>
      <c r="AK45" s="64">
        <v>4</v>
      </c>
      <c r="AL45" s="64">
        <v>4</v>
      </c>
      <c r="AM45" s="64">
        <v>4</v>
      </c>
      <c r="AN45" s="64">
        <v>4</v>
      </c>
      <c r="AO45" s="64">
        <v>4</v>
      </c>
      <c r="AP45" s="64">
        <v>4</v>
      </c>
      <c r="AQ45" s="64">
        <v>4</v>
      </c>
      <c r="AR45" s="64">
        <v>4</v>
      </c>
      <c r="AS45" s="64">
        <v>4</v>
      </c>
      <c r="AT45" s="64">
        <v>4</v>
      </c>
      <c r="AU45" s="64">
        <v>6</v>
      </c>
      <c r="AV45" s="64">
        <v>6</v>
      </c>
      <c r="AW45" s="64">
        <v>6</v>
      </c>
      <c r="AX45" s="366"/>
      <c r="AY45" s="367"/>
      <c r="AZ45" s="54"/>
      <c r="BA45" s="14">
        <v>2</v>
      </c>
    </row>
    <row r="46" spans="1:53" s="15" customFormat="1" ht="12.75" customHeight="1">
      <c r="A46" s="217" t="s">
        <v>231</v>
      </c>
      <c r="B46" s="262"/>
      <c r="C46" s="190"/>
      <c r="D46" s="190" t="s">
        <v>305</v>
      </c>
      <c r="E46" s="43">
        <f t="shared" si="6"/>
        <v>0</v>
      </c>
      <c r="F46" s="43">
        <f>SUM(H46:W46)</f>
        <v>0</v>
      </c>
      <c r="G46" s="43">
        <f t="shared" si="5"/>
        <v>0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319"/>
      <c r="Y46" s="423"/>
      <c r="Z46" s="424"/>
      <c r="AA46" s="423"/>
      <c r="AB46" s="424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366"/>
      <c r="AY46" s="367"/>
      <c r="AZ46" s="66"/>
      <c r="BA46" s="81"/>
    </row>
    <row r="47" spans="1:53" s="12" customFormat="1" ht="12.75">
      <c r="A47" s="218"/>
      <c r="B47" s="266"/>
      <c r="C47" s="228"/>
      <c r="D47" s="440"/>
      <c r="E47" s="48">
        <f t="shared" si="6"/>
        <v>90</v>
      </c>
      <c r="F47" s="48">
        <f>SUM(H47:W47)</f>
        <v>42</v>
      </c>
      <c r="G47" s="48">
        <f t="shared" si="5"/>
        <v>48</v>
      </c>
      <c r="H47" s="54">
        <v>2</v>
      </c>
      <c r="I47" s="54">
        <v>2</v>
      </c>
      <c r="J47" s="54">
        <v>2</v>
      </c>
      <c r="K47" s="54">
        <v>2</v>
      </c>
      <c r="L47" s="54">
        <v>2</v>
      </c>
      <c r="M47" s="54">
        <v>2</v>
      </c>
      <c r="N47" s="54">
        <v>2</v>
      </c>
      <c r="O47" s="54">
        <v>2</v>
      </c>
      <c r="P47" s="54">
        <v>2</v>
      </c>
      <c r="Q47" s="54">
        <v>2</v>
      </c>
      <c r="R47" s="54">
        <v>2</v>
      </c>
      <c r="S47" s="54">
        <v>4</v>
      </c>
      <c r="T47" s="54">
        <v>4</v>
      </c>
      <c r="U47" s="54">
        <v>4</v>
      </c>
      <c r="V47" s="54">
        <v>4</v>
      </c>
      <c r="W47" s="54">
        <v>4</v>
      </c>
      <c r="X47" s="319"/>
      <c r="Y47" s="423"/>
      <c r="Z47" s="424"/>
      <c r="AA47" s="423"/>
      <c r="AB47" s="424"/>
      <c r="AC47" s="54">
        <v>2</v>
      </c>
      <c r="AD47" s="54">
        <v>2</v>
      </c>
      <c r="AE47" s="54">
        <v>2</v>
      </c>
      <c r="AF47" s="54">
        <v>2</v>
      </c>
      <c r="AG47" s="54">
        <v>2</v>
      </c>
      <c r="AH47" s="60">
        <v>2</v>
      </c>
      <c r="AI47" s="60">
        <v>2</v>
      </c>
      <c r="AJ47" s="60">
        <v>2</v>
      </c>
      <c r="AK47" s="60">
        <v>2</v>
      </c>
      <c r="AL47" s="60">
        <v>2</v>
      </c>
      <c r="AM47" s="60">
        <v>2</v>
      </c>
      <c r="AN47" s="60">
        <v>2</v>
      </c>
      <c r="AO47" s="60">
        <v>2</v>
      </c>
      <c r="AP47" s="60">
        <v>2</v>
      </c>
      <c r="AQ47" s="60">
        <v>2</v>
      </c>
      <c r="AR47" s="60">
        <v>2</v>
      </c>
      <c r="AS47" s="60">
        <v>2</v>
      </c>
      <c r="AT47" s="60">
        <v>2</v>
      </c>
      <c r="AU47" s="60">
        <v>4</v>
      </c>
      <c r="AV47" s="60">
        <v>4</v>
      </c>
      <c r="AW47" s="60">
        <v>4</v>
      </c>
      <c r="AX47" s="366"/>
      <c r="AY47" s="367"/>
      <c r="AZ47" s="54">
        <v>2</v>
      </c>
      <c r="BA47" s="14"/>
    </row>
    <row r="48" spans="1:53" s="15" customFormat="1" ht="12.75">
      <c r="A48" s="218"/>
      <c r="B48" s="266"/>
      <c r="C48" s="228"/>
      <c r="D48" s="190" t="s">
        <v>229</v>
      </c>
      <c r="E48" s="43">
        <f t="shared" si="6"/>
        <v>0</v>
      </c>
      <c r="F48" s="43">
        <f>SUM(H48:AB48)</f>
        <v>0</v>
      </c>
      <c r="G48" s="43">
        <f t="shared" si="5"/>
        <v>0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319"/>
      <c r="Y48" s="423"/>
      <c r="Z48" s="424"/>
      <c r="AA48" s="423"/>
      <c r="AB48" s="424"/>
      <c r="AC48" s="66"/>
      <c r="AD48" s="66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366"/>
      <c r="AY48" s="367"/>
      <c r="AZ48" s="53">
        <v>2</v>
      </c>
      <c r="BA48" s="59"/>
    </row>
    <row r="49" spans="1:53" s="12" customFormat="1" ht="12.75">
      <c r="A49" s="219"/>
      <c r="B49" s="263"/>
      <c r="C49" s="191"/>
      <c r="D49" s="191"/>
      <c r="E49" s="48">
        <f t="shared" si="6"/>
        <v>54</v>
      </c>
      <c r="F49" s="48">
        <v>54</v>
      </c>
      <c r="G49" s="48">
        <f t="shared" si="5"/>
        <v>0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319"/>
      <c r="Y49" s="423"/>
      <c r="Z49" s="424"/>
      <c r="AA49" s="423"/>
      <c r="AB49" s="424"/>
      <c r="AC49" s="54"/>
      <c r="AD49" s="5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366"/>
      <c r="AY49" s="367"/>
      <c r="AZ49" s="54"/>
      <c r="BA49" s="14"/>
    </row>
    <row r="50" spans="1:53" s="12" customFormat="1" ht="12.75">
      <c r="A50" s="361" t="s">
        <v>16</v>
      </c>
      <c r="B50" s="361"/>
      <c r="C50" s="38">
        <f aca="true" t="shared" si="8" ref="C50:H50">SUM(C10:C49)</f>
        <v>60</v>
      </c>
      <c r="D50" s="38">
        <f t="shared" si="8"/>
        <v>1192</v>
      </c>
      <c r="E50" s="38">
        <f t="shared" si="8"/>
        <v>1112</v>
      </c>
      <c r="F50" s="26">
        <f t="shared" si="8"/>
        <v>510</v>
      </c>
      <c r="G50" s="38">
        <f t="shared" si="8"/>
        <v>602</v>
      </c>
      <c r="H50" s="27">
        <f t="shared" si="8"/>
        <v>22</v>
      </c>
      <c r="I50" s="27">
        <f aca="true" t="shared" si="9" ref="I50:U50">SUM(I10:I49)</f>
        <v>28</v>
      </c>
      <c r="J50" s="27">
        <f t="shared" si="9"/>
        <v>28</v>
      </c>
      <c r="K50" s="27">
        <f t="shared" si="9"/>
        <v>28</v>
      </c>
      <c r="L50" s="27">
        <f t="shared" si="9"/>
        <v>28</v>
      </c>
      <c r="M50" s="27">
        <f t="shared" si="9"/>
        <v>28</v>
      </c>
      <c r="N50" s="27">
        <f t="shared" si="9"/>
        <v>32</v>
      </c>
      <c r="O50" s="27">
        <f t="shared" si="9"/>
        <v>32</v>
      </c>
      <c r="P50" s="27">
        <f t="shared" si="9"/>
        <v>30</v>
      </c>
      <c r="Q50" s="27">
        <f t="shared" si="9"/>
        <v>30</v>
      </c>
      <c r="R50" s="27">
        <f t="shared" si="9"/>
        <v>28</v>
      </c>
      <c r="S50" s="27">
        <f t="shared" si="9"/>
        <v>30</v>
      </c>
      <c r="T50" s="27">
        <f t="shared" si="9"/>
        <v>30</v>
      </c>
      <c r="U50" s="27">
        <f t="shared" si="9"/>
        <v>30</v>
      </c>
      <c r="V50" s="27">
        <f>SUM(V10:V49)</f>
        <v>26</v>
      </c>
      <c r="W50" s="27">
        <f>SUM(W10:W49)</f>
        <v>26</v>
      </c>
      <c r="X50" s="320"/>
      <c r="Y50" s="425"/>
      <c r="Z50" s="426"/>
      <c r="AA50" s="425"/>
      <c r="AB50" s="426"/>
      <c r="AC50" s="27">
        <f aca="true" t="shared" si="10" ref="AC50:AW50">SUM(AC10:AC49)</f>
        <v>28</v>
      </c>
      <c r="AD50" s="27">
        <f t="shared" si="10"/>
        <v>28</v>
      </c>
      <c r="AE50" s="27">
        <f t="shared" si="10"/>
        <v>28</v>
      </c>
      <c r="AF50" s="27">
        <f t="shared" si="10"/>
        <v>28</v>
      </c>
      <c r="AG50" s="27">
        <f t="shared" si="10"/>
        <v>30</v>
      </c>
      <c r="AH50" s="27">
        <f t="shared" si="10"/>
        <v>30</v>
      </c>
      <c r="AI50" s="27">
        <f t="shared" si="10"/>
        <v>32</v>
      </c>
      <c r="AJ50" s="27">
        <f t="shared" si="10"/>
        <v>32</v>
      </c>
      <c r="AK50" s="27">
        <f t="shared" si="10"/>
        <v>30</v>
      </c>
      <c r="AL50" s="27">
        <f t="shared" si="10"/>
        <v>30</v>
      </c>
      <c r="AM50" s="27">
        <f t="shared" si="10"/>
        <v>30</v>
      </c>
      <c r="AN50" s="27">
        <f t="shared" si="10"/>
        <v>26</v>
      </c>
      <c r="AO50" s="27">
        <f t="shared" si="10"/>
        <v>26</v>
      </c>
      <c r="AP50" s="27">
        <f t="shared" si="10"/>
        <v>30</v>
      </c>
      <c r="AQ50" s="27">
        <f t="shared" si="10"/>
        <v>28</v>
      </c>
      <c r="AR50" s="27">
        <f t="shared" si="10"/>
        <v>28</v>
      </c>
      <c r="AS50" s="27">
        <f t="shared" si="10"/>
        <v>28</v>
      </c>
      <c r="AT50" s="27">
        <f t="shared" si="10"/>
        <v>30</v>
      </c>
      <c r="AU50" s="27">
        <f t="shared" si="10"/>
        <v>26</v>
      </c>
      <c r="AV50" s="27">
        <f t="shared" si="10"/>
        <v>28</v>
      </c>
      <c r="AW50" s="27">
        <f t="shared" si="10"/>
        <v>26</v>
      </c>
      <c r="AX50" s="368"/>
      <c r="AY50" s="369"/>
      <c r="AZ50" s="18"/>
      <c r="BA50" s="19"/>
    </row>
    <row r="51" spans="3:53" s="20" customFormat="1" ht="15">
      <c r="C51" s="30"/>
      <c r="D51" s="30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33"/>
      <c r="V51" s="33"/>
      <c r="W51" s="33"/>
      <c r="X51" s="33"/>
      <c r="Y51" s="34"/>
      <c r="Z51" s="34"/>
      <c r="AA51" s="35"/>
      <c r="AB51" s="35"/>
      <c r="AC51" s="35"/>
      <c r="AD51" s="34"/>
      <c r="AE51" s="34"/>
      <c r="AF51" s="31"/>
      <c r="AG51" s="31"/>
      <c r="AH51" s="31"/>
      <c r="AI51" s="31"/>
      <c r="AJ51" s="31"/>
      <c r="AK51" s="31"/>
      <c r="AL51" s="31"/>
      <c r="AM51" s="31"/>
      <c r="AN51" s="31"/>
      <c r="AO51" s="8"/>
      <c r="AP51" s="8"/>
      <c r="AQ51" s="8"/>
      <c r="AR51" s="8"/>
      <c r="AS51" s="8"/>
      <c r="AT51" s="8"/>
      <c r="AU51" s="8"/>
      <c r="AV51" s="24"/>
      <c r="AW51" s="24"/>
      <c r="AX51" s="24"/>
      <c r="AY51" s="8"/>
      <c r="AZ51" s="8"/>
      <c r="BA51" s="8"/>
    </row>
    <row r="52" spans="3:51" s="20" customFormat="1" ht="15">
      <c r="C52" s="58"/>
      <c r="D52" s="58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</row>
    <row r="53" spans="1:63" ht="18">
      <c r="A53" s="28"/>
      <c r="B53" s="28"/>
      <c r="C53" s="28"/>
      <c r="D53" s="29" t="s">
        <v>113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 t="s">
        <v>114</v>
      </c>
      <c r="AE53" s="29"/>
      <c r="AF53" s="29"/>
      <c r="AG53" s="29"/>
      <c r="AH53" s="29"/>
      <c r="AI53" s="29"/>
      <c r="AJ53" s="29"/>
      <c r="AK53" s="29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</row>
    <row r="54" spans="1:63" ht="18">
      <c r="A54" s="28"/>
      <c r="B54" s="28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</row>
    <row r="56" spans="3:32" s="58" customFormat="1" ht="18">
      <c r="C56" s="15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="57" customFormat="1" ht="18"/>
    <row r="58" spans="1:63" ht="18">
      <c r="A58" s="28"/>
      <c r="B58" s="28"/>
      <c r="C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</row>
    <row r="60" spans="3:32" s="58" customFormat="1" ht="18">
      <c r="C60" s="15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="57" customFormat="1" ht="18"/>
    <row r="62" spans="1:53" s="58" customFormat="1" ht="18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</row>
    <row r="63" s="58" customFormat="1" ht="12.75"/>
    <row r="64" spans="1:63" ht="18">
      <c r="A64" s="28"/>
      <c r="B64" s="28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</row>
    <row r="66" spans="3:32" s="58" customFormat="1" ht="18">
      <c r="C66" s="159"/>
      <c r="D66" s="29" t="s">
        <v>214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 t="s">
        <v>215</v>
      </c>
      <c r="AE66" s="29"/>
      <c r="AF66" s="29"/>
    </row>
    <row r="67" s="57" customFormat="1" ht="18"/>
    <row r="68" ht="12.75" customHeight="1"/>
    <row r="69" ht="12.75" customHeight="1"/>
    <row r="70" ht="12.75" customHeight="1"/>
    <row r="71" ht="12.75" customHeight="1"/>
    <row r="72" ht="12.75" customHeight="1"/>
  </sheetData>
  <sheetProtection/>
  <mergeCells count="102">
    <mergeCell ref="C18:C19"/>
    <mergeCell ref="A16:A17"/>
    <mergeCell ref="C16:C17"/>
    <mergeCell ref="D46:D47"/>
    <mergeCell ref="A24:A25"/>
    <mergeCell ref="A26:A27"/>
    <mergeCell ref="A30:A31"/>
    <mergeCell ref="A32:A33"/>
    <mergeCell ref="A50:B50"/>
    <mergeCell ref="B34:B35"/>
    <mergeCell ref="C34:C35"/>
    <mergeCell ref="C36:C37"/>
    <mergeCell ref="C38:C39"/>
    <mergeCell ref="D38:D39"/>
    <mergeCell ref="A44:A45"/>
    <mergeCell ref="B38:B39"/>
    <mergeCell ref="A34:A35"/>
    <mergeCell ref="A36:A37"/>
    <mergeCell ref="D14:D15"/>
    <mergeCell ref="B14:B15"/>
    <mergeCell ref="C10:C11"/>
    <mergeCell ref="A14:A15"/>
    <mergeCell ref="A12:A13"/>
    <mergeCell ref="C14:C15"/>
    <mergeCell ref="C12:C13"/>
    <mergeCell ref="B10:B11"/>
    <mergeCell ref="AL6:AP6"/>
    <mergeCell ref="AH6:AK6"/>
    <mergeCell ref="Y6:AC6"/>
    <mergeCell ref="L6:P6"/>
    <mergeCell ref="Q6:T6"/>
    <mergeCell ref="AD6:AG6"/>
    <mergeCell ref="D18:D19"/>
    <mergeCell ref="B36:B37"/>
    <mergeCell ref="B20:B21"/>
    <mergeCell ref="D22:D23"/>
    <mergeCell ref="C22:C23"/>
    <mergeCell ref="C26:C27"/>
    <mergeCell ref="B30:B31"/>
    <mergeCell ref="B24:B25"/>
    <mergeCell ref="B26:B27"/>
    <mergeCell ref="B18:B19"/>
    <mergeCell ref="AX10:AY50"/>
    <mergeCell ref="C40:C41"/>
    <mergeCell ref="A38:A39"/>
    <mergeCell ref="AS1:BA1"/>
    <mergeCell ref="AS2:BA3"/>
    <mergeCell ref="AA10:AB50"/>
    <mergeCell ref="D48:D49"/>
    <mergeCell ref="U6:X6"/>
    <mergeCell ref="A28:A29"/>
    <mergeCell ref="BA6:BA9"/>
    <mergeCell ref="AU6:AX6"/>
    <mergeCell ref="A5:BA5"/>
    <mergeCell ref="A46:B49"/>
    <mergeCell ref="A40:A41"/>
    <mergeCell ref="B42:B43"/>
    <mergeCell ref="C42:C43"/>
    <mergeCell ref="C46:C49"/>
    <mergeCell ref="A42:A43"/>
    <mergeCell ref="D6:D8"/>
    <mergeCell ref="C30:C31"/>
    <mergeCell ref="B28:B29"/>
    <mergeCell ref="B32:B33"/>
    <mergeCell ref="X10:X50"/>
    <mergeCell ref="D9:G9"/>
    <mergeCell ref="E6:E8"/>
    <mergeCell ref="G6:G8"/>
    <mergeCell ref="C44:C45"/>
    <mergeCell ref="D12:D13"/>
    <mergeCell ref="C28:C29"/>
    <mergeCell ref="B16:B17"/>
    <mergeCell ref="AZ6:AZ9"/>
    <mergeCell ref="F6:F8"/>
    <mergeCell ref="D16:D17"/>
    <mergeCell ref="D10:D11"/>
    <mergeCell ref="Y10:Z50"/>
    <mergeCell ref="D20:D21"/>
    <mergeCell ref="D28:D29"/>
    <mergeCell ref="H6:K6"/>
    <mergeCell ref="AQ6:AT6"/>
    <mergeCell ref="D24:D25"/>
    <mergeCell ref="A6:A9"/>
    <mergeCell ref="B6:B9"/>
    <mergeCell ref="C6:C9"/>
    <mergeCell ref="A22:A23"/>
    <mergeCell ref="C20:C21"/>
    <mergeCell ref="B22:B23"/>
    <mergeCell ref="B12:B13"/>
    <mergeCell ref="A20:A21"/>
    <mergeCell ref="A10:A11"/>
    <mergeCell ref="A18:A19"/>
    <mergeCell ref="C24:C25"/>
    <mergeCell ref="D30:D31"/>
    <mergeCell ref="D44:D45"/>
    <mergeCell ref="D34:D35"/>
    <mergeCell ref="D42:D43"/>
    <mergeCell ref="D40:D41"/>
    <mergeCell ref="D36:D37"/>
    <mergeCell ref="C32:C33"/>
    <mergeCell ref="D26:D27"/>
    <mergeCell ref="D32:D33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L68"/>
  <sheetViews>
    <sheetView view="pageBreakPreview" zoomScale="85" zoomScaleNormal="70" zoomScaleSheetLayoutView="85" zoomScalePageLayoutView="0" workbookViewId="0" topLeftCell="A1">
      <pane xSplit="7" ySplit="9" topLeftCell="AG19" activePane="bottomRight" state="frozen"/>
      <selection pane="topLeft" activeCell="Q60" sqref="Q60"/>
      <selection pane="topRight" activeCell="Q60" sqref="Q60"/>
      <selection pane="bottomLeft" activeCell="Q60" sqref="Q60"/>
      <selection pane="bottomRight" activeCell="D46" sqref="D46:D47"/>
    </sheetView>
  </sheetViews>
  <sheetFormatPr defaultColWidth="9.00390625" defaultRowHeight="12.75"/>
  <cols>
    <col min="1" max="1" width="10.375" style="40" customWidth="1"/>
    <col min="2" max="2" width="30.00390625" style="40" customWidth="1"/>
    <col min="3" max="3" width="5.625" style="40" customWidth="1"/>
    <col min="4" max="4" width="15.625" style="40" customWidth="1"/>
    <col min="5" max="5" width="5.75390625" style="40" customWidth="1"/>
    <col min="6" max="6" width="4.875" style="40" customWidth="1"/>
    <col min="7" max="7" width="4.125" style="40" customWidth="1"/>
    <col min="8" max="51" width="3.625" style="40" customWidth="1"/>
    <col min="52" max="52" width="4.125" style="40" customWidth="1"/>
    <col min="53" max="53" width="4.25390625" style="40" customWidth="1"/>
    <col min="54" max="16384" width="9.125" style="40" customWidth="1"/>
  </cols>
  <sheetData>
    <row r="1" spans="45:64" s="154" customFormat="1" ht="24.75" customHeight="1">
      <c r="AS1" s="229" t="s">
        <v>211</v>
      </c>
      <c r="AT1" s="229"/>
      <c r="AU1" s="229"/>
      <c r="AV1" s="229"/>
      <c r="AW1" s="229"/>
      <c r="AX1" s="229"/>
      <c r="AY1" s="229"/>
      <c r="AZ1" s="229"/>
      <c r="BA1" s="229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</row>
    <row r="2" spans="45:64" s="154" customFormat="1" ht="24.75" customHeight="1">
      <c r="AS2" s="229" t="s">
        <v>212</v>
      </c>
      <c r="AT2" s="229"/>
      <c r="AU2" s="229"/>
      <c r="AV2" s="229"/>
      <c r="AW2" s="229"/>
      <c r="AX2" s="229"/>
      <c r="AY2" s="229"/>
      <c r="AZ2" s="229"/>
      <c r="BA2" s="229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</row>
    <row r="3" spans="41:64" s="154" customFormat="1" ht="24.75" customHeight="1">
      <c r="AO3" s="156"/>
      <c r="AP3" s="157" t="s">
        <v>213</v>
      </c>
      <c r="AQ3" s="158"/>
      <c r="AR3" s="158"/>
      <c r="AS3" s="229"/>
      <c r="AT3" s="229"/>
      <c r="AU3" s="229"/>
      <c r="AV3" s="229"/>
      <c r="AW3" s="229"/>
      <c r="AX3" s="229"/>
      <c r="AY3" s="229"/>
      <c r="AZ3" s="229"/>
      <c r="BA3" s="229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</row>
    <row r="4" ht="12.75">
      <c r="AN4" s="10" t="s">
        <v>226</v>
      </c>
    </row>
    <row r="5" spans="1:53" s="11" customFormat="1" ht="49.5" customHeight="1">
      <c r="A5" s="329" t="s">
        <v>286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</row>
    <row r="6" spans="1:53" ht="15" customHeight="1">
      <c r="A6" s="336" t="s">
        <v>50</v>
      </c>
      <c r="B6" s="339" t="s">
        <v>49</v>
      </c>
      <c r="C6" s="314" t="s">
        <v>21</v>
      </c>
      <c r="D6" s="340" t="s">
        <v>51</v>
      </c>
      <c r="E6" s="317" t="s">
        <v>52</v>
      </c>
      <c r="F6" s="403" t="s">
        <v>141</v>
      </c>
      <c r="G6" s="403" t="s">
        <v>142</v>
      </c>
      <c r="H6" s="184" t="s">
        <v>0</v>
      </c>
      <c r="I6" s="185"/>
      <c r="J6" s="185"/>
      <c r="K6" s="186"/>
      <c r="L6" s="184" t="s">
        <v>1</v>
      </c>
      <c r="M6" s="185"/>
      <c r="N6" s="185"/>
      <c r="O6" s="185"/>
      <c r="P6" s="186"/>
      <c r="Q6" s="184" t="s">
        <v>2</v>
      </c>
      <c r="R6" s="185"/>
      <c r="S6" s="185"/>
      <c r="T6" s="186"/>
      <c r="U6" s="184" t="s">
        <v>3</v>
      </c>
      <c r="V6" s="185"/>
      <c r="W6" s="185"/>
      <c r="X6" s="186"/>
      <c r="Y6" s="184" t="s">
        <v>4</v>
      </c>
      <c r="Z6" s="185"/>
      <c r="AA6" s="185"/>
      <c r="AB6" s="185"/>
      <c r="AC6" s="186"/>
      <c r="AD6" s="184" t="s">
        <v>5</v>
      </c>
      <c r="AE6" s="185"/>
      <c r="AF6" s="185"/>
      <c r="AG6" s="186"/>
      <c r="AH6" s="184" t="s">
        <v>6</v>
      </c>
      <c r="AI6" s="185"/>
      <c r="AJ6" s="185"/>
      <c r="AK6" s="186"/>
      <c r="AL6" s="184" t="s">
        <v>7</v>
      </c>
      <c r="AM6" s="185"/>
      <c r="AN6" s="185"/>
      <c r="AO6" s="185"/>
      <c r="AP6" s="186"/>
      <c r="AQ6" s="184" t="s">
        <v>8</v>
      </c>
      <c r="AR6" s="185"/>
      <c r="AS6" s="185"/>
      <c r="AT6" s="186"/>
      <c r="AU6" s="184" t="s">
        <v>9</v>
      </c>
      <c r="AV6" s="185"/>
      <c r="AW6" s="185"/>
      <c r="AX6" s="186"/>
      <c r="AY6" s="181" t="s">
        <v>10</v>
      </c>
      <c r="AZ6" s="295" t="s">
        <v>11</v>
      </c>
      <c r="BA6" s="295" t="s">
        <v>12</v>
      </c>
    </row>
    <row r="7" spans="1:53" s="12" customFormat="1" ht="39" customHeight="1">
      <c r="A7" s="337"/>
      <c r="B7" s="339"/>
      <c r="C7" s="315"/>
      <c r="D7" s="340"/>
      <c r="E7" s="324"/>
      <c r="F7" s="324"/>
      <c r="G7" s="324"/>
      <c r="H7" s="3">
        <v>42616</v>
      </c>
      <c r="I7" s="3">
        <f>H7+7</f>
        <v>42623</v>
      </c>
      <c r="J7" s="3">
        <f aca="true" t="shared" si="0" ref="J7:X8">I7+7</f>
        <v>42630</v>
      </c>
      <c r="K7" s="3">
        <f t="shared" si="0"/>
        <v>42637</v>
      </c>
      <c r="L7" s="3">
        <f t="shared" si="0"/>
        <v>42644</v>
      </c>
      <c r="M7" s="3">
        <f t="shared" si="0"/>
        <v>42651</v>
      </c>
      <c r="N7" s="3">
        <f t="shared" si="0"/>
        <v>42658</v>
      </c>
      <c r="O7" s="3">
        <f t="shared" si="0"/>
        <v>42665</v>
      </c>
      <c r="P7" s="3">
        <f t="shared" si="0"/>
        <v>42672</v>
      </c>
      <c r="Q7" s="3">
        <f t="shared" si="0"/>
        <v>42679</v>
      </c>
      <c r="R7" s="3">
        <f t="shared" si="0"/>
        <v>42686</v>
      </c>
      <c r="S7" s="3">
        <f t="shared" si="0"/>
        <v>42693</v>
      </c>
      <c r="T7" s="3">
        <f t="shared" si="0"/>
        <v>42700</v>
      </c>
      <c r="U7" s="3">
        <f t="shared" si="0"/>
        <v>42707</v>
      </c>
      <c r="V7" s="3">
        <f t="shared" si="0"/>
        <v>42714</v>
      </c>
      <c r="W7" s="3">
        <f t="shared" si="0"/>
        <v>42721</v>
      </c>
      <c r="X7" s="3">
        <f t="shared" si="0"/>
        <v>42728</v>
      </c>
      <c r="Y7" s="3">
        <f aca="true" t="shared" si="1" ref="Y7:AN8">X7+7</f>
        <v>42735</v>
      </c>
      <c r="Z7" s="3">
        <f t="shared" si="1"/>
        <v>42742</v>
      </c>
      <c r="AA7" s="3">
        <f t="shared" si="1"/>
        <v>42749</v>
      </c>
      <c r="AB7" s="3">
        <f t="shared" si="1"/>
        <v>42756</v>
      </c>
      <c r="AC7" s="3">
        <f t="shared" si="1"/>
        <v>42763</v>
      </c>
      <c r="AD7" s="3">
        <f t="shared" si="1"/>
        <v>42770</v>
      </c>
      <c r="AE7" s="3">
        <f t="shared" si="1"/>
        <v>42777</v>
      </c>
      <c r="AF7" s="3">
        <f t="shared" si="1"/>
        <v>42784</v>
      </c>
      <c r="AG7" s="3">
        <f t="shared" si="1"/>
        <v>42791</v>
      </c>
      <c r="AH7" s="3">
        <f t="shared" si="1"/>
        <v>42798</v>
      </c>
      <c r="AI7" s="3">
        <f t="shared" si="1"/>
        <v>42805</v>
      </c>
      <c r="AJ7" s="3">
        <f t="shared" si="1"/>
        <v>42812</v>
      </c>
      <c r="AK7" s="3">
        <f t="shared" si="1"/>
        <v>42819</v>
      </c>
      <c r="AL7" s="3">
        <f t="shared" si="1"/>
        <v>42826</v>
      </c>
      <c r="AM7" s="3">
        <f t="shared" si="1"/>
        <v>42833</v>
      </c>
      <c r="AN7" s="3">
        <f t="shared" si="1"/>
        <v>42840</v>
      </c>
      <c r="AO7" s="3">
        <f aca="true" t="shared" si="2" ref="AO7:AT8">AN7+7</f>
        <v>42847</v>
      </c>
      <c r="AP7" s="3">
        <f t="shared" si="2"/>
        <v>42854</v>
      </c>
      <c r="AQ7" s="3">
        <f t="shared" si="2"/>
        <v>42861</v>
      </c>
      <c r="AR7" s="3">
        <f t="shared" si="2"/>
        <v>42868</v>
      </c>
      <c r="AS7" s="3">
        <f t="shared" si="2"/>
        <v>42875</v>
      </c>
      <c r="AT7" s="3">
        <f t="shared" si="2"/>
        <v>42882</v>
      </c>
      <c r="AU7" s="3">
        <f aca="true" t="shared" si="3" ref="AU7:AY8">AT7+7</f>
        <v>42889</v>
      </c>
      <c r="AV7" s="3">
        <f t="shared" si="3"/>
        <v>42896</v>
      </c>
      <c r="AW7" s="3">
        <f t="shared" si="3"/>
        <v>42903</v>
      </c>
      <c r="AX7" s="3">
        <f t="shared" si="3"/>
        <v>42910</v>
      </c>
      <c r="AY7" s="3">
        <f t="shared" si="3"/>
        <v>42917</v>
      </c>
      <c r="AZ7" s="296"/>
      <c r="BA7" s="296"/>
    </row>
    <row r="8" spans="1:53" s="12" customFormat="1" ht="39" customHeight="1">
      <c r="A8" s="337"/>
      <c r="B8" s="339"/>
      <c r="C8" s="315"/>
      <c r="D8" s="340"/>
      <c r="E8" s="325"/>
      <c r="F8" s="325"/>
      <c r="G8" s="325"/>
      <c r="H8" s="3">
        <v>42611</v>
      </c>
      <c r="I8" s="3">
        <v>42618</v>
      </c>
      <c r="J8" s="3">
        <f t="shared" si="0"/>
        <v>42625</v>
      </c>
      <c r="K8" s="3">
        <f t="shared" si="0"/>
        <v>42632</v>
      </c>
      <c r="L8" s="3">
        <f t="shared" si="0"/>
        <v>42639</v>
      </c>
      <c r="M8" s="3">
        <f t="shared" si="0"/>
        <v>42646</v>
      </c>
      <c r="N8" s="3">
        <f t="shared" si="0"/>
        <v>42653</v>
      </c>
      <c r="O8" s="3">
        <f t="shared" si="0"/>
        <v>42660</v>
      </c>
      <c r="P8" s="3">
        <f t="shared" si="0"/>
        <v>42667</v>
      </c>
      <c r="Q8" s="3">
        <f t="shared" si="0"/>
        <v>42674</v>
      </c>
      <c r="R8" s="3">
        <f t="shared" si="0"/>
        <v>42681</v>
      </c>
      <c r="S8" s="3">
        <f t="shared" si="0"/>
        <v>42688</v>
      </c>
      <c r="T8" s="3">
        <f t="shared" si="0"/>
        <v>42695</v>
      </c>
      <c r="U8" s="3">
        <f t="shared" si="0"/>
        <v>42702</v>
      </c>
      <c r="V8" s="3">
        <f t="shared" si="0"/>
        <v>42709</v>
      </c>
      <c r="W8" s="3">
        <f t="shared" si="0"/>
        <v>42716</v>
      </c>
      <c r="X8" s="3">
        <f t="shared" si="0"/>
        <v>42723</v>
      </c>
      <c r="Y8" s="3">
        <f t="shared" si="1"/>
        <v>42730</v>
      </c>
      <c r="Z8" s="3">
        <f t="shared" si="1"/>
        <v>42737</v>
      </c>
      <c r="AA8" s="3">
        <f t="shared" si="1"/>
        <v>42744</v>
      </c>
      <c r="AB8" s="3">
        <f t="shared" si="1"/>
        <v>42751</v>
      </c>
      <c r="AC8" s="3">
        <f t="shared" si="1"/>
        <v>42758</v>
      </c>
      <c r="AD8" s="3">
        <f t="shared" si="1"/>
        <v>42765</v>
      </c>
      <c r="AE8" s="3">
        <f t="shared" si="1"/>
        <v>42772</v>
      </c>
      <c r="AF8" s="3">
        <f t="shared" si="1"/>
        <v>42779</v>
      </c>
      <c r="AG8" s="3">
        <f t="shared" si="1"/>
        <v>42786</v>
      </c>
      <c r="AH8" s="3">
        <f t="shared" si="1"/>
        <v>42793</v>
      </c>
      <c r="AI8" s="3">
        <f t="shared" si="1"/>
        <v>42800</v>
      </c>
      <c r="AJ8" s="3">
        <f t="shared" si="1"/>
        <v>42807</v>
      </c>
      <c r="AK8" s="3">
        <f t="shared" si="1"/>
        <v>42814</v>
      </c>
      <c r="AL8" s="3">
        <f t="shared" si="1"/>
        <v>42821</v>
      </c>
      <c r="AM8" s="3">
        <f t="shared" si="1"/>
        <v>42828</v>
      </c>
      <c r="AN8" s="3">
        <f t="shared" si="1"/>
        <v>42835</v>
      </c>
      <c r="AO8" s="3">
        <f t="shared" si="2"/>
        <v>42842</v>
      </c>
      <c r="AP8" s="3">
        <f t="shared" si="2"/>
        <v>42849</v>
      </c>
      <c r="AQ8" s="3">
        <f t="shared" si="2"/>
        <v>42856</v>
      </c>
      <c r="AR8" s="3">
        <f t="shared" si="2"/>
        <v>42863</v>
      </c>
      <c r="AS8" s="3">
        <f t="shared" si="2"/>
        <v>42870</v>
      </c>
      <c r="AT8" s="3">
        <f t="shared" si="2"/>
        <v>42877</v>
      </c>
      <c r="AU8" s="3">
        <f t="shared" si="3"/>
        <v>42884</v>
      </c>
      <c r="AV8" s="3">
        <f t="shared" si="3"/>
        <v>42891</v>
      </c>
      <c r="AW8" s="3">
        <f t="shared" si="3"/>
        <v>42898</v>
      </c>
      <c r="AX8" s="3">
        <f t="shared" si="3"/>
        <v>42905</v>
      </c>
      <c r="AY8" s="3">
        <f t="shared" si="3"/>
        <v>42912</v>
      </c>
      <c r="AZ8" s="296"/>
      <c r="BA8" s="296"/>
    </row>
    <row r="9" spans="1:53" s="13" customFormat="1" ht="12.75" customHeight="1">
      <c r="A9" s="338"/>
      <c r="B9" s="339"/>
      <c r="C9" s="316"/>
      <c r="D9" s="326" t="s">
        <v>13</v>
      </c>
      <c r="E9" s="407"/>
      <c r="F9" s="407"/>
      <c r="G9" s="408"/>
      <c r="H9" s="5">
        <v>1</v>
      </c>
      <c r="I9" s="5">
        <v>2</v>
      </c>
      <c r="J9" s="5">
        <v>3</v>
      </c>
      <c r="K9" s="5">
        <v>4</v>
      </c>
      <c r="L9" s="5">
        <v>5</v>
      </c>
      <c r="M9" s="5">
        <v>6</v>
      </c>
      <c r="N9" s="5">
        <v>7</v>
      </c>
      <c r="O9" s="5">
        <v>8</v>
      </c>
      <c r="P9" s="5">
        <v>9</v>
      </c>
      <c r="Q9" s="5">
        <v>10</v>
      </c>
      <c r="R9" s="5">
        <v>11</v>
      </c>
      <c r="S9" s="5">
        <v>12</v>
      </c>
      <c r="T9" s="5">
        <v>13</v>
      </c>
      <c r="U9" s="5">
        <v>14</v>
      </c>
      <c r="V9" s="5">
        <v>15</v>
      </c>
      <c r="W9" s="5">
        <v>16</v>
      </c>
      <c r="X9" s="5">
        <v>17</v>
      </c>
      <c r="Y9" s="5">
        <v>18</v>
      </c>
      <c r="Z9" s="5">
        <v>19</v>
      </c>
      <c r="AA9" s="5">
        <v>20</v>
      </c>
      <c r="AB9" s="5">
        <v>21</v>
      </c>
      <c r="AC9" s="5">
        <v>22</v>
      </c>
      <c r="AD9" s="5">
        <v>23</v>
      </c>
      <c r="AE9" s="5">
        <v>24</v>
      </c>
      <c r="AF9" s="5">
        <v>25</v>
      </c>
      <c r="AG9" s="5">
        <v>26</v>
      </c>
      <c r="AH9" s="5">
        <v>27</v>
      </c>
      <c r="AI9" s="5">
        <v>28</v>
      </c>
      <c r="AJ9" s="5">
        <v>29</v>
      </c>
      <c r="AK9" s="5">
        <v>30</v>
      </c>
      <c r="AL9" s="5">
        <v>31</v>
      </c>
      <c r="AM9" s="5">
        <v>32</v>
      </c>
      <c r="AN9" s="5">
        <v>33</v>
      </c>
      <c r="AO9" s="5">
        <v>34</v>
      </c>
      <c r="AP9" s="5">
        <v>35</v>
      </c>
      <c r="AQ9" s="5">
        <v>36</v>
      </c>
      <c r="AR9" s="5">
        <v>37</v>
      </c>
      <c r="AS9" s="5">
        <v>38</v>
      </c>
      <c r="AT9" s="5">
        <v>39</v>
      </c>
      <c r="AU9" s="5">
        <v>40</v>
      </c>
      <c r="AV9" s="5">
        <v>41</v>
      </c>
      <c r="AW9" s="5">
        <v>42</v>
      </c>
      <c r="AX9" s="5">
        <v>43</v>
      </c>
      <c r="AY9" s="5">
        <v>44</v>
      </c>
      <c r="AZ9" s="297"/>
      <c r="BA9" s="297"/>
    </row>
    <row r="10" spans="1:53" s="13" customFormat="1" ht="12.75" customHeight="1">
      <c r="A10" s="209" t="s">
        <v>33</v>
      </c>
      <c r="B10" s="208" t="s">
        <v>18</v>
      </c>
      <c r="C10" s="260">
        <f>(D10+E10+E11)/36</f>
        <v>2</v>
      </c>
      <c r="D10" s="411">
        <v>28</v>
      </c>
      <c r="E10" s="43">
        <f aca="true" t="shared" si="4" ref="E10:E15">SUM(F10:G10)</f>
        <v>20</v>
      </c>
      <c r="F10" s="43">
        <f aca="true" t="shared" si="5" ref="F10:F46">SUM(H10:W10)</f>
        <v>20</v>
      </c>
      <c r="G10" s="43">
        <f>SUM(AA10:AW10)</f>
        <v>0</v>
      </c>
      <c r="H10" s="53">
        <v>4</v>
      </c>
      <c r="I10" s="53">
        <v>4</v>
      </c>
      <c r="J10" s="53">
        <v>2</v>
      </c>
      <c r="K10" s="53">
        <v>2</v>
      </c>
      <c r="L10" s="53">
        <v>2</v>
      </c>
      <c r="M10" s="53">
        <v>2</v>
      </c>
      <c r="N10" s="53">
        <v>2</v>
      </c>
      <c r="O10" s="53">
        <v>2</v>
      </c>
      <c r="P10" s="53"/>
      <c r="Q10" s="53"/>
      <c r="R10" s="53"/>
      <c r="S10" s="53"/>
      <c r="T10" s="53"/>
      <c r="U10" s="53"/>
      <c r="V10" s="270" t="s">
        <v>306</v>
      </c>
      <c r="W10" s="271"/>
      <c r="X10" s="441" t="s">
        <v>55</v>
      </c>
      <c r="Y10" s="270" t="s">
        <v>31</v>
      </c>
      <c r="Z10" s="271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64"/>
      <c r="AN10" s="64"/>
      <c r="AO10" s="64"/>
      <c r="AP10" s="64"/>
      <c r="AQ10" s="77"/>
      <c r="AR10" s="77"/>
      <c r="AS10" s="64"/>
      <c r="AT10" s="77"/>
      <c r="AU10" s="77"/>
      <c r="AV10" s="77"/>
      <c r="AW10" s="77"/>
      <c r="AX10" s="364" t="s">
        <v>56</v>
      </c>
      <c r="AY10" s="365"/>
      <c r="AZ10" s="77">
        <v>1</v>
      </c>
      <c r="BA10" s="77"/>
    </row>
    <row r="11" spans="1:53" s="13" customFormat="1" ht="12.75">
      <c r="A11" s="209"/>
      <c r="B11" s="208"/>
      <c r="C11" s="261"/>
      <c r="D11" s="412"/>
      <c r="E11" s="48">
        <f t="shared" si="4"/>
        <v>24</v>
      </c>
      <c r="F11" s="48">
        <f t="shared" si="5"/>
        <v>24</v>
      </c>
      <c r="G11" s="48">
        <f>SUM(AA11:AW11)</f>
        <v>0</v>
      </c>
      <c r="H11" s="54"/>
      <c r="I11" s="54"/>
      <c r="J11" s="54">
        <v>2</v>
      </c>
      <c r="K11" s="54">
        <v>2</v>
      </c>
      <c r="L11" s="54">
        <v>2</v>
      </c>
      <c r="M11" s="54">
        <v>2</v>
      </c>
      <c r="N11" s="54">
        <v>2</v>
      </c>
      <c r="O11" s="54">
        <v>2</v>
      </c>
      <c r="P11" s="54">
        <v>2</v>
      </c>
      <c r="Q11" s="54">
        <v>2</v>
      </c>
      <c r="R11" s="54">
        <v>2</v>
      </c>
      <c r="S11" s="54">
        <v>2</v>
      </c>
      <c r="T11" s="54">
        <v>2</v>
      </c>
      <c r="U11" s="54">
        <v>2</v>
      </c>
      <c r="V11" s="272"/>
      <c r="W11" s="273"/>
      <c r="X11" s="442"/>
      <c r="Y11" s="272"/>
      <c r="Z11" s="273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64"/>
      <c r="AN11" s="64"/>
      <c r="AO11" s="64"/>
      <c r="AP11" s="64"/>
      <c r="AQ11" s="77"/>
      <c r="AR11" s="77"/>
      <c r="AS11" s="64"/>
      <c r="AT11" s="77"/>
      <c r="AU11" s="77"/>
      <c r="AV11" s="77"/>
      <c r="AW11" s="77"/>
      <c r="AX11" s="366"/>
      <c r="AY11" s="367"/>
      <c r="AZ11" s="77"/>
      <c r="BA11" s="77"/>
    </row>
    <row r="12" spans="1:53" s="13" customFormat="1" ht="12.75" customHeight="1">
      <c r="A12" s="209" t="s">
        <v>34</v>
      </c>
      <c r="B12" s="208" t="s">
        <v>17</v>
      </c>
      <c r="C12" s="260">
        <f>(D12+E12+E13)/36</f>
        <v>2</v>
      </c>
      <c r="D12" s="411">
        <v>36</v>
      </c>
      <c r="E12" s="43">
        <f t="shared" si="4"/>
        <v>12</v>
      </c>
      <c r="F12" s="43">
        <f t="shared" si="5"/>
        <v>12</v>
      </c>
      <c r="G12" s="43">
        <f aca="true" t="shared" si="6" ref="G12:G47">SUM(AA12:AW12)</f>
        <v>0</v>
      </c>
      <c r="H12" s="53">
        <v>4</v>
      </c>
      <c r="I12" s="53">
        <v>4</v>
      </c>
      <c r="J12" s="53">
        <v>2</v>
      </c>
      <c r="K12" s="53">
        <v>2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272"/>
      <c r="W12" s="273"/>
      <c r="X12" s="442"/>
      <c r="Y12" s="272"/>
      <c r="Z12" s="27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366"/>
      <c r="AY12" s="367"/>
      <c r="AZ12" s="62">
        <v>1</v>
      </c>
      <c r="BA12" s="62"/>
    </row>
    <row r="13" spans="1:53" s="13" customFormat="1" ht="12.75">
      <c r="A13" s="209"/>
      <c r="B13" s="208"/>
      <c r="C13" s="261"/>
      <c r="D13" s="412"/>
      <c r="E13" s="48">
        <f t="shared" si="4"/>
        <v>24</v>
      </c>
      <c r="F13" s="48">
        <f t="shared" si="5"/>
        <v>24</v>
      </c>
      <c r="G13" s="48">
        <f t="shared" si="6"/>
        <v>0</v>
      </c>
      <c r="H13" s="54"/>
      <c r="I13" s="54"/>
      <c r="J13" s="54">
        <v>2</v>
      </c>
      <c r="K13" s="54">
        <v>2</v>
      </c>
      <c r="L13" s="54">
        <v>2</v>
      </c>
      <c r="M13" s="54">
        <v>2</v>
      </c>
      <c r="N13" s="54">
        <v>2</v>
      </c>
      <c r="O13" s="54">
        <v>2</v>
      </c>
      <c r="P13" s="54">
        <v>2</v>
      </c>
      <c r="Q13" s="54">
        <v>2</v>
      </c>
      <c r="R13" s="54">
        <v>2</v>
      </c>
      <c r="S13" s="54">
        <v>2</v>
      </c>
      <c r="T13" s="54">
        <v>2</v>
      </c>
      <c r="U13" s="54">
        <v>2</v>
      </c>
      <c r="V13" s="272"/>
      <c r="W13" s="273"/>
      <c r="X13" s="442"/>
      <c r="Y13" s="272"/>
      <c r="Z13" s="273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366"/>
      <c r="AY13" s="367"/>
      <c r="AZ13" s="54"/>
      <c r="BA13" s="54"/>
    </row>
    <row r="14" spans="1:53" s="15" customFormat="1" ht="12.75" customHeight="1">
      <c r="A14" s="209" t="s">
        <v>35</v>
      </c>
      <c r="B14" s="208" t="s">
        <v>165</v>
      </c>
      <c r="C14" s="260">
        <f>(D14+E14+E15)/36</f>
        <v>3</v>
      </c>
      <c r="D14" s="411">
        <v>42</v>
      </c>
      <c r="E14" s="43">
        <f t="shared" si="4"/>
        <v>0</v>
      </c>
      <c r="F14" s="43">
        <f t="shared" si="5"/>
        <v>0</v>
      </c>
      <c r="G14" s="43">
        <f t="shared" si="6"/>
        <v>0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272"/>
      <c r="W14" s="273"/>
      <c r="X14" s="442"/>
      <c r="Y14" s="272"/>
      <c r="Z14" s="27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366"/>
      <c r="AY14" s="367"/>
      <c r="AZ14" s="53">
        <v>1</v>
      </c>
      <c r="BA14" s="53"/>
    </row>
    <row r="15" spans="1:53" s="12" customFormat="1" ht="12.75">
      <c r="A15" s="209"/>
      <c r="B15" s="208"/>
      <c r="C15" s="261"/>
      <c r="D15" s="412"/>
      <c r="E15" s="48">
        <f t="shared" si="4"/>
        <v>66</v>
      </c>
      <c r="F15" s="48">
        <f t="shared" si="5"/>
        <v>20</v>
      </c>
      <c r="G15" s="48">
        <f t="shared" si="6"/>
        <v>46</v>
      </c>
      <c r="H15" s="54"/>
      <c r="I15" s="54"/>
      <c r="J15" s="54"/>
      <c r="K15" s="54"/>
      <c r="L15" s="54">
        <v>2</v>
      </c>
      <c r="M15" s="54">
        <v>2</v>
      </c>
      <c r="N15" s="54">
        <v>2</v>
      </c>
      <c r="O15" s="54">
        <v>2</v>
      </c>
      <c r="P15" s="54">
        <v>2</v>
      </c>
      <c r="Q15" s="54">
        <v>2</v>
      </c>
      <c r="R15" s="54">
        <v>2</v>
      </c>
      <c r="S15" s="54">
        <v>2</v>
      </c>
      <c r="T15" s="54">
        <v>2</v>
      </c>
      <c r="U15" s="54">
        <v>2</v>
      </c>
      <c r="V15" s="272"/>
      <c r="W15" s="273"/>
      <c r="X15" s="442"/>
      <c r="Y15" s="272"/>
      <c r="Z15" s="273"/>
      <c r="AA15" s="60">
        <v>2</v>
      </c>
      <c r="AB15" s="60">
        <v>2</v>
      </c>
      <c r="AC15" s="60">
        <v>2</v>
      </c>
      <c r="AD15" s="60">
        <v>2</v>
      </c>
      <c r="AE15" s="60">
        <v>2</v>
      </c>
      <c r="AF15" s="60">
        <v>2</v>
      </c>
      <c r="AG15" s="60">
        <v>2</v>
      </c>
      <c r="AH15" s="60">
        <v>2</v>
      </c>
      <c r="AI15" s="60">
        <v>2</v>
      </c>
      <c r="AJ15" s="60">
        <v>2</v>
      </c>
      <c r="AK15" s="60">
        <v>2</v>
      </c>
      <c r="AL15" s="60">
        <v>2</v>
      </c>
      <c r="AM15" s="60">
        <v>2</v>
      </c>
      <c r="AN15" s="60">
        <v>2</v>
      </c>
      <c r="AO15" s="60">
        <v>2</v>
      </c>
      <c r="AP15" s="60">
        <v>2</v>
      </c>
      <c r="AQ15" s="60">
        <v>2</v>
      </c>
      <c r="AR15" s="60">
        <v>2</v>
      </c>
      <c r="AS15" s="60">
        <v>2</v>
      </c>
      <c r="AT15" s="60">
        <v>2</v>
      </c>
      <c r="AU15" s="60">
        <v>2</v>
      </c>
      <c r="AV15" s="60">
        <v>2</v>
      </c>
      <c r="AW15" s="60">
        <v>2</v>
      </c>
      <c r="AX15" s="366"/>
      <c r="AY15" s="367"/>
      <c r="AZ15" s="54"/>
      <c r="BA15" s="54">
        <v>2</v>
      </c>
    </row>
    <row r="16" spans="1:53" s="15" customFormat="1" ht="12.75">
      <c r="A16" s="209" t="s">
        <v>37</v>
      </c>
      <c r="B16" s="208" t="s">
        <v>48</v>
      </c>
      <c r="C16" s="260">
        <f>(D16+E16+E17)/36</f>
        <v>2</v>
      </c>
      <c r="D16" s="187">
        <v>36</v>
      </c>
      <c r="E16" s="43">
        <f aca="true" t="shared" si="7" ref="E16:E31">SUM(F16:G16)</f>
        <v>12</v>
      </c>
      <c r="F16" s="43">
        <f t="shared" si="5"/>
        <v>12</v>
      </c>
      <c r="G16" s="43">
        <f t="shared" si="6"/>
        <v>0</v>
      </c>
      <c r="H16" s="53">
        <v>4</v>
      </c>
      <c r="I16" s="53">
        <v>4</v>
      </c>
      <c r="J16" s="53">
        <v>2</v>
      </c>
      <c r="K16" s="53">
        <v>2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272"/>
      <c r="W16" s="273"/>
      <c r="X16" s="442"/>
      <c r="Y16" s="272"/>
      <c r="Z16" s="27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366"/>
      <c r="AY16" s="367"/>
      <c r="AZ16" s="66">
        <v>1</v>
      </c>
      <c r="BA16" s="81"/>
    </row>
    <row r="17" spans="1:53" s="12" customFormat="1" ht="12.75">
      <c r="A17" s="209"/>
      <c r="B17" s="208"/>
      <c r="C17" s="261"/>
      <c r="D17" s="188"/>
      <c r="E17" s="48">
        <f t="shared" si="7"/>
        <v>24</v>
      </c>
      <c r="F17" s="48">
        <f t="shared" si="5"/>
        <v>24</v>
      </c>
      <c r="G17" s="48">
        <f t="shared" si="6"/>
        <v>0</v>
      </c>
      <c r="H17" s="54"/>
      <c r="I17" s="54"/>
      <c r="J17" s="54">
        <v>2</v>
      </c>
      <c r="K17" s="54">
        <v>2</v>
      </c>
      <c r="L17" s="54">
        <v>2</v>
      </c>
      <c r="M17" s="54">
        <v>2</v>
      </c>
      <c r="N17" s="54">
        <v>2</v>
      </c>
      <c r="O17" s="54">
        <v>2</v>
      </c>
      <c r="P17" s="54">
        <v>2</v>
      </c>
      <c r="Q17" s="54">
        <v>2</v>
      </c>
      <c r="R17" s="54">
        <v>2</v>
      </c>
      <c r="S17" s="54">
        <v>2</v>
      </c>
      <c r="T17" s="54">
        <v>2</v>
      </c>
      <c r="U17" s="54">
        <v>2</v>
      </c>
      <c r="V17" s="272"/>
      <c r="W17" s="273"/>
      <c r="X17" s="442"/>
      <c r="Y17" s="272"/>
      <c r="Z17" s="273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366"/>
      <c r="AY17" s="367"/>
      <c r="AZ17" s="54"/>
      <c r="BA17" s="14"/>
    </row>
    <row r="18" spans="1:53" s="15" customFormat="1" ht="12.75">
      <c r="A18" s="209" t="s">
        <v>38</v>
      </c>
      <c r="B18" s="208" t="s">
        <v>101</v>
      </c>
      <c r="C18" s="260">
        <f>(D18+E18+E19)/36</f>
        <v>2</v>
      </c>
      <c r="D18" s="413">
        <v>28</v>
      </c>
      <c r="E18" s="43">
        <f t="shared" si="7"/>
        <v>20</v>
      </c>
      <c r="F18" s="43">
        <f t="shared" si="5"/>
        <v>0</v>
      </c>
      <c r="G18" s="43">
        <f t="shared" si="6"/>
        <v>20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272"/>
      <c r="W18" s="273"/>
      <c r="X18" s="442"/>
      <c r="Y18" s="272"/>
      <c r="Z18" s="273"/>
      <c r="AA18" s="53">
        <v>2</v>
      </c>
      <c r="AB18" s="53">
        <v>2</v>
      </c>
      <c r="AC18" s="53">
        <v>2</v>
      </c>
      <c r="AD18" s="53">
        <v>2</v>
      </c>
      <c r="AE18" s="53">
        <v>2</v>
      </c>
      <c r="AF18" s="53">
        <v>2</v>
      </c>
      <c r="AG18" s="53">
        <v>2</v>
      </c>
      <c r="AH18" s="53">
        <v>2</v>
      </c>
      <c r="AI18" s="53">
        <v>2</v>
      </c>
      <c r="AJ18" s="53">
        <v>2</v>
      </c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366"/>
      <c r="AY18" s="367"/>
      <c r="AZ18" s="53"/>
      <c r="BA18" s="59"/>
    </row>
    <row r="19" spans="1:53" s="12" customFormat="1" ht="12.75">
      <c r="A19" s="209"/>
      <c r="B19" s="208"/>
      <c r="C19" s="261"/>
      <c r="D19" s="414"/>
      <c r="E19" s="48">
        <f t="shared" si="7"/>
        <v>24</v>
      </c>
      <c r="F19" s="48">
        <f t="shared" si="5"/>
        <v>0</v>
      </c>
      <c r="G19" s="48">
        <f t="shared" si="6"/>
        <v>24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272"/>
      <c r="W19" s="273"/>
      <c r="X19" s="442"/>
      <c r="Y19" s="272"/>
      <c r="Z19" s="273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>
        <v>2</v>
      </c>
      <c r="AL19" s="60">
        <v>2</v>
      </c>
      <c r="AM19" s="60">
        <v>2</v>
      </c>
      <c r="AN19" s="60">
        <v>2</v>
      </c>
      <c r="AO19" s="60">
        <v>2</v>
      </c>
      <c r="AP19" s="60">
        <v>2</v>
      </c>
      <c r="AQ19" s="60">
        <v>2</v>
      </c>
      <c r="AR19" s="60">
        <v>2</v>
      </c>
      <c r="AS19" s="60">
        <v>2</v>
      </c>
      <c r="AT19" s="60">
        <v>2</v>
      </c>
      <c r="AU19" s="60">
        <v>2</v>
      </c>
      <c r="AV19" s="60">
        <v>2</v>
      </c>
      <c r="AW19" s="60"/>
      <c r="AX19" s="366"/>
      <c r="AY19" s="367"/>
      <c r="AZ19" s="54">
        <v>2</v>
      </c>
      <c r="BA19" s="14"/>
    </row>
    <row r="20" spans="1:53" s="15" customFormat="1" ht="12.75" customHeight="1">
      <c r="A20" s="209" t="s">
        <v>90</v>
      </c>
      <c r="B20" s="208" t="s">
        <v>108</v>
      </c>
      <c r="C20" s="260">
        <f>(D20+E20+E21)/36</f>
        <v>8</v>
      </c>
      <c r="D20" s="362">
        <v>160</v>
      </c>
      <c r="E20" s="43">
        <f t="shared" si="7"/>
        <v>56</v>
      </c>
      <c r="F20" s="43">
        <f t="shared" si="5"/>
        <v>28</v>
      </c>
      <c r="G20" s="43">
        <f t="shared" si="6"/>
        <v>28</v>
      </c>
      <c r="H20" s="53">
        <v>4</v>
      </c>
      <c r="I20" s="53">
        <v>2</v>
      </c>
      <c r="J20" s="53">
        <v>2</v>
      </c>
      <c r="K20" s="53">
        <v>2</v>
      </c>
      <c r="L20" s="53">
        <v>2</v>
      </c>
      <c r="M20" s="53">
        <v>2</v>
      </c>
      <c r="N20" s="53">
        <v>2</v>
      </c>
      <c r="O20" s="53">
        <v>2</v>
      </c>
      <c r="P20" s="53">
        <v>2</v>
      </c>
      <c r="Q20" s="53">
        <v>2</v>
      </c>
      <c r="R20" s="53">
        <v>2</v>
      </c>
      <c r="S20" s="53">
        <v>2</v>
      </c>
      <c r="T20" s="53">
        <v>2</v>
      </c>
      <c r="U20" s="53"/>
      <c r="V20" s="272"/>
      <c r="W20" s="273"/>
      <c r="X20" s="442"/>
      <c r="Y20" s="272"/>
      <c r="Z20" s="273"/>
      <c r="AA20" s="53">
        <v>2</v>
      </c>
      <c r="AB20" s="53">
        <v>2</v>
      </c>
      <c r="AC20" s="53">
        <v>2</v>
      </c>
      <c r="AD20" s="53">
        <v>2</v>
      </c>
      <c r="AE20" s="53">
        <v>2</v>
      </c>
      <c r="AF20" s="53">
        <v>2</v>
      </c>
      <c r="AG20" s="53">
        <v>2</v>
      </c>
      <c r="AH20" s="53">
        <v>2</v>
      </c>
      <c r="AI20" s="53">
        <v>2</v>
      </c>
      <c r="AJ20" s="53">
        <v>2</v>
      </c>
      <c r="AK20" s="53">
        <v>2</v>
      </c>
      <c r="AL20" s="53">
        <v>2</v>
      </c>
      <c r="AM20" s="53">
        <v>2</v>
      </c>
      <c r="AN20" s="53">
        <v>2</v>
      </c>
      <c r="AO20" s="53"/>
      <c r="AP20" s="53"/>
      <c r="AQ20" s="53"/>
      <c r="AR20" s="53"/>
      <c r="AS20" s="53"/>
      <c r="AT20" s="53"/>
      <c r="AU20" s="53"/>
      <c r="AV20" s="53"/>
      <c r="AW20" s="53"/>
      <c r="AX20" s="366"/>
      <c r="AY20" s="367"/>
      <c r="AZ20" s="53"/>
      <c r="BA20" s="59">
        <v>1</v>
      </c>
    </row>
    <row r="21" spans="1:53" s="12" customFormat="1" ht="12.75">
      <c r="A21" s="209"/>
      <c r="B21" s="208"/>
      <c r="C21" s="261"/>
      <c r="D21" s="362"/>
      <c r="E21" s="48">
        <f t="shared" si="7"/>
        <v>72</v>
      </c>
      <c r="F21" s="48">
        <f t="shared" si="5"/>
        <v>36</v>
      </c>
      <c r="G21" s="48">
        <f t="shared" si="6"/>
        <v>36</v>
      </c>
      <c r="H21" s="54"/>
      <c r="I21" s="54">
        <v>2</v>
      </c>
      <c r="J21" s="54">
        <v>2</v>
      </c>
      <c r="K21" s="54">
        <v>2</v>
      </c>
      <c r="L21" s="54">
        <v>2</v>
      </c>
      <c r="M21" s="54">
        <v>2</v>
      </c>
      <c r="N21" s="54">
        <v>2</v>
      </c>
      <c r="O21" s="54">
        <v>2</v>
      </c>
      <c r="P21" s="54">
        <v>2</v>
      </c>
      <c r="Q21" s="54">
        <v>2</v>
      </c>
      <c r="R21" s="54">
        <v>4</v>
      </c>
      <c r="S21" s="54">
        <v>4</v>
      </c>
      <c r="T21" s="54">
        <v>4</v>
      </c>
      <c r="U21" s="54">
        <v>6</v>
      </c>
      <c r="V21" s="272"/>
      <c r="W21" s="273"/>
      <c r="X21" s="442"/>
      <c r="Y21" s="272"/>
      <c r="Z21" s="273"/>
      <c r="AA21" s="60"/>
      <c r="AB21" s="60"/>
      <c r="AC21" s="60"/>
      <c r="AD21" s="60"/>
      <c r="AE21" s="60"/>
      <c r="AF21" s="60"/>
      <c r="AG21" s="60"/>
      <c r="AH21" s="60">
        <v>2</v>
      </c>
      <c r="AI21" s="60">
        <v>2</v>
      </c>
      <c r="AJ21" s="60">
        <v>2</v>
      </c>
      <c r="AK21" s="60">
        <v>2</v>
      </c>
      <c r="AL21" s="60">
        <v>2</v>
      </c>
      <c r="AM21" s="60">
        <v>2</v>
      </c>
      <c r="AN21" s="60">
        <v>2</v>
      </c>
      <c r="AO21" s="60">
        <v>4</v>
      </c>
      <c r="AP21" s="60">
        <v>4</v>
      </c>
      <c r="AQ21" s="60">
        <v>2</v>
      </c>
      <c r="AR21" s="60">
        <v>2</v>
      </c>
      <c r="AS21" s="60">
        <v>2</v>
      </c>
      <c r="AT21" s="60">
        <v>2</v>
      </c>
      <c r="AU21" s="60">
        <v>2</v>
      </c>
      <c r="AV21" s="60">
        <v>2</v>
      </c>
      <c r="AW21" s="60">
        <v>2</v>
      </c>
      <c r="AX21" s="366"/>
      <c r="AY21" s="367"/>
      <c r="AZ21" s="54"/>
      <c r="BA21" s="14">
        <v>2</v>
      </c>
    </row>
    <row r="22" spans="1:53" s="15" customFormat="1" ht="12.75">
      <c r="A22" s="209" t="s">
        <v>40</v>
      </c>
      <c r="B22" s="208" t="s">
        <v>109</v>
      </c>
      <c r="C22" s="260">
        <f>(D22+E22+E23)/36</f>
        <v>2</v>
      </c>
      <c r="D22" s="294">
        <v>36</v>
      </c>
      <c r="E22" s="43">
        <f t="shared" si="7"/>
        <v>12</v>
      </c>
      <c r="F22" s="43">
        <f t="shared" si="5"/>
        <v>12</v>
      </c>
      <c r="G22" s="43">
        <f t="shared" si="6"/>
        <v>0</v>
      </c>
      <c r="H22" s="53">
        <v>4</v>
      </c>
      <c r="I22" s="53">
        <v>4</v>
      </c>
      <c r="J22" s="53">
        <v>2</v>
      </c>
      <c r="K22" s="53">
        <v>2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272"/>
      <c r="W22" s="273"/>
      <c r="X22" s="442"/>
      <c r="Y22" s="272"/>
      <c r="Z22" s="273"/>
      <c r="AA22" s="63"/>
      <c r="AB22" s="63"/>
      <c r="AC22" s="63"/>
      <c r="AD22" s="63"/>
      <c r="AE22" s="63"/>
      <c r="AF22" s="63"/>
      <c r="AG22" s="6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366"/>
      <c r="AY22" s="367"/>
      <c r="AZ22" s="53"/>
      <c r="BA22" s="59"/>
    </row>
    <row r="23" spans="1:53" s="12" customFormat="1" ht="12.75">
      <c r="A23" s="209"/>
      <c r="B23" s="208"/>
      <c r="C23" s="261"/>
      <c r="D23" s="294"/>
      <c r="E23" s="48">
        <f t="shared" si="7"/>
        <v>24</v>
      </c>
      <c r="F23" s="48">
        <f t="shared" si="5"/>
        <v>24</v>
      </c>
      <c r="G23" s="48">
        <f t="shared" si="6"/>
        <v>0</v>
      </c>
      <c r="H23" s="54"/>
      <c r="I23" s="54"/>
      <c r="J23" s="54">
        <v>2</v>
      </c>
      <c r="K23" s="54">
        <v>2</v>
      </c>
      <c r="L23" s="54">
        <v>2</v>
      </c>
      <c r="M23" s="54">
        <v>2</v>
      </c>
      <c r="N23" s="54">
        <v>2</v>
      </c>
      <c r="O23" s="54">
        <v>2</v>
      </c>
      <c r="P23" s="54">
        <v>2</v>
      </c>
      <c r="Q23" s="54">
        <v>2</v>
      </c>
      <c r="R23" s="54">
        <v>2</v>
      </c>
      <c r="S23" s="54">
        <v>2</v>
      </c>
      <c r="T23" s="54">
        <v>2</v>
      </c>
      <c r="U23" s="54">
        <v>2</v>
      </c>
      <c r="V23" s="272"/>
      <c r="W23" s="273"/>
      <c r="X23" s="442"/>
      <c r="Y23" s="272"/>
      <c r="Z23" s="273"/>
      <c r="AA23" s="60"/>
      <c r="AB23" s="60"/>
      <c r="AC23" s="60"/>
      <c r="AD23" s="60"/>
      <c r="AE23" s="60"/>
      <c r="AF23" s="60"/>
      <c r="AG23" s="60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366"/>
      <c r="AY23" s="367"/>
      <c r="AZ23" s="54">
        <v>1</v>
      </c>
      <c r="BA23" s="14"/>
    </row>
    <row r="24" spans="1:53" s="15" customFormat="1" ht="12.75" customHeight="1">
      <c r="A24" s="209" t="s">
        <v>124</v>
      </c>
      <c r="B24" s="208" t="s">
        <v>26</v>
      </c>
      <c r="C24" s="260">
        <f>(D24+E24+E25)/36</f>
        <v>4</v>
      </c>
      <c r="D24" s="294">
        <v>72</v>
      </c>
      <c r="E24" s="43">
        <f t="shared" si="7"/>
        <v>28</v>
      </c>
      <c r="F24" s="43">
        <f t="shared" si="5"/>
        <v>28</v>
      </c>
      <c r="G24" s="43">
        <f t="shared" si="6"/>
        <v>0</v>
      </c>
      <c r="H24" s="66">
        <v>4</v>
      </c>
      <c r="I24" s="66">
        <v>2</v>
      </c>
      <c r="J24" s="66">
        <v>2</v>
      </c>
      <c r="K24" s="66">
        <v>2</v>
      </c>
      <c r="L24" s="66">
        <v>2</v>
      </c>
      <c r="M24" s="66">
        <v>2</v>
      </c>
      <c r="N24" s="66">
        <v>2</v>
      </c>
      <c r="O24" s="66">
        <v>2</v>
      </c>
      <c r="P24" s="66">
        <v>2</v>
      </c>
      <c r="Q24" s="66">
        <v>2</v>
      </c>
      <c r="R24" s="66">
        <v>2</v>
      </c>
      <c r="S24" s="66">
        <v>2</v>
      </c>
      <c r="T24" s="66">
        <v>2</v>
      </c>
      <c r="U24" s="66"/>
      <c r="V24" s="272"/>
      <c r="W24" s="273"/>
      <c r="X24" s="442"/>
      <c r="Y24" s="272"/>
      <c r="Z24" s="27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366"/>
      <c r="AY24" s="367"/>
      <c r="AZ24" s="53"/>
      <c r="BA24" s="59">
        <v>1</v>
      </c>
    </row>
    <row r="25" spans="1:53" s="12" customFormat="1" ht="12.75">
      <c r="A25" s="209"/>
      <c r="B25" s="208"/>
      <c r="C25" s="261"/>
      <c r="D25" s="294"/>
      <c r="E25" s="48">
        <f t="shared" si="7"/>
        <v>44</v>
      </c>
      <c r="F25" s="48">
        <f t="shared" si="5"/>
        <v>44</v>
      </c>
      <c r="G25" s="48">
        <f t="shared" si="6"/>
        <v>0</v>
      </c>
      <c r="H25" s="54"/>
      <c r="I25" s="54">
        <v>2</v>
      </c>
      <c r="J25" s="54">
        <v>2</v>
      </c>
      <c r="K25" s="54">
        <v>2</v>
      </c>
      <c r="L25" s="54">
        <v>2</v>
      </c>
      <c r="M25" s="54">
        <v>2</v>
      </c>
      <c r="N25" s="54">
        <v>4</v>
      </c>
      <c r="O25" s="54">
        <v>4</v>
      </c>
      <c r="P25" s="54">
        <v>4</v>
      </c>
      <c r="Q25" s="54">
        <v>4</v>
      </c>
      <c r="R25" s="54">
        <v>4</v>
      </c>
      <c r="S25" s="54">
        <v>4</v>
      </c>
      <c r="T25" s="54">
        <v>4</v>
      </c>
      <c r="U25" s="54">
        <v>6</v>
      </c>
      <c r="V25" s="272"/>
      <c r="W25" s="273"/>
      <c r="X25" s="442"/>
      <c r="Y25" s="272"/>
      <c r="Z25" s="273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366"/>
      <c r="AY25" s="367"/>
      <c r="AZ25" s="54"/>
      <c r="BA25" s="14"/>
    </row>
    <row r="26" spans="1:53" s="12" customFormat="1" ht="12.75" customHeight="1">
      <c r="A26" s="209" t="s">
        <v>125</v>
      </c>
      <c r="B26" s="208" t="s">
        <v>287</v>
      </c>
      <c r="C26" s="260">
        <f>(D26+E26+E27)/36</f>
        <v>1</v>
      </c>
      <c r="D26" s="187">
        <v>14</v>
      </c>
      <c r="E26" s="43">
        <f t="shared" si="7"/>
        <v>10</v>
      </c>
      <c r="F26" s="43">
        <f t="shared" si="5"/>
        <v>0</v>
      </c>
      <c r="G26" s="43">
        <f t="shared" si="6"/>
        <v>10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272"/>
      <c r="W26" s="273"/>
      <c r="X26" s="442"/>
      <c r="Y26" s="272"/>
      <c r="Z26" s="273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>
        <v>2</v>
      </c>
      <c r="AN26" s="64">
        <v>2</v>
      </c>
      <c r="AO26" s="64">
        <v>2</v>
      </c>
      <c r="AP26" s="64">
        <v>2</v>
      </c>
      <c r="AQ26" s="64">
        <v>2</v>
      </c>
      <c r="AR26" s="64"/>
      <c r="AS26" s="64"/>
      <c r="AT26" s="64"/>
      <c r="AU26" s="64"/>
      <c r="AV26" s="64"/>
      <c r="AW26" s="64"/>
      <c r="AX26" s="366"/>
      <c r="AY26" s="367"/>
      <c r="AZ26" s="77"/>
      <c r="BA26" s="80"/>
    </row>
    <row r="27" spans="1:53" s="12" customFormat="1" ht="12.75">
      <c r="A27" s="209"/>
      <c r="B27" s="208"/>
      <c r="C27" s="261"/>
      <c r="D27" s="188"/>
      <c r="E27" s="48">
        <f t="shared" si="7"/>
        <v>12</v>
      </c>
      <c r="F27" s="48">
        <f t="shared" si="5"/>
        <v>0</v>
      </c>
      <c r="G27" s="48">
        <f t="shared" si="6"/>
        <v>12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272"/>
      <c r="W27" s="273"/>
      <c r="X27" s="442"/>
      <c r="Y27" s="272"/>
      <c r="Z27" s="273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>
        <v>2</v>
      </c>
      <c r="AS27" s="64">
        <v>2</v>
      </c>
      <c r="AT27" s="64">
        <v>2</v>
      </c>
      <c r="AU27" s="64">
        <v>2</v>
      </c>
      <c r="AV27" s="64">
        <v>2</v>
      </c>
      <c r="AW27" s="64">
        <v>2</v>
      </c>
      <c r="AX27" s="366"/>
      <c r="AY27" s="367"/>
      <c r="AZ27" s="77"/>
      <c r="BA27" s="80">
        <v>2</v>
      </c>
    </row>
    <row r="28" spans="1:53" s="12" customFormat="1" ht="12.75">
      <c r="A28" s="209" t="s">
        <v>126</v>
      </c>
      <c r="B28" s="208" t="s">
        <v>110</v>
      </c>
      <c r="C28" s="260">
        <f>(D28+E28+E29)/36</f>
        <v>8</v>
      </c>
      <c r="D28" s="294">
        <v>160</v>
      </c>
      <c r="E28" s="43">
        <f t="shared" si="7"/>
        <v>60</v>
      </c>
      <c r="F28" s="43">
        <f t="shared" si="5"/>
        <v>0</v>
      </c>
      <c r="G28" s="43">
        <f t="shared" si="6"/>
        <v>60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272"/>
      <c r="W28" s="273"/>
      <c r="X28" s="442"/>
      <c r="Y28" s="272"/>
      <c r="Z28" s="273"/>
      <c r="AA28" s="66">
        <v>4</v>
      </c>
      <c r="AB28" s="66">
        <v>4</v>
      </c>
      <c r="AC28" s="66">
        <v>4</v>
      </c>
      <c r="AD28" s="66">
        <v>4</v>
      </c>
      <c r="AE28" s="66">
        <v>4</v>
      </c>
      <c r="AF28" s="66">
        <v>4</v>
      </c>
      <c r="AG28" s="66">
        <v>4</v>
      </c>
      <c r="AH28" s="66">
        <v>2</v>
      </c>
      <c r="AI28" s="66">
        <v>2</v>
      </c>
      <c r="AJ28" s="66">
        <v>2</v>
      </c>
      <c r="AK28" s="66">
        <v>2</v>
      </c>
      <c r="AL28" s="66">
        <v>2</v>
      </c>
      <c r="AM28" s="66">
        <v>2</v>
      </c>
      <c r="AN28" s="66">
        <v>2</v>
      </c>
      <c r="AO28" s="66">
        <v>2</v>
      </c>
      <c r="AP28" s="66">
        <v>2</v>
      </c>
      <c r="AQ28" s="66">
        <v>2</v>
      </c>
      <c r="AR28" s="66">
        <v>2</v>
      </c>
      <c r="AS28" s="66">
        <v>2</v>
      </c>
      <c r="AT28" s="66">
        <v>2</v>
      </c>
      <c r="AU28" s="66">
        <v>2</v>
      </c>
      <c r="AV28" s="66">
        <v>2</v>
      </c>
      <c r="AW28" s="81">
        <v>2</v>
      </c>
      <c r="AX28" s="366"/>
      <c r="AY28" s="367"/>
      <c r="AZ28" s="62"/>
      <c r="BA28" s="65">
        <v>2</v>
      </c>
    </row>
    <row r="29" spans="1:53" s="12" customFormat="1" ht="12.75">
      <c r="A29" s="209"/>
      <c r="B29" s="208"/>
      <c r="C29" s="261"/>
      <c r="D29" s="294"/>
      <c r="E29" s="48">
        <f t="shared" si="7"/>
        <v>68</v>
      </c>
      <c r="F29" s="48">
        <f t="shared" si="5"/>
        <v>0</v>
      </c>
      <c r="G29" s="48">
        <f t="shared" si="6"/>
        <v>68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272"/>
      <c r="W29" s="273"/>
      <c r="X29" s="442"/>
      <c r="Y29" s="272"/>
      <c r="Z29" s="273"/>
      <c r="AA29" s="54">
        <v>4</v>
      </c>
      <c r="AB29" s="54">
        <v>4</v>
      </c>
      <c r="AC29" s="54">
        <v>4</v>
      </c>
      <c r="AD29" s="54">
        <v>4</v>
      </c>
      <c r="AE29" s="54">
        <v>4</v>
      </c>
      <c r="AF29" s="54">
        <v>4</v>
      </c>
      <c r="AG29" s="54">
        <v>4</v>
      </c>
      <c r="AH29" s="54">
        <v>4</v>
      </c>
      <c r="AI29" s="60">
        <v>4</v>
      </c>
      <c r="AJ29" s="60">
        <v>4</v>
      </c>
      <c r="AK29" s="60">
        <v>4</v>
      </c>
      <c r="AL29" s="60">
        <v>2</v>
      </c>
      <c r="AM29" s="60">
        <v>2</v>
      </c>
      <c r="AN29" s="60">
        <v>2</v>
      </c>
      <c r="AO29" s="60">
        <v>2</v>
      </c>
      <c r="AP29" s="60">
        <v>2</v>
      </c>
      <c r="AQ29" s="60">
        <v>2</v>
      </c>
      <c r="AR29" s="60">
        <v>2</v>
      </c>
      <c r="AS29" s="60">
        <v>2</v>
      </c>
      <c r="AT29" s="60">
        <v>2</v>
      </c>
      <c r="AU29" s="60">
        <v>2</v>
      </c>
      <c r="AV29" s="60">
        <v>2</v>
      </c>
      <c r="AW29" s="94">
        <v>2</v>
      </c>
      <c r="AX29" s="366"/>
      <c r="AY29" s="367"/>
      <c r="AZ29" s="54"/>
      <c r="BA29" s="14"/>
    </row>
    <row r="30" spans="1:53" s="12" customFormat="1" ht="12.75">
      <c r="A30" s="209" t="s">
        <v>127</v>
      </c>
      <c r="B30" s="208" t="s">
        <v>111</v>
      </c>
      <c r="C30" s="260">
        <f>(D30+E30+E31)/36</f>
        <v>9</v>
      </c>
      <c r="D30" s="362">
        <v>194</v>
      </c>
      <c r="E30" s="43">
        <f t="shared" si="7"/>
        <v>60</v>
      </c>
      <c r="F30" s="43">
        <f t="shared" si="5"/>
        <v>0</v>
      </c>
      <c r="G30" s="43">
        <f t="shared" si="6"/>
        <v>60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272"/>
      <c r="W30" s="273"/>
      <c r="X30" s="442"/>
      <c r="Y30" s="272"/>
      <c r="Z30" s="273"/>
      <c r="AA30" s="53">
        <v>4</v>
      </c>
      <c r="AB30" s="53">
        <v>4</v>
      </c>
      <c r="AC30" s="53">
        <v>4</v>
      </c>
      <c r="AD30" s="53">
        <v>4</v>
      </c>
      <c r="AE30" s="53">
        <v>4</v>
      </c>
      <c r="AF30" s="53">
        <v>4</v>
      </c>
      <c r="AG30" s="53">
        <v>4</v>
      </c>
      <c r="AH30" s="53">
        <v>2</v>
      </c>
      <c r="AI30" s="53">
        <v>2</v>
      </c>
      <c r="AJ30" s="53">
        <v>2</v>
      </c>
      <c r="AK30" s="53">
        <v>2</v>
      </c>
      <c r="AL30" s="53">
        <v>2</v>
      </c>
      <c r="AM30" s="53">
        <v>2</v>
      </c>
      <c r="AN30" s="53">
        <v>2</v>
      </c>
      <c r="AO30" s="53">
        <v>2</v>
      </c>
      <c r="AP30" s="53">
        <v>2</v>
      </c>
      <c r="AQ30" s="53">
        <v>2</v>
      </c>
      <c r="AR30" s="53">
        <v>2</v>
      </c>
      <c r="AS30" s="53">
        <v>2</v>
      </c>
      <c r="AT30" s="53">
        <v>2</v>
      </c>
      <c r="AU30" s="53">
        <v>2</v>
      </c>
      <c r="AV30" s="53">
        <v>2</v>
      </c>
      <c r="AW30" s="53">
        <v>2</v>
      </c>
      <c r="AX30" s="366"/>
      <c r="AY30" s="367"/>
      <c r="AZ30" s="77"/>
      <c r="BA30" s="80"/>
    </row>
    <row r="31" spans="1:53" s="12" customFormat="1" ht="12.75">
      <c r="A31" s="209"/>
      <c r="B31" s="208"/>
      <c r="C31" s="261"/>
      <c r="D31" s="362"/>
      <c r="E31" s="48">
        <f t="shared" si="7"/>
        <v>70</v>
      </c>
      <c r="F31" s="48">
        <f t="shared" si="5"/>
        <v>0</v>
      </c>
      <c r="G31" s="48">
        <f t="shared" si="6"/>
        <v>70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272"/>
      <c r="W31" s="273"/>
      <c r="X31" s="442"/>
      <c r="Y31" s="272"/>
      <c r="Z31" s="273"/>
      <c r="AA31" s="77">
        <v>4</v>
      </c>
      <c r="AB31" s="77">
        <v>4</v>
      </c>
      <c r="AC31" s="77">
        <v>4</v>
      </c>
      <c r="AD31" s="77">
        <v>4</v>
      </c>
      <c r="AE31" s="77">
        <v>4</v>
      </c>
      <c r="AF31" s="77">
        <v>4</v>
      </c>
      <c r="AG31" s="77">
        <v>4</v>
      </c>
      <c r="AH31" s="77">
        <v>4</v>
      </c>
      <c r="AI31" s="64">
        <v>4</v>
      </c>
      <c r="AJ31" s="64">
        <v>4</v>
      </c>
      <c r="AK31" s="64">
        <v>4</v>
      </c>
      <c r="AL31" s="64">
        <v>4</v>
      </c>
      <c r="AM31" s="64">
        <v>2</v>
      </c>
      <c r="AN31" s="64">
        <v>2</v>
      </c>
      <c r="AO31" s="64">
        <v>2</v>
      </c>
      <c r="AP31" s="64">
        <v>2</v>
      </c>
      <c r="AQ31" s="64">
        <v>2</v>
      </c>
      <c r="AR31" s="64">
        <v>2</v>
      </c>
      <c r="AS31" s="64">
        <v>2</v>
      </c>
      <c r="AT31" s="64">
        <v>2</v>
      </c>
      <c r="AU31" s="64">
        <v>2</v>
      </c>
      <c r="AV31" s="64">
        <v>2</v>
      </c>
      <c r="AW31" s="64">
        <v>2</v>
      </c>
      <c r="AX31" s="366"/>
      <c r="AY31" s="367"/>
      <c r="AZ31" s="77"/>
      <c r="BA31" s="80" t="s">
        <v>73</v>
      </c>
    </row>
    <row r="32" spans="1:53" s="12" customFormat="1" ht="12.75">
      <c r="A32" s="209" t="s">
        <v>140</v>
      </c>
      <c r="B32" s="208" t="s">
        <v>206</v>
      </c>
      <c r="C32" s="260">
        <f>(D32+E32+E33)/36</f>
        <v>4</v>
      </c>
      <c r="D32" s="362">
        <v>88</v>
      </c>
      <c r="E32" s="43">
        <f>SUM(F32:G32)</f>
        <v>22</v>
      </c>
      <c r="F32" s="43">
        <f t="shared" si="5"/>
        <v>0</v>
      </c>
      <c r="G32" s="43">
        <f t="shared" si="6"/>
        <v>22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272"/>
      <c r="W32" s="273"/>
      <c r="X32" s="442"/>
      <c r="Y32" s="272"/>
      <c r="Z32" s="273"/>
      <c r="AA32" s="66">
        <v>2</v>
      </c>
      <c r="AB32" s="66">
        <v>2</v>
      </c>
      <c r="AC32" s="66">
        <v>2</v>
      </c>
      <c r="AD32" s="66">
        <v>2</v>
      </c>
      <c r="AE32" s="66">
        <v>2</v>
      </c>
      <c r="AF32" s="66">
        <v>2</v>
      </c>
      <c r="AG32" s="66">
        <v>2</v>
      </c>
      <c r="AH32" s="81">
        <v>2</v>
      </c>
      <c r="AI32" s="66">
        <v>2</v>
      </c>
      <c r="AJ32" s="66">
        <v>2</v>
      </c>
      <c r="AK32" s="66">
        <v>2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366"/>
      <c r="AY32" s="367"/>
      <c r="AZ32" s="62"/>
      <c r="BA32" s="65"/>
    </row>
    <row r="33" spans="1:53" s="12" customFormat="1" ht="12.75">
      <c r="A33" s="209"/>
      <c r="B33" s="208"/>
      <c r="C33" s="261"/>
      <c r="D33" s="362"/>
      <c r="E33" s="48">
        <f>SUM(F33:G33)</f>
        <v>34</v>
      </c>
      <c r="F33" s="48">
        <f t="shared" si="5"/>
        <v>0</v>
      </c>
      <c r="G33" s="48">
        <f t="shared" si="6"/>
        <v>34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272"/>
      <c r="W33" s="273"/>
      <c r="X33" s="442"/>
      <c r="Y33" s="272"/>
      <c r="Z33" s="273"/>
      <c r="AA33" s="60"/>
      <c r="AB33" s="60"/>
      <c r="AC33" s="60"/>
      <c r="AD33" s="60"/>
      <c r="AE33" s="60"/>
      <c r="AF33" s="60"/>
      <c r="AG33" s="60"/>
      <c r="AH33" s="94">
        <v>2</v>
      </c>
      <c r="AI33" s="60">
        <v>2</v>
      </c>
      <c r="AJ33" s="60">
        <v>2</v>
      </c>
      <c r="AK33" s="60">
        <v>2</v>
      </c>
      <c r="AL33" s="60">
        <v>4</v>
      </c>
      <c r="AM33" s="60">
        <v>2</v>
      </c>
      <c r="AN33" s="60">
        <v>2</v>
      </c>
      <c r="AO33" s="60">
        <v>2</v>
      </c>
      <c r="AP33" s="60">
        <v>2</v>
      </c>
      <c r="AQ33" s="60">
        <v>2</v>
      </c>
      <c r="AR33" s="60">
        <v>2</v>
      </c>
      <c r="AS33" s="60">
        <v>2</v>
      </c>
      <c r="AT33" s="60">
        <v>2</v>
      </c>
      <c r="AU33" s="60">
        <v>2</v>
      </c>
      <c r="AV33" s="60">
        <v>2</v>
      </c>
      <c r="AW33" s="60">
        <v>2</v>
      </c>
      <c r="AX33" s="366"/>
      <c r="AY33" s="367"/>
      <c r="AZ33" s="54"/>
      <c r="BA33" s="14">
        <v>2</v>
      </c>
    </row>
    <row r="34" spans="1:53" s="15" customFormat="1" ht="12.75">
      <c r="A34" s="209" t="s">
        <v>160</v>
      </c>
      <c r="B34" s="208" t="s">
        <v>304</v>
      </c>
      <c r="C34" s="260">
        <f>(D34+E34+E35)/36</f>
        <v>3</v>
      </c>
      <c r="D34" s="294">
        <v>66</v>
      </c>
      <c r="E34" s="43">
        <f>SUM(F34:G34)</f>
        <v>20</v>
      </c>
      <c r="F34" s="43">
        <f t="shared" si="5"/>
        <v>0</v>
      </c>
      <c r="G34" s="43">
        <f t="shared" si="6"/>
        <v>20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5"/>
      <c r="V34" s="272"/>
      <c r="W34" s="273"/>
      <c r="X34" s="442"/>
      <c r="Y34" s="272"/>
      <c r="Z34" s="273"/>
      <c r="AA34" s="66"/>
      <c r="AB34" s="66"/>
      <c r="AC34" s="66">
        <v>2</v>
      </c>
      <c r="AD34" s="66">
        <v>2</v>
      </c>
      <c r="AE34" s="66">
        <v>2</v>
      </c>
      <c r="AF34" s="66">
        <v>2</v>
      </c>
      <c r="AG34" s="66">
        <v>2</v>
      </c>
      <c r="AH34" s="81">
        <v>2</v>
      </c>
      <c r="AI34" s="66">
        <v>2</v>
      </c>
      <c r="AJ34" s="66">
        <v>2</v>
      </c>
      <c r="AK34" s="66">
        <v>2</v>
      </c>
      <c r="AL34" s="66">
        <v>2</v>
      </c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366"/>
      <c r="AY34" s="367"/>
      <c r="AZ34" s="53" t="s">
        <v>115</v>
      </c>
      <c r="BA34" s="59"/>
    </row>
    <row r="35" spans="1:53" s="12" customFormat="1" ht="12.75">
      <c r="A35" s="209"/>
      <c r="B35" s="208"/>
      <c r="C35" s="261"/>
      <c r="D35" s="294"/>
      <c r="E35" s="48">
        <f>SUM(F35:G35)</f>
        <v>22</v>
      </c>
      <c r="F35" s="48">
        <f t="shared" si="5"/>
        <v>0</v>
      </c>
      <c r="G35" s="48">
        <f t="shared" si="6"/>
        <v>22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80"/>
      <c r="V35" s="272"/>
      <c r="W35" s="273"/>
      <c r="X35" s="442"/>
      <c r="Y35" s="272"/>
      <c r="Z35" s="273"/>
      <c r="AA35" s="60"/>
      <c r="AB35" s="60"/>
      <c r="AC35" s="60"/>
      <c r="AD35" s="60"/>
      <c r="AE35" s="60"/>
      <c r="AF35" s="60"/>
      <c r="AG35" s="60"/>
      <c r="AH35" s="94"/>
      <c r="AI35" s="60"/>
      <c r="AJ35" s="60"/>
      <c r="AK35" s="60"/>
      <c r="AL35" s="60"/>
      <c r="AM35" s="60">
        <v>2</v>
      </c>
      <c r="AN35" s="60">
        <v>2</v>
      </c>
      <c r="AO35" s="60">
        <v>2</v>
      </c>
      <c r="AP35" s="60">
        <v>2</v>
      </c>
      <c r="AQ35" s="60">
        <v>2</v>
      </c>
      <c r="AR35" s="60">
        <v>2</v>
      </c>
      <c r="AS35" s="60">
        <v>2</v>
      </c>
      <c r="AT35" s="60">
        <v>2</v>
      </c>
      <c r="AU35" s="60">
        <v>2</v>
      </c>
      <c r="AV35" s="60">
        <v>2</v>
      </c>
      <c r="AW35" s="60">
        <v>2</v>
      </c>
      <c r="AX35" s="366"/>
      <c r="AY35" s="367"/>
      <c r="AZ35" s="54"/>
      <c r="BA35" s="14"/>
    </row>
    <row r="36" spans="1:53" s="15" customFormat="1" ht="12.75">
      <c r="A36" s="231" t="s">
        <v>288</v>
      </c>
      <c r="B36" s="436" t="s">
        <v>180</v>
      </c>
      <c r="C36" s="413">
        <f>(D36+E36+E37)/36</f>
        <v>2</v>
      </c>
      <c r="D36" s="341">
        <v>36</v>
      </c>
      <c r="E36" s="41">
        <f>F36+G36</f>
        <v>36</v>
      </c>
      <c r="F36" s="42">
        <f t="shared" si="5"/>
        <v>36</v>
      </c>
      <c r="G36" s="43">
        <f>SUM(AA36:AW36)</f>
        <v>0</v>
      </c>
      <c r="H36" s="66">
        <v>4</v>
      </c>
      <c r="I36" s="66">
        <v>4</v>
      </c>
      <c r="J36" s="66">
        <v>4</v>
      </c>
      <c r="K36" s="66">
        <v>4</v>
      </c>
      <c r="L36" s="66">
        <v>2</v>
      </c>
      <c r="M36" s="66">
        <v>2</v>
      </c>
      <c r="N36" s="66">
        <v>2</v>
      </c>
      <c r="O36" s="66">
        <v>2</v>
      </c>
      <c r="P36" s="66">
        <v>2</v>
      </c>
      <c r="Q36" s="66">
        <v>2</v>
      </c>
      <c r="R36" s="66">
        <v>2</v>
      </c>
      <c r="S36" s="66">
        <v>2</v>
      </c>
      <c r="T36" s="66">
        <v>2</v>
      </c>
      <c r="U36" s="81">
        <v>2</v>
      </c>
      <c r="V36" s="272"/>
      <c r="W36" s="273"/>
      <c r="X36" s="442"/>
      <c r="Y36" s="272"/>
      <c r="Z36" s="27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366"/>
      <c r="AY36" s="367"/>
      <c r="AZ36" s="53">
        <v>1</v>
      </c>
      <c r="BA36" s="59"/>
    </row>
    <row r="37" spans="1:53" s="12" customFormat="1" ht="12.75">
      <c r="A37" s="433"/>
      <c r="B37" s="437"/>
      <c r="C37" s="434"/>
      <c r="D37" s="341"/>
      <c r="E37" s="46">
        <f>F37+G37</f>
        <v>0</v>
      </c>
      <c r="F37" s="47">
        <f t="shared" si="5"/>
        <v>0</v>
      </c>
      <c r="G37" s="48">
        <f>SUM(AA37:AW37)</f>
        <v>0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4"/>
      <c r="V37" s="272"/>
      <c r="W37" s="273"/>
      <c r="X37" s="442"/>
      <c r="Y37" s="272"/>
      <c r="Z37" s="273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60"/>
      <c r="AW37" s="60"/>
      <c r="AX37" s="366"/>
      <c r="AY37" s="367"/>
      <c r="AZ37" s="54"/>
      <c r="BA37" s="14"/>
    </row>
    <row r="38" spans="1:53" s="15" customFormat="1" ht="12.75" customHeight="1">
      <c r="A38" s="209" t="s">
        <v>64</v>
      </c>
      <c r="B38" s="208" t="s">
        <v>105</v>
      </c>
      <c r="C38" s="260">
        <f>(D38+E38+E39)/36</f>
        <v>2</v>
      </c>
      <c r="D38" s="411">
        <v>36</v>
      </c>
      <c r="E38" s="43">
        <f aca="true" t="shared" si="8" ref="E38:E43">SUM(F38:G38)</f>
        <v>12</v>
      </c>
      <c r="F38" s="43">
        <f t="shared" si="5"/>
        <v>0</v>
      </c>
      <c r="G38" s="43">
        <f t="shared" si="6"/>
        <v>12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5"/>
      <c r="U38" s="62"/>
      <c r="V38" s="272"/>
      <c r="W38" s="273"/>
      <c r="X38" s="442"/>
      <c r="Y38" s="272"/>
      <c r="Z38" s="273"/>
      <c r="AA38" s="66">
        <v>2</v>
      </c>
      <c r="AB38" s="81">
        <v>2</v>
      </c>
      <c r="AC38" s="66">
        <v>2</v>
      </c>
      <c r="AD38" s="66">
        <v>2</v>
      </c>
      <c r="AE38" s="66">
        <v>2</v>
      </c>
      <c r="AF38" s="66">
        <v>2</v>
      </c>
      <c r="AG38" s="66"/>
      <c r="AH38" s="66"/>
      <c r="AI38" s="66"/>
      <c r="AJ38" s="66"/>
      <c r="AK38" s="66"/>
      <c r="AL38" s="66"/>
      <c r="AM38" s="66"/>
      <c r="AN38" s="66"/>
      <c r="AO38" s="66"/>
      <c r="AP38" s="81"/>
      <c r="AQ38" s="66"/>
      <c r="AR38" s="66"/>
      <c r="AS38" s="66"/>
      <c r="AT38" s="66"/>
      <c r="AU38" s="66"/>
      <c r="AV38" s="66"/>
      <c r="AW38" s="66"/>
      <c r="AX38" s="366"/>
      <c r="AY38" s="367"/>
      <c r="AZ38" s="66">
        <v>2</v>
      </c>
      <c r="BA38" s="81"/>
    </row>
    <row r="39" spans="1:53" s="12" customFormat="1" ht="12.75">
      <c r="A39" s="209"/>
      <c r="B39" s="208"/>
      <c r="C39" s="261"/>
      <c r="D39" s="412"/>
      <c r="E39" s="48">
        <f t="shared" si="8"/>
        <v>24</v>
      </c>
      <c r="F39" s="48">
        <f t="shared" si="5"/>
        <v>0</v>
      </c>
      <c r="G39" s="48">
        <f t="shared" si="6"/>
        <v>24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14"/>
      <c r="U39" s="54"/>
      <c r="V39" s="272"/>
      <c r="W39" s="273"/>
      <c r="X39" s="442"/>
      <c r="Y39" s="272"/>
      <c r="Z39" s="273"/>
      <c r="AA39" s="60"/>
      <c r="AB39" s="94"/>
      <c r="AC39" s="60"/>
      <c r="AD39" s="60"/>
      <c r="AE39" s="60"/>
      <c r="AF39" s="60"/>
      <c r="AG39" s="60">
        <v>2</v>
      </c>
      <c r="AH39" s="60">
        <v>2</v>
      </c>
      <c r="AI39" s="60">
        <v>2</v>
      </c>
      <c r="AJ39" s="60">
        <v>2</v>
      </c>
      <c r="AK39" s="60">
        <v>2</v>
      </c>
      <c r="AL39" s="60">
        <v>2</v>
      </c>
      <c r="AM39" s="60">
        <v>2</v>
      </c>
      <c r="AN39" s="60">
        <v>2</v>
      </c>
      <c r="AO39" s="60">
        <v>2</v>
      </c>
      <c r="AP39" s="94">
        <v>2</v>
      </c>
      <c r="AQ39" s="60">
        <v>2</v>
      </c>
      <c r="AR39" s="60">
        <v>2</v>
      </c>
      <c r="AS39" s="60"/>
      <c r="AT39" s="60"/>
      <c r="AU39" s="60"/>
      <c r="AV39" s="60"/>
      <c r="AW39" s="60"/>
      <c r="AX39" s="366"/>
      <c r="AY39" s="367"/>
      <c r="AZ39" s="54"/>
      <c r="BA39" s="14"/>
    </row>
    <row r="40" spans="1:53" s="12" customFormat="1" ht="12.75">
      <c r="A40" s="209" t="s">
        <v>104</v>
      </c>
      <c r="B40" s="208" t="s">
        <v>112</v>
      </c>
      <c r="C40" s="260">
        <f>(D40+E40+E41)/36</f>
        <v>3</v>
      </c>
      <c r="D40" s="187">
        <v>58</v>
      </c>
      <c r="E40" s="43">
        <f>SUM(F40:G40)</f>
        <v>22</v>
      </c>
      <c r="F40" s="43">
        <f t="shared" si="5"/>
        <v>22</v>
      </c>
      <c r="G40" s="43">
        <f t="shared" si="6"/>
        <v>0</v>
      </c>
      <c r="H40" s="53"/>
      <c r="I40" s="53">
        <v>2</v>
      </c>
      <c r="J40" s="53">
        <v>2</v>
      </c>
      <c r="K40" s="53">
        <v>2</v>
      </c>
      <c r="L40" s="53">
        <v>2</v>
      </c>
      <c r="M40" s="53">
        <v>2</v>
      </c>
      <c r="N40" s="53">
        <v>2</v>
      </c>
      <c r="O40" s="53">
        <v>2</v>
      </c>
      <c r="P40" s="53">
        <v>2</v>
      </c>
      <c r="Q40" s="53">
        <v>2</v>
      </c>
      <c r="R40" s="53">
        <v>2</v>
      </c>
      <c r="S40" s="53">
        <v>2</v>
      </c>
      <c r="T40" s="53"/>
      <c r="U40" s="53"/>
      <c r="V40" s="272"/>
      <c r="W40" s="273"/>
      <c r="X40" s="442"/>
      <c r="Y40" s="272"/>
      <c r="Z40" s="273"/>
      <c r="AA40" s="66"/>
      <c r="AB40" s="66"/>
      <c r="AC40" s="66"/>
      <c r="AD40" s="66"/>
      <c r="AE40" s="66"/>
      <c r="AF40" s="66"/>
      <c r="AG40" s="66"/>
      <c r="AH40" s="81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366"/>
      <c r="AY40" s="367"/>
      <c r="AZ40" s="53"/>
      <c r="BA40" s="59"/>
    </row>
    <row r="41" spans="1:53" s="12" customFormat="1" ht="12.75">
      <c r="A41" s="209"/>
      <c r="B41" s="208"/>
      <c r="C41" s="261"/>
      <c r="D41" s="188"/>
      <c r="E41" s="48">
        <f>SUM(F41:G41)</f>
        <v>28</v>
      </c>
      <c r="F41" s="48">
        <f t="shared" si="5"/>
        <v>28</v>
      </c>
      <c r="G41" s="48">
        <f t="shared" si="6"/>
        <v>0</v>
      </c>
      <c r="H41" s="54"/>
      <c r="I41" s="54">
        <v>2</v>
      </c>
      <c r="J41" s="54">
        <v>2</v>
      </c>
      <c r="K41" s="54">
        <v>2</v>
      </c>
      <c r="L41" s="54">
        <v>2</v>
      </c>
      <c r="M41" s="54">
        <v>2</v>
      </c>
      <c r="N41" s="54">
        <v>2</v>
      </c>
      <c r="O41" s="54">
        <v>2</v>
      </c>
      <c r="P41" s="54">
        <v>2</v>
      </c>
      <c r="Q41" s="54">
        <v>2</v>
      </c>
      <c r="R41" s="54">
        <v>2</v>
      </c>
      <c r="S41" s="54">
        <v>2</v>
      </c>
      <c r="T41" s="54">
        <v>2</v>
      </c>
      <c r="U41" s="54">
        <v>4</v>
      </c>
      <c r="V41" s="272"/>
      <c r="W41" s="273"/>
      <c r="X41" s="442"/>
      <c r="Y41" s="272"/>
      <c r="Z41" s="273"/>
      <c r="AA41" s="60"/>
      <c r="AB41" s="60"/>
      <c r="AC41" s="60"/>
      <c r="AD41" s="60"/>
      <c r="AE41" s="60"/>
      <c r="AF41" s="60"/>
      <c r="AG41" s="60"/>
      <c r="AH41" s="94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366"/>
      <c r="AY41" s="367"/>
      <c r="AZ41" s="54" t="s">
        <v>54</v>
      </c>
      <c r="BA41" s="14"/>
    </row>
    <row r="42" spans="1:53" s="15" customFormat="1" ht="24.75" customHeight="1">
      <c r="A42" s="209" t="s">
        <v>97</v>
      </c>
      <c r="B42" s="91" t="s">
        <v>106</v>
      </c>
      <c r="C42" s="260">
        <f>(D42+E42+E43)/36</f>
        <v>3</v>
      </c>
      <c r="D42" s="294">
        <v>56</v>
      </c>
      <c r="E42" s="43">
        <f t="shared" si="8"/>
        <v>16</v>
      </c>
      <c r="F42" s="43">
        <f t="shared" si="5"/>
        <v>0</v>
      </c>
      <c r="G42" s="43">
        <f t="shared" si="6"/>
        <v>16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272"/>
      <c r="W42" s="273"/>
      <c r="X42" s="442"/>
      <c r="Y42" s="272"/>
      <c r="Z42" s="273"/>
      <c r="AA42" s="66">
        <v>2</v>
      </c>
      <c r="AB42" s="66">
        <v>2</v>
      </c>
      <c r="AC42" s="66">
        <v>2</v>
      </c>
      <c r="AD42" s="66">
        <v>2</v>
      </c>
      <c r="AE42" s="66">
        <v>2</v>
      </c>
      <c r="AF42" s="66">
        <v>2</v>
      </c>
      <c r="AG42" s="66">
        <v>2</v>
      </c>
      <c r="AH42" s="81">
        <v>2</v>
      </c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366"/>
      <c r="AY42" s="367"/>
      <c r="AZ42" s="53"/>
      <c r="BA42" s="59"/>
    </row>
    <row r="43" spans="1:53" s="12" customFormat="1" ht="25.5" customHeight="1">
      <c r="A43" s="209"/>
      <c r="B43" s="91" t="s">
        <v>107</v>
      </c>
      <c r="C43" s="261"/>
      <c r="D43" s="294"/>
      <c r="E43" s="48">
        <f t="shared" si="8"/>
        <v>36</v>
      </c>
      <c r="F43" s="48">
        <f t="shared" si="5"/>
        <v>0</v>
      </c>
      <c r="G43" s="48">
        <f t="shared" si="6"/>
        <v>36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272"/>
      <c r="W43" s="273"/>
      <c r="X43" s="442"/>
      <c r="Y43" s="272"/>
      <c r="Z43" s="273"/>
      <c r="AA43" s="60"/>
      <c r="AB43" s="60"/>
      <c r="AC43" s="60"/>
      <c r="AD43" s="60"/>
      <c r="AE43" s="60"/>
      <c r="AF43" s="60"/>
      <c r="AG43" s="60"/>
      <c r="AH43" s="94"/>
      <c r="AI43" s="60">
        <v>2</v>
      </c>
      <c r="AJ43" s="60">
        <v>2</v>
      </c>
      <c r="AK43" s="60">
        <v>2</v>
      </c>
      <c r="AL43" s="60">
        <v>2</v>
      </c>
      <c r="AM43" s="60">
        <v>2</v>
      </c>
      <c r="AN43" s="60">
        <v>2</v>
      </c>
      <c r="AO43" s="60">
        <v>2</v>
      </c>
      <c r="AP43" s="60">
        <v>2</v>
      </c>
      <c r="AQ43" s="60">
        <v>2</v>
      </c>
      <c r="AR43" s="60">
        <v>2</v>
      </c>
      <c r="AS43" s="60">
        <v>2</v>
      </c>
      <c r="AT43" s="60">
        <v>2</v>
      </c>
      <c r="AU43" s="60">
        <v>4</v>
      </c>
      <c r="AV43" s="60">
        <v>4</v>
      </c>
      <c r="AW43" s="60">
        <v>4</v>
      </c>
      <c r="AX43" s="366"/>
      <c r="AY43" s="367"/>
      <c r="AZ43" s="54" t="s">
        <v>115</v>
      </c>
      <c r="BA43" s="14"/>
    </row>
    <row r="44" spans="1:53" s="15" customFormat="1" ht="12.75" customHeight="1">
      <c r="A44" s="217" t="s">
        <v>231</v>
      </c>
      <c r="B44" s="262"/>
      <c r="C44" s="321"/>
      <c r="D44" s="321" t="s">
        <v>15</v>
      </c>
      <c r="E44" s="43">
        <f>SUM(F44:G44)</f>
        <v>0</v>
      </c>
      <c r="F44" s="43">
        <f t="shared" si="5"/>
        <v>0</v>
      </c>
      <c r="G44" s="43">
        <f t="shared" si="6"/>
        <v>0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72"/>
      <c r="W44" s="273"/>
      <c r="X44" s="442"/>
      <c r="Y44" s="272"/>
      <c r="Z44" s="273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366"/>
      <c r="AY44" s="367"/>
      <c r="AZ44" s="66"/>
      <c r="BA44" s="81"/>
    </row>
    <row r="45" spans="1:53" s="12" customFormat="1" ht="12.75">
      <c r="A45" s="218"/>
      <c r="B45" s="266"/>
      <c r="C45" s="322"/>
      <c r="D45" s="323"/>
      <c r="E45" s="48">
        <f>SUM(F45:G45)</f>
        <v>44</v>
      </c>
      <c r="F45" s="48">
        <f t="shared" si="5"/>
        <v>0</v>
      </c>
      <c r="G45" s="48">
        <f t="shared" si="6"/>
        <v>44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272"/>
      <c r="W45" s="273"/>
      <c r="X45" s="442"/>
      <c r="Y45" s="272"/>
      <c r="Z45" s="273"/>
      <c r="AA45" s="60">
        <v>2</v>
      </c>
      <c r="AB45" s="60">
        <v>2</v>
      </c>
      <c r="AC45" s="60">
        <v>2</v>
      </c>
      <c r="AD45" s="60">
        <v>2</v>
      </c>
      <c r="AE45" s="60">
        <v>2</v>
      </c>
      <c r="AF45" s="60">
        <v>2</v>
      </c>
      <c r="AG45" s="60">
        <v>2</v>
      </c>
      <c r="AH45" s="60">
        <v>2</v>
      </c>
      <c r="AI45" s="60">
        <v>2</v>
      </c>
      <c r="AJ45" s="60">
        <v>2</v>
      </c>
      <c r="AK45" s="60">
        <v>2</v>
      </c>
      <c r="AL45" s="60">
        <v>2</v>
      </c>
      <c r="AM45" s="60">
        <v>2</v>
      </c>
      <c r="AN45" s="60">
        <v>2</v>
      </c>
      <c r="AO45" s="60">
        <v>2</v>
      </c>
      <c r="AP45" s="60">
        <v>2</v>
      </c>
      <c r="AQ45" s="60">
        <v>2</v>
      </c>
      <c r="AR45" s="60">
        <v>2</v>
      </c>
      <c r="AS45" s="60">
        <v>2</v>
      </c>
      <c r="AT45" s="60">
        <v>2</v>
      </c>
      <c r="AU45" s="60">
        <v>2</v>
      </c>
      <c r="AV45" s="60">
        <v>2</v>
      </c>
      <c r="AW45" s="60"/>
      <c r="AX45" s="366"/>
      <c r="AY45" s="367"/>
      <c r="AZ45" s="54">
        <v>2</v>
      </c>
      <c r="BA45" s="14"/>
    </row>
    <row r="46" spans="1:53" s="15" customFormat="1" ht="12.75" customHeight="1">
      <c r="A46" s="218"/>
      <c r="B46" s="266"/>
      <c r="C46" s="322"/>
      <c r="D46" s="190" t="s">
        <v>229</v>
      </c>
      <c r="E46" s="43">
        <f>SUM(F46:G46)</f>
        <v>0</v>
      </c>
      <c r="F46" s="43">
        <f t="shared" si="5"/>
        <v>0</v>
      </c>
      <c r="G46" s="43">
        <f t="shared" si="6"/>
        <v>0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272"/>
      <c r="W46" s="273"/>
      <c r="X46" s="442"/>
      <c r="Y46" s="272"/>
      <c r="Z46" s="27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366"/>
      <c r="AY46" s="367"/>
      <c r="AZ46" s="53">
        <v>1</v>
      </c>
      <c r="BA46" s="59"/>
    </row>
    <row r="47" spans="1:53" s="12" customFormat="1" ht="12.75" customHeight="1">
      <c r="A47" s="219"/>
      <c r="B47" s="263"/>
      <c r="C47" s="323"/>
      <c r="D47" s="191"/>
      <c r="E47" s="48">
        <f>SUM(F47:G47)</f>
        <v>46</v>
      </c>
      <c r="F47" s="48">
        <v>46</v>
      </c>
      <c r="G47" s="48">
        <f t="shared" si="6"/>
        <v>0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272"/>
      <c r="W47" s="273"/>
      <c r="X47" s="442"/>
      <c r="Y47" s="272"/>
      <c r="Z47" s="273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366"/>
      <c r="AY47" s="367"/>
      <c r="AZ47" s="54"/>
      <c r="BA47" s="14"/>
    </row>
    <row r="48" spans="1:53" s="12" customFormat="1" ht="12.75">
      <c r="A48" s="361" t="s">
        <v>16</v>
      </c>
      <c r="B48" s="361"/>
      <c r="C48" s="38">
        <f aca="true" t="shared" si="9" ref="C48:U48">SUM(C10:C47)</f>
        <v>60</v>
      </c>
      <c r="D48" s="38">
        <f t="shared" si="9"/>
        <v>1146</v>
      </c>
      <c r="E48" s="38">
        <f t="shared" si="9"/>
        <v>1104</v>
      </c>
      <c r="F48" s="38">
        <f t="shared" si="9"/>
        <v>440</v>
      </c>
      <c r="G48" s="38">
        <f t="shared" si="9"/>
        <v>664</v>
      </c>
      <c r="H48" s="27">
        <f t="shared" si="9"/>
        <v>28</v>
      </c>
      <c r="I48" s="27">
        <f t="shared" si="9"/>
        <v>32</v>
      </c>
      <c r="J48" s="27">
        <f t="shared" si="9"/>
        <v>32</v>
      </c>
      <c r="K48" s="27">
        <f t="shared" si="9"/>
        <v>32</v>
      </c>
      <c r="L48" s="27">
        <f t="shared" si="9"/>
        <v>26</v>
      </c>
      <c r="M48" s="27">
        <f t="shared" si="9"/>
        <v>26</v>
      </c>
      <c r="N48" s="27">
        <f t="shared" si="9"/>
        <v>28</v>
      </c>
      <c r="O48" s="27">
        <f t="shared" si="9"/>
        <v>28</v>
      </c>
      <c r="P48" s="27">
        <f t="shared" si="9"/>
        <v>26</v>
      </c>
      <c r="Q48" s="27">
        <f t="shared" si="9"/>
        <v>26</v>
      </c>
      <c r="R48" s="27">
        <f t="shared" si="9"/>
        <v>28</v>
      </c>
      <c r="S48" s="27">
        <f t="shared" si="9"/>
        <v>28</v>
      </c>
      <c r="T48" s="27">
        <f t="shared" si="9"/>
        <v>26</v>
      </c>
      <c r="U48" s="27">
        <f t="shared" si="9"/>
        <v>28</v>
      </c>
      <c r="V48" s="274"/>
      <c r="W48" s="275"/>
      <c r="X48" s="443"/>
      <c r="Y48" s="274"/>
      <c r="Z48" s="275"/>
      <c r="AA48" s="27">
        <f>SUM(AA10:AA47)</f>
        <v>30</v>
      </c>
      <c r="AB48" s="27">
        <f aca="true" t="shared" si="10" ref="AB48:AW48">SUM(AB10:AB47)</f>
        <v>30</v>
      </c>
      <c r="AC48" s="27">
        <f t="shared" si="10"/>
        <v>32</v>
      </c>
      <c r="AD48" s="27">
        <f t="shared" si="10"/>
        <v>32</v>
      </c>
      <c r="AE48" s="27">
        <f t="shared" si="10"/>
        <v>32</v>
      </c>
      <c r="AF48" s="27">
        <f t="shared" si="10"/>
        <v>32</v>
      </c>
      <c r="AG48" s="27">
        <f t="shared" si="10"/>
        <v>32</v>
      </c>
      <c r="AH48" s="27">
        <f t="shared" si="10"/>
        <v>32</v>
      </c>
      <c r="AI48" s="27">
        <f t="shared" si="10"/>
        <v>32</v>
      </c>
      <c r="AJ48" s="27">
        <f t="shared" si="10"/>
        <v>32</v>
      </c>
      <c r="AK48" s="27">
        <f t="shared" si="10"/>
        <v>32</v>
      </c>
      <c r="AL48" s="27">
        <f t="shared" si="10"/>
        <v>30</v>
      </c>
      <c r="AM48" s="27">
        <f t="shared" si="10"/>
        <v>28</v>
      </c>
      <c r="AN48" s="27">
        <f t="shared" si="10"/>
        <v>28</v>
      </c>
      <c r="AO48" s="27">
        <f t="shared" si="10"/>
        <v>28</v>
      </c>
      <c r="AP48" s="27">
        <f t="shared" si="10"/>
        <v>28</v>
      </c>
      <c r="AQ48" s="27">
        <f t="shared" si="10"/>
        <v>26</v>
      </c>
      <c r="AR48" s="27">
        <f t="shared" si="10"/>
        <v>26</v>
      </c>
      <c r="AS48" s="27">
        <f t="shared" si="10"/>
        <v>24</v>
      </c>
      <c r="AT48" s="27">
        <f t="shared" si="10"/>
        <v>24</v>
      </c>
      <c r="AU48" s="27">
        <f t="shared" si="10"/>
        <v>26</v>
      </c>
      <c r="AV48" s="27">
        <f t="shared" si="10"/>
        <v>26</v>
      </c>
      <c r="AW48" s="27">
        <f t="shared" si="10"/>
        <v>22</v>
      </c>
      <c r="AX48" s="368"/>
      <c r="AY48" s="369"/>
      <c r="AZ48" s="18"/>
      <c r="BA48" s="19"/>
    </row>
    <row r="49" spans="3:53" s="20" customFormat="1" ht="15">
      <c r="C49" s="21"/>
      <c r="D49" s="21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22"/>
      <c r="V49" s="22"/>
      <c r="W49" s="22"/>
      <c r="X49" s="22"/>
      <c r="Y49" s="23"/>
      <c r="Z49" s="23"/>
      <c r="AA49" s="24"/>
      <c r="AB49" s="24"/>
      <c r="AC49" s="24"/>
      <c r="AD49" s="23"/>
      <c r="AE49" s="23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24"/>
      <c r="AZ49" s="8"/>
      <c r="BA49" s="8"/>
    </row>
    <row r="50" spans="3:51" s="20" customFormat="1" ht="15">
      <c r="C50" s="58"/>
      <c r="D50" s="58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</row>
    <row r="51" spans="1:63" ht="18">
      <c r="A51" s="28"/>
      <c r="B51" s="28"/>
      <c r="C51" s="28"/>
      <c r="D51" s="29" t="s">
        <v>113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 t="s">
        <v>114</v>
      </c>
      <c r="AE51" s="29"/>
      <c r="AF51" s="29"/>
      <c r="AG51" s="29"/>
      <c r="AH51" s="29"/>
      <c r="AI51" s="29"/>
      <c r="AJ51" s="29"/>
      <c r="AK51" s="29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</row>
    <row r="52" spans="1:63" ht="18">
      <c r="A52" s="28"/>
      <c r="B52" s="28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</row>
    <row r="54" spans="3:32" s="58" customFormat="1" ht="18">
      <c r="C54" s="159"/>
      <c r="D54" s="29" t="s">
        <v>214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 t="s">
        <v>215</v>
      </c>
      <c r="AE54" s="29"/>
      <c r="AF54" s="29"/>
    </row>
    <row r="55" s="57" customFormat="1" ht="18"/>
    <row r="59" spans="1:64" ht="18">
      <c r="A59" s="28"/>
      <c r="B59" s="28"/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64" ht="18">
      <c r="A60" s="28"/>
      <c r="B60" s="28"/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</row>
    <row r="62" spans="3:32" s="58" customFormat="1" ht="18">
      <c r="C62" s="15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="57" customFormat="1" ht="18"/>
    <row r="64" spans="1:54" s="58" customFormat="1" ht="18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</row>
    <row r="65" s="58" customFormat="1" ht="12.75"/>
    <row r="66" spans="1:64" ht="18">
      <c r="A66" s="28"/>
      <c r="B66" s="28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8" spans="3:32" s="58" customFormat="1" ht="18">
      <c r="C68" s="15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="57" customFormat="1" ht="18"/>
  </sheetData>
  <sheetProtection/>
  <mergeCells count="99">
    <mergeCell ref="C40:C41"/>
    <mergeCell ref="C30:C31"/>
    <mergeCell ref="D26:D27"/>
    <mergeCell ref="AS1:BA1"/>
    <mergeCell ref="AS2:BA3"/>
    <mergeCell ref="C16:C17"/>
    <mergeCell ref="C34:C35"/>
    <mergeCell ref="D16:D17"/>
    <mergeCell ref="C26:C27"/>
    <mergeCell ref="C14:C15"/>
    <mergeCell ref="A44:B47"/>
    <mergeCell ref="B34:B35"/>
    <mergeCell ref="A36:A37"/>
    <mergeCell ref="B26:B27"/>
    <mergeCell ref="C42:C43"/>
    <mergeCell ref="D44:D45"/>
    <mergeCell ref="D42:D43"/>
    <mergeCell ref="A40:A41"/>
    <mergeCell ref="C44:C47"/>
    <mergeCell ref="D40:D41"/>
    <mergeCell ref="A48:B48"/>
    <mergeCell ref="A38:A39"/>
    <mergeCell ref="A42:A43"/>
    <mergeCell ref="B38:B39"/>
    <mergeCell ref="B40:B41"/>
    <mergeCell ref="B16:B17"/>
    <mergeCell ref="B24:B25"/>
    <mergeCell ref="B32:B33"/>
    <mergeCell ref="B20:B21"/>
    <mergeCell ref="B22:B23"/>
    <mergeCell ref="D32:D33"/>
    <mergeCell ref="C32:C33"/>
    <mergeCell ref="D34:D35"/>
    <mergeCell ref="C38:C39"/>
    <mergeCell ref="C28:C29"/>
    <mergeCell ref="A34:A35"/>
    <mergeCell ref="A32:A33"/>
    <mergeCell ref="B36:B37"/>
    <mergeCell ref="D28:D29"/>
    <mergeCell ref="A28:A29"/>
    <mergeCell ref="C24:C25"/>
    <mergeCell ref="C18:C19"/>
    <mergeCell ref="B28:B29"/>
    <mergeCell ref="A24:A25"/>
    <mergeCell ref="A20:A21"/>
    <mergeCell ref="D18:D19"/>
    <mergeCell ref="D22:D23"/>
    <mergeCell ref="D46:D47"/>
    <mergeCell ref="U6:X6"/>
    <mergeCell ref="C22:C23"/>
    <mergeCell ref="D24:D25"/>
    <mergeCell ref="C20:C21"/>
    <mergeCell ref="D38:D39"/>
    <mergeCell ref="C36:C37"/>
    <mergeCell ref="D36:D37"/>
    <mergeCell ref="AU6:AX6"/>
    <mergeCell ref="V10:W48"/>
    <mergeCell ref="AX10:AY48"/>
    <mergeCell ref="Y10:Z48"/>
    <mergeCell ref="H6:K6"/>
    <mergeCell ref="F6:F8"/>
    <mergeCell ref="G6:G8"/>
    <mergeCell ref="AH6:AK6"/>
    <mergeCell ref="D14:D15"/>
    <mergeCell ref="C12:C13"/>
    <mergeCell ref="D10:D11"/>
    <mergeCell ref="C10:C11"/>
    <mergeCell ref="D12:D13"/>
    <mergeCell ref="E6:E8"/>
    <mergeCell ref="Q6:T6"/>
    <mergeCell ref="AL6:AP6"/>
    <mergeCell ref="AQ6:AT6"/>
    <mergeCell ref="A5:BA5"/>
    <mergeCell ref="A6:A9"/>
    <mergeCell ref="B6:B9"/>
    <mergeCell ref="C6:C9"/>
    <mergeCell ref="D6:D8"/>
    <mergeCell ref="AD6:AG6"/>
    <mergeCell ref="BA6:BA9"/>
    <mergeCell ref="AZ6:AZ9"/>
    <mergeCell ref="A10:A11"/>
    <mergeCell ref="B10:B11"/>
    <mergeCell ref="A14:A15"/>
    <mergeCell ref="B14:B15"/>
    <mergeCell ref="A12:A13"/>
    <mergeCell ref="Y6:AC6"/>
    <mergeCell ref="X10:X48"/>
    <mergeCell ref="A26:A27"/>
    <mergeCell ref="L6:P6"/>
    <mergeCell ref="D9:G9"/>
    <mergeCell ref="A16:A17"/>
    <mergeCell ref="A30:A31"/>
    <mergeCell ref="B30:B31"/>
    <mergeCell ref="D30:D31"/>
    <mergeCell ref="A18:A19"/>
    <mergeCell ref="B18:B19"/>
    <mergeCell ref="A22:A23"/>
    <mergeCell ref="B12:B13"/>
    <mergeCell ref="D20:D21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L68"/>
  <sheetViews>
    <sheetView view="pageBreakPreview" zoomScale="85" zoomScaleNormal="85" zoomScaleSheetLayoutView="85" zoomScalePageLayoutView="0" workbookViewId="0" topLeftCell="A1">
      <pane xSplit="7" ySplit="9" topLeftCell="Q22" activePane="bottomRight" state="frozen"/>
      <selection pane="topLeft" activeCell="Q60" sqref="Q60"/>
      <selection pane="topRight" activeCell="Q60" sqref="Q60"/>
      <selection pane="bottomLeft" activeCell="Q60" sqref="Q60"/>
      <selection pane="bottomRight" activeCell="V10" sqref="V10:W56"/>
    </sheetView>
  </sheetViews>
  <sheetFormatPr defaultColWidth="9.00390625" defaultRowHeight="12.75"/>
  <cols>
    <col min="1" max="1" width="10.375" style="40" customWidth="1"/>
    <col min="2" max="2" width="27.625" style="40" customWidth="1"/>
    <col min="3" max="3" width="5.875" style="40" customWidth="1"/>
    <col min="4" max="4" width="13.00390625" style="40" customWidth="1"/>
    <col min="5" max="5" width="5.75390625" style="40" customWidth="1"/>
    <col min="6" max="6" width="4.875" style="40" customWidth="1"/>
    <col min="7" max="7" width="4.125" style="40" customWidth="1"/>
    <col min="8" max="51" width="3.625" style="40" customWidth="1"/>
    <col min="52" max="52" width="4.125" style="40" customWidth="1"/>
    <col min="53" max="53" width="4.25390625" style="40" customWidth="1"/>
    <col min="54" max="16384" width="9.125" style="40" customWidth="1"/>
  </cols>
  <sheetData>
    <row r="1" spans="45:64" s="154" customFormat="1" ht="24.75" customHeight="1">
      <c r="AS1" s="229" t="s">
        <v>211</v>
      </c>
      <c r="AT1" s="229"/>
      <c r="AU1" s="229"/>
      <c r="AV1" s="229"/>
      <c r="AW1" s="229"/>
      <c r="AX1" s="229"/>
      <c r="AY1" s="229"/>
      <c r="AZ1" s="229"/>
      <c r="BA1" s="229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</row>
    <row r="2" spans="45:64" s="154" customFormat="1" ht="24.75" customHeight="1">
      <c r="AS2" s="229" t="s">
        <v>212</v>
      </c>
      <c r="AT2" s="229"/>
      <c r="AU2" s="229"/>
      <c r="AV2" s="229"/>
      <c r="AW2" s="229"/>
      <c r="AX2" s="229"/>
      <c r="AY2" s="229"/>
      <c r="AZ2" s="229"/>
      <c r="BA2" s="229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</row>
    <row r="3" spans="41:64" s="154" customFormat="1" ht="24.75" customHeight="1">
      <c r="AO3" s="156"/>
      <c r="AP3" s="157" t="s">
        <v>213</v>
      </c>
      <c r="AQ3" s="158"/>
      <c r="AR3" s="158"/>
      <c r="AS3" s="229"/>
      <c r="AT3" s="229"/>
      <c r="AU3" s="229"/>
      <c r="AV3" s="229"/>
      <c r="AW3" s="229"/>
      <c r="AX3" s="229"/>
      <c r="AY3" s="229"/>
      <c r="AZ3" s="229"/>
      <c r="BA3" s="229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</row>
    <row r="4" ht="12.75">
      <c r="AN4" s="10" t="s">
        <v>226</v>
      </c>
    </row>
    <row r="5" spans="1:53" s="11" customFormat="1" ht="49.5" customHeight="1">
      <c r="A5" s="329" t="s">
        <v>289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</row>
    <row r="6" spans="1:53" ht="15" customHeight="1">
      <c r="A6" s="336" t="s">
        <v>50</v>
      </c>
      <c r="B6" s="339" t="s">
        <v>49</v>
      </c>
      <c r="C6" s="314" t="s">
        <v>21</v>
      </c>
      <c r="D6" s="340" t="s">
        <v>51</v>
      </c>
      <c r="E6" s="317" t="s">
        <v>52</v>
      </c>
      <c r="F6" s="403" t="s">
        <v>141</v>
      </c>
      <c r="G6" s="403" t="s">
        <v>142</v>
      </c>
      <c r="H6" s="184" t="s">
        <v>0</v>
      </c>
      <c r="I6" s="185"/>
      <c r="J6" s="185"/>
      <c r="K6" s="186"/>
      <c r="L6" s="184" t="s">
        <v>1</v>
      </c>
      <c r="M6" s="185"/>
      <c r="N6" s="185"/>
      <c r="O6" s="185"/>
      <c r="P6" s="186"/>
      <c r="Q6" s="184" t="s">
        <v>2</v>
      </c>
      <c r="R6" s="185"/>
      <c r="S6" s="185"/>
      <c r="T6" s="186"/>
      <c r="U6" s="184" t="s">
        <v>3</v>
      </c>
      <c r="V6" s="185"/>
      <c r="W6" s="185"/>
      <c r="X6" s="186"/>
      <c r="Y6" s="184" t="s">
        <v>4</v>
      </c>
      <c r="Z6" s="185"/>
      <c r="AA6" s="185"/>
      <c r="AB6" s="185"/>
      <c r="AC6" s="186"/>
      <c r="AD6" s="184" t="s">
        <v>5</v>
      </c>
      <c r="AE6" s="185"/>
      <c r="AF6" s="185"/>
      <c r="AG6" s="186"/>
      <c r="AH6" s="184" t="s">
        <v>6</v>
      </c>
      <c r="AI6" s="185"/>
      <c r="AJ6" s="185"/>
      <c r="AK6" s="186"/>
      <c r="AL6" s="184" t="s">
        <v>7</v>
      </c>
      <c r="AM6" s="185"/>
      <c r="AN6" s="185"/>
      <c r="AO6" s="185"/>
      <c r="AP6" s="186"/>
      <c r="AQ6" s="184" t="s">
        <v>8</v>
      </c>
      <c r="AR6" s="185"/>
      <c r="AS6" s="185"/>
      <c r="AT6" s="186"/>
      <c r="AU6" s="184" t="s">
        <v>9</v>
      </c>
      <c r="AV6" s="185"/>
      <c r="AW6" s="185"/>
      <c r="AX6" s="186"/>
      <c r="AY6" s="165" t="s">
        <v>10</v>
      </c>
      <c r="AZ6" s="295" t="s">
        <v>11</v>
      </c>
      <c r="BA6" s="295" t="s">
        <v>12</v>
      </c>
    </row>
    <row r="7" spans="1:53" s="12" customFormat="1" ht="39" customHeight="1">
      <c r="A7" s="337"/>
      <c r="B7" s="339"/>
      <c r="C7" s="315"/>
      <c r="D7" s="340"/>
      <c r="E7" s="324"/>
      <c r="F7" s="324"/>
      <c r="G7" s="324"/>
      <c r="H7" s="3">
        <v>42616</v>
      </c>
      <c r="I7" s="3">
        <f>H7+7</f>
        <v>42623</v>
      </c>
      <c r="J7" s="3">
        <f aca="true" t="shared" si="0" ref="J7:X8">I7+7</f>
        <v>42630</v>
      </c>
      <c r="K7" s="3">
        <f t="shared" si="0"/>
        <v>42637</v>
      </c>
      <c r="L7" s="3">
        <f t="shared" si="0"/>
        <v>42644</v>
      </c>
      <c r="M7" s="3">
        <f t="shared" si="0"/>
        <v>42651</v>
      </c>
      <c r="N7" s="3">
        <f t="shared" si="0"/>
        <v>42658</v>
      </c>
      <c r="O7" s="3">
        <f t="shared" si="0"/>
        <v>42665</v>
      </c>
      <c r="P7" s="3">
        <f t="shared" si="0"/>
        <v>42672</v>
      </c>
      <c r="Q7" s="3">
        <f t="shared" si="0"/>
        <v>42679</v>
      </c>
      <c r="R7" s="3">
        <f t="shared" si="0"/>
        <v>42686</v>
      </c>
      <c r="S7" s="3">
        <f t="shared" si="0"/>
        <v>42693</v>
      </c>
      <c r="T7" s="3">
        <f t="shared" si="0"/>
        <v>42700</v>
      </c>
      <c r="U7" s="3">
        <f t="shared" si="0"/>
        <v>42707</v>
      </c>
      <c r="V7" s="3">
        <f t="shared" si="0"/>
        <v>42714</v>
      </c>
      <c r="W7" s="3">
        <f t="shared" si="0"/>
        <v>42721</v>
      </c>
      <c r="X7" s="3">
        <f t="shared" si="0"/>
        <v>42728</v>
      </c>
      <c r="Y7" s="3">
        <f aca="true" t="shared" si="1" ref="Y7:AN8">X7+7</f>
        <v>42735</v>
      </c>
      <c r="Z7" s="3">
        <f t="shared" si="1"/>
        <v>42742</v>
      </c>
      <c r="AA7" s="3">
        <f t="shared" si="1"/>
        <v>42749</v>
      </c>
      <c r="AB7" s="3">
        <f t="shared" si="1"/>
        <v>42756</v>
      </c>
      <c r="AC7" s="3">
        <f t="shared" si="1"/>
        <v>42763</v>
      </c>
      <c r="AD7" s="3">
        <f t="shared" si="1"/>
        <v>42770</v>
      </c>
      <c r="AE7" s="3">
        <f t="shared" si="1"/>
        <v>42777</v>
      </c>
      <c r="AF7" s="3">
        <f t="shared" si="1"/>
        <v>42784</v>
      </c>
      <c r="AG7" s="3">
        <f t="shared" si="1"/>
        <v>42791</v>
      </c>
      <c r="AH7" s="3">
        <f t="shared" si="1"/>
        <v>42798</v>
      </c>
      <c r="AI7" s="3">
        <f t="shared" si="1"/>
        <v>42805</v>
      </c>
      <c r="AJ7" s="3">
        <f t="shared" si="1"/>
        <v>42812</v>
      </c>
      <c r="AK7" s="3">
        <f t="shared" si="1"/>
        <v>42819</v>
      </c>
      <c r="AL7" s="3">
        <f t="shared" si="1"/>
        <v>42826</v>
      </c>
      <c r="AM7" s="3">
        <f t="shared" si="1"/>
        <v>42833</v>
      </c>
      <c r="AN7" s="3">
        <f t="shared" si="1"/>
        <v>42840</v>
      </c>
      <c r="AO7" s="3">
        <f aca="true" t="shared" si="2" ref="AO7:AU8">AN7+7</f>
        <v>42847</v>
      </c>
      <c r="AP7" s="3">
        <f t="shared" si="2"/>
        <v>42854</v>
      </c>
      <c r="AQ7" s="3">
        <f t="shared" si="2"/>
        <v>42861</v>
      </c>
      <c r="AR7" s="3">
        <f t="shared" si="2"/>
        <v>42868</v>
      </c>
      <c r="AS7" s="3">
        <f t="shared" si="2"/>
        <v>42875</v>
      </c>
      <c r="AT7" s="3">
        <f t="shared" si="2"/>
        <v>42882</v>
      </c>
      <c r="AU7" s="3">
        <f t="shared" si="2"/>
        <v>42889</v>
      </c>
      <c r="AV7" s="3">
        <f aca="true" t="shared" si="3" ref="AV7:AY8">AU7+7</f>
        <v>42896</v>
      </c>
      <c r="AW7" s="3">
        <f t="shared" si="3"/>
        <v>42903</v>
      </c>
      <c r="AX7" s="3">
        <f t="shared" si="3"/>
        <v>42910</v>
      </c>
      <c r="AY7" s="3">
        <f t="shared" si="3"/>
        <v>42917</v>
      </c>
      <c r="AZ7" s="296"/>
      <c r="BA7" s="296"/>
    </row>
    <row r="8" spans="1:53" s="12" customFormat="1" ht="39" customHeight="1">
      <c r="A8" s="337"/>
      <c r="B8" s="339"/>
      <c r="C8" s="315"/>
      <c r="D8" s="340"/>
      <c r="E8" s="325"/>
      <c r="F8" s="325"/>
      <c r="G8" s="325"/>
      <c r="H8" s="3">
        <v>42611</v>
      </c>
      <c r="I8" s="3">
        <v>42618</v>
      </c>
      <c r="J8" s="3">
        <f t="shared" si="0"/>
        <v>42625</v>
      </c>
      <c r="K8" s="3">
        <f t="shared" si="0"/>
        <v>42632</v>
      </c>
      <c r="L8" s="3">
        <f t="shared" si="0"/>
        <v>42639</v>
      </c>
      <c r="M8" s="3">
        <f t="shared" si="0"/>
        <v>42646</v>
      </c>
      <c r="N8" s="3">
        <f t="shared" si="0"/>
        <v>42653</v>
      </c>
      <c r="O8" s="3">
        <f t="shared" si="0"/>
        <v>42660</v>
      </c>
      <c r="P8" s="3">
        <f t="shared" si="0"/>
        <v>42667</v>
      </c>
      <c r="Q8" s="3">
        <f t="shared" si="0"/>
        <v>42674</v>
      </c>
      <c r="R8" s="3">
        <f t="shared" si="0"/>
        <v>42681</v>
      </c>
      <c r="S8" s="3">
        <f t="shared" si="0"/>
        <v>42688</v>
      </c>
      <c r="T8" s="3">
        <f t="shared" si="0"/>
        <v>42695</v>
      </c>
      <c r="U8" s="3">
        <f t="shared" si="0"/>
        <v>42702</v>
      </c>
      <c r="V8" s="3">
        <f t="shared" si="0"/>
        <v>42709</v>
      </c>
      <c r="W8" s="3">
        <f t="shared" si="0"/>
        <v>42716</v>
      </c>
      <c r="X8" s="3">
        <f t="shared" si="0"/>
        <v>42723</v>
      </c>
      <c r="Y8" s="3">
        <f t="shared" si="1"/>
        <v>42730</v>
      </c>
      <c r="Z8" s="3">
        <f t="shared" si="1"/>
        <v>42737</v>
      </c>
      <c r="AA8" s="3">
        <f t="shared" si="1"/>
        <v>42744</v>
      </c>
      <c r="AB8" s="3">
        <f t="shared" si="1"/>
        <v>42751</v>
      </c>
      <c r="AC8" s="3">
        <f t="shared" si="1"/>
        <v>42758</v>
      </c>
      <c r="AD8" s="3">
        <f t="shared" si="1"/>
        <v>42765</v>
      </c>
      <c r="AE8" s="3">
        <f t="shared" si="1"/>
        <v>42772</v>
      </c>
      <c r="AF8" s="3">
        <f t="shared" si="1"/>
        <v>42779</v>
      </c>
      <c r="AG8" s="3">
        <f t="shared" si="1"/>
        <v>42786</v>
      </c>
      <c r="AH8" s="3">
        <f t="shared" si="1"/>
        <v>42793</v>
      </c>
      <c r="AI8" s="3">
        <f t="shared" si="1"/>
        <v>42800</v>
      </c>
      <c r="AJ8" s="3">
        <f t="shared" si="1"/>
        <v>42807</v>
      </c>
      <c r="AK8" s="3">
        <f t="shared" si="1"/>
        <v>42814</v>
      </c>
      <c r="AL8" s="3">
        <f t="shared" si="1"/>
        <v>42821</v>
      </c>
      <c r="AM8" s="3">
        <f t="shared" si="1"/>
        <v>42828</v>
      </c>
      <c r="AN8" s="3">
        <f t="shared" si="1"/>
        <v>42835</v>
      </c>
      <c r="AO8" s="3">
        <f t="shared" si="2"/>
        <v>42842</v>
      </c>
      <c r="AP8" s="3">
        <f t="shared" si="2"/>
        <v>42849</v>
      </c>
      <c r="AQ8" s="3">
        <f t="shared" si="2"/>
        <v>42856</v>
      </c>
      <c r="AR8" s="3">
        <f t="shared" si="2"/>
        <v>42863</v>
      </c>
      <c r="AS8" s="3">
        <f t="shared" si="2"/>
        <v>42870</v>
      </c>
      <c r="AT8" s="3">
        <f t="shared" si="2"/>
        <v>42877</v>
      </c>
      <c r="AU8" s="3">
        <f t="shared" si="2"/>
        <v>42884</v>
      </c>
      <c r="AV8" s="3">
        <f t="shared" si="3"/>
        <v>42891</v>
      </c>
      <c r="AW8" s="3">
        <f t="shared" si="3"/>
        <v>42898</v>
      </c>
      <c r="AX8" s="3">
        <f t="shared" si="3"/>
        <v>42905</v>
      </c>
      <c r="AY8" s="3">
        <f t="shared" si="3"/>
        <v>42912</v>
      </c>
      <c r="AZ8" s="296"/>
      <c r="BA8" s="296"/>
    </row>
    <row r="9" spans="1:53" s="13" customFormat="1" ht="12.75" customHeight="1">
      <c r="A9" s="338"/>
      <c r="B9" s="339"/>
      <c r="C9" s="316"/>
      <c r="D9" s="326" t="s">
        <v>13</v>
      </c>
      <c r="E9" s="407"/>
      <c r="F9" s="407"/>
      <c r="G9" s="408"/>
      <c r="H9" s="5">
        <v>1</v>
      </c>
      <c r="I9" s="5">
        <v>2</v>
      </c>
      <c r="J9" s="5">
        <v>3</v>
      </c>
      <c r="K9" s="5">
        <v>4</v>
      </c>
      <c r="L9" s="5">
        <v>5</v>
      </c>
      <c r="M9" s="5">
        <v>6</v>
      </c>
      <c r="N9" s="5">
        <v>7</v>
      </c>
      <c r="O9" s="5">
        <v>8</v>
      </c>
      <c r="P9" s="5">
        <v>9</v>
      </c>
      <c r="Q9" s="5">
        <v>10</v>
      </c>
      <c r="R9" s="5">
        <v>11</v>
      </c>
      <c r="S9" s="5">
        <v>12</v>
      </c>
      <c r="T9" s="5">
        <v>13</v>
      </c>
      <c r="U9" s="5">
        <v>14</v>
      </c>
      <c r="V9" s="5">
        <v>15</v>
      </c>
      <c r="W9" s="5">
        <v>16</v>
      </c>
      <c r="X9" s="5">
        <v>17</v>
      </c>
      <c r="Y9" s="5">
        <v>18</v>
      </c>
      <c r="Z9" s="5">
        <v>19</v>
      </c>
      <c r="AA9" s="5">
        <v>20</v>
      </c>
      <c r="AB9" s="5">
        <v>21</v>
      </c>
      <c r="AC9" s="5">
        <v>22</v>
      </c>
      <c r="AD9" s="5">
        <v>23</v>
      </c>
      <c r="AE9" s="5">
        <v>24</v>
      </c>
      <c r="AF9" s="5">
        <v>25</v>
      </c>
      <c r="AG9" s="5">
        <v>26</v>
      </c>
      <c r="AH9" s="5">
        <v>27</v>
      </c>
      <c r="AI9" s="5">
        <v>28</v>
      </c>
      <c r="AJ9" s="5">
        <v>29</v>
      </c>
      <c r="AK9" s="5">
        <v>30</v>
      </c>
      <c r="AL9" s="5">
        <v>31</v>
      </c>
      <c r="AM9" s="5">
        <v>32</v>
      </c>
      <c r="AN9" s="5">
        <v>33</v>
      </c>
      <c r="AO9" s="5">
        <v>34</v>
      </c>
      <c r="AP9" s="5">
        <v>35</v>
      </c>
      <c r="AQ9" s="5">
        <v>36</v>
      </c>
      <c r="AR9" s="5">
        <v>37</v>
      </c>
      <c r="AS9" s="5">
        <v>38</v>
      </c>
      <c r="AT9" s="5">
        <v>39</v>
      </c>
      <c r="AU9" s="5">
        <v>40</v>
      </c>
      <c r="AV9" s="5">
        <v>41</v>
      </c>
      <c r="AW9" s="5">
        <v>42</v>
      </c>
      <c r="AX9" s="5">
        <v>43</v>
      </c>
      <c r="AY9" s="5">
        <v>44</v>
      </c>
      <c r="AZ9" s="297"/>
      <c r="BA9" s="297"/>
    </row>
    <row r="10" spans="1:53" s="13" customFormat="1" ht="12.75" customHeight="1">
      <c r="A10" s="209" t="s">
        <v>33</v>
      </c>
      <c r="B10" s="208" t="s">
        <v>18</v>
      </c>
      <c r="C10" s="260">
        <f>(D10+E10+E11)/36</f>
        <v>2</v>
      </c>
      <c r="D10" s="411">
        <v>36</v>
      </c>
      <c r="E10" s="43">
        <f aca="true" t="shared" si="4" ref="E10:E19">SUM(F10:G10)</f>
        <v>12</v>
      </c>
      <c r="F10" s="43">
        <f aca="true" t="shared" si="5" ref="F10:F52">SUM(H10:W10)</f>
        <v>12</v>
      </c>
      <c r="G10" s="43">
        <f aca="true" t="shared" si="6" ref="G10:G39">SUM(AB10:AW10)</f>
        <v>0</v>
      </c>
      <c r="H10" s="53">
        <v>2</v>
      </c>
      <c r="I10" s="53">
        <v>2</v>
      </c>
      <c r="J10" s="53">
        <v>2</v>
      </c>
      <c r="K10" s="53">
        <v>2</v>
      </c>
      <c r="L10" s="53">
        <v>2</v>
      </c>
      <c r="M10" s="53">
        <v>2</v>
      </c>
      <c r="N10" s="53"/>
      <c r="O10" s="53"/>
      <c r="P10" s="53"/>
      <c r="Q10" s="53"/>
      <c r="R10" s="53"/>
      <c r="S10" s="53"/>
      <c r="T10" s="53"/>
      <c r="U10" s="53"/>
      <c r="V10" s="270" t="s">
        <v>306</v>
      </c>
      <c r="W10" s="271"/>
      <c r="X10" s="444" t="s">
        <v>55</v>
      </c>
      <c r="Y10" s="445"/>
      <c r="Z10" s="270" t="s">
        <v>31</v>
      </c>
      <c r="AA10" s="271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364" t="s">
        <v>56</v>
      </c>
      <c r="AY10" s="365"/>
      <c r="AZ10" s="53"/>
      <c r="BA10" s="53"/>
    </row>
    <row r="11" spans="1:53" s="13" customFormat="1" ht="12.75">
      <c r="A11" s="209"/>
      <c r="B11" s="208"/>
      <c r="C11" s="261"/>
      <c r="D11" s="412"/>
      <c r="E11" s="48">
        <f t="shared" si="4"/>
        <v>24</v>
      </c>
      <c r="F11" s="48">
        <f t="shared" si="5"/>
        <v>24</v>
      </c>
      <c r="G11" s="48">
        <f t="shared" si="6"/>
        <v>0</v>
      </c>
      <c r="H11" s="54"/>
      <c r="I11" s="54"/>
      <c r="J11" s="54"/>
      <c r="K11" s="54"/>
      <c r="L11" s="54"/>
      <c r="M11" s="54"/>
      <c r="N11" s="54">
        <v>2</v>
      </c>
      <c r="O11" s="54">
        <v>2</v>
      </c>
      <c r="P11" s="54">
        <v>2</v>
      </c>
      <c r="Q11" s="54">
        <v>2</v>
      </c>
      <c r="R11" s="54">
        <v>4</v>
      </c>
      <c r="S11" s="54">
        <v>4</v>
      </c>
      <c r="T11" s="54">
        <v>4</v>
      </c>
      <c r="U11" s="54">
        <v>4</v>
      </c>
      <c r="V11" s="272"/>
      <c r="W11" s="273"/>
      <c r="X11" s="446"/>
      <c r="Y11" s="447"/>
      <c r="Z11" s="272"/>
      <c r="AA11" s="273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366"/>
      <c r="AY11" s="367"/>
      <c r="AZ11" s="54">
        <v>1</v>
      </c>
      <c r="BA11" s="54"/>
    </row>
    <row r="12" spans="1:53" s="13" customFormat="1" ht="12.75">
      <c r="A12" s="209" t="s">
        <v>34</v>
      </c>
      <c r="B12" s="208" t="s">
        <v>17</v>
      </c>
      <c r="C12" s="260">
        <f>(D12+E12+E13)/36</f>
        <v>2</v>
      </c>
      <c r="D12" s="411">
        <v>36</v>
      </c>
      <c r="E12" s="43">
        <f t="shared" si="4"/>
        <v>12</v>
      </c>
      <c r="F12" s="43">
        <f t="shared" si="5"/>
        <v>0</v>
      </c>
      <c r="G12" s="43">
        <f t="shared" si="6"/>
        <v>12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272"/>
      <c r="W12" s="273"/>
      <c r="X12" s="446"/>
      <c r="Y12" s="447"/>
      <c r="Z12" s="272"/>
      <c r="AA12" s="273"/>
      <c r="AB12" s="66">
        <v>2</v>
      </c>
      <c r="AC12" s="66">
        <v>2</v>
      </c>
      <c r="AD12" s="66">
        <v>2</v>
      </c>
      <c r="AE12" s="66">
        <v>2</v>
      </c>
      <c r="AF12" s="66">
        <v>2</v>
      </c>
      <c r="AG12" s="66">
        <v>2</v>
      </c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366"/>
      <c r="AY12" s="367"/>
      <c r="AZ12" s="53"/>
      <c r="BA12" s="53"/>
    </row>
    <row r="13" spans="1:53" s="13" customFormat="1" ht="12.75">
      <c r="A13" s="209"/>
      <c r="B13" s="208"/>
      <c r="C13" s="261"/>
      <c r="D13" s="412"/>
      <c r="E13" s="48">
        <f t="shared" si="4"/>
        <v>24</v>
      </c>
      <c r="F13" s="48">
        <f t="shared" si="5"/>
        <v>0</v>
      </c>
      <c r="G13" s="48">
        <f t="shared" si="6"/>
        <v>24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272"/>
      <c r="W13" s="273"/>
      <c r="X13" s="446"/>
      <c r="Y13" s="447"/>
      <c r="Z13" s="272"/>
      <c r="AA13" s="273"/>
      <c r="AB13" s="60"/>
      <c r="AC13" s="60"/>
      <c r="AD13" s="60"/>
      <c r="AE13" s="60"/>
      <c r="AF13" s="60"/>
      <c r="AG13" s="60"/>
      <c r="AH13" s="60">
        <v>2</v>
      </c>
      <c r="AI13" s="60">
        <v>2</v>
      </c>
      <c r="AJ13" s="60">
        <v>2</v>
      </c>
      <c r="AK13" s="60">
        <v>2</v>
      </c>
      <c r="AL13" s="60">
        <v>2</v>
      </c>
      <c r="AM13" s="60">
        <v>2</v>
      </c>
      <c r="AN13" s="60">
        <v>2</v>
      </c>
      <c r="AO13" s="60">
        <v>2</v>
      </c>
      <c r="AP13" s="60">
        <v>2</v>
      </c>
      <c r="AQ13" s="60">
        <v>2</v>
      </c>
      <c r="AR13" s="60">
        <v>2</v>
      </c>
      <c r="AS13" s="60">
        <v>2</v>
      </c>
      <c r="AT13" s="60"/>
      <c r="AU13" s="60"/>
      <c r="AV13" s="60"/>
      <c r="AW13" s="60"/>
      <c r="AX13" s="366"/>
      <c r="AY13" s="367"/>
      <c r="AZ13" s="54">
        <v>2</v>
      </c>
      <c r="BA13" s="54"/>
    </row>
    <row r="14" spans="1:53" s="15" customFormat="1" ht="12.75">
      <c r="A14" s="209" t="s">
        <v>35</v>
      </c>
      <c r="B14" s="208" t="s">
        <v>48</v>
      </c>
      <c r="C14" s="260">
        <f>(D14+E14+E15)/36</f>
        <v>2</v>
      </c>
      <c r="D14" s="294">
        <v>36</v>
      </c>
      <c r="E14" s="43">
        <f>SUM(F14:G14)</f>
        <v>12</v>
      </c>
      <c r="F14" s="43">
        <f t="shared" si="5"/>
        <v>0</v>
      </c>
      <c r="G14" s="43">
        <f t="shared" si="6"/>
        <v>12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272"/>
      <c r="W14" s="273"/>
      <c r="X14" s="446"/>
      <c r="Y14" s="447"/>
      <c r="Z14" s="272"/>
      <c r="AA14" s="273"/>
      <c r="AB14" s="66">
        <v>2</v>
      </c>
      <c r="AC14" s="66">
        <v>2</v>
      </c>
      <c r="AD14" s="66">
        <v>2</v>
      </c>
      <c r="AE14" s="66">
        <v>2</v>
      </c>
      <c r="AF14" s="66">
        <v>2</v>
      </c>
      <c r="AG14" s="66">
        <v>2</v>
      </c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366"/>
      <c r="AY14" s="367"/>
      <c r="AZ14" s="66"/>
      <c r="BA14" s="81"/>
    </row>
    <row r="15" spans="1:53" s="12" customFormat="1" ht="12.75">
      <c r="A15" s="209"/>
      <c r="B15" s="208"/>
      <c r="C15" s="261"/>
      <c r="D15" s="294"/>
      <c r="E15" s="48">
        <f>SUM(F15:G15)</f>
        <v>24</v>
      </c>
      <c r="F15" s="48">
        <f t="shared" si="5"/>
        <v>0</v>
      </c>
      <c r="G15" s="48">
        <f t="shared" si="6"/>
        <v>24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272"/>
      <c r="W15" s="273"/>
      <c r="X15" s="446"/>
      <c r="Y15" s="447"/>
      <c r="Z15" s="272"/>
      <c r="AA15" s="273"/>
      <c r="AB15" s="60"/>
      <c r="AC15" s="60"/>
      <c r="AD15" s="60"/>
      <c r="AE15" s="60"/>
      <c r="AF15" s="60"/>
      <c r="AG15" s="60"/>
      <c r="AH15" s="60">
        <v>2</v>
      </c>
      <c r="AI15" s="60">
        <v>2</v>
      </c>
      <c r="AJ15" s="60">
        <v>2</v>
      </c>
      <c r="AK15" s="60">
        <v>2</v>
      </c>
      <c r="AL15" s="60">
        <v>2</v>
      </c>
      <c r="AM15" s="60">
        <v>2</v>
      </c>
      <c r="AN15" s="60">
        <v>2</v>
      </c>
      <c r="AO15" s="60">
        <v>2</v>
      </c>
      <c r="AP15" s="60">
        <v>2</v>
      </c>
      <c r="AQ15" s="60">
        <v>2</v>
      </c>
      <c r="AR15" s="60">
        <v>2</v>
      </c>
      <c r="AS15" s="60">
        <v>2</v>
      </c>
      <c r="AT15" s="60"/>
      <c r="AU15" s="60"/>
      <c r="AV15" s="60"/>
      <c r="AW15" s="60"/>
      <c r="AX15" s="366"/>
      <c r="AY15" s="367"/>
      <c r="AZ15" s="54">
        <v>2</v>
      </c>
      <c r="BA15" s="14"/>
    </row>
    <row r="16" spans="1:53" s="15" customFormat="1" ht="12.75">
      <c r="A16" s="209" t="s">
        <v>67</v>
      </c>
      <c r="B16" s="208" t="s">
        <v>62</v>
      </c>
      <c r="C16" s="260">
        <f>(D16+E16+E17)/36</f>
        <v>2</v>
      </c>
      <c r="D16" s="294">
        <v>36</v>
      </c>
      <c r="E16" s="43">
        <f>SUM(F16:G16)</f>
        <v>12</v>
      </c>
      <c r="F16" s="43">
        <f t="shared" si="5"/>
        <v>0</v>
      </c>
      <c r="G16" s="43">
        <f t="shared" si="6"/>
        <v>12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272"/>
      <c r="W16" s="273"/>
      <c r="X16" s="446"/>
      <c r="Y16" s="447"/>
      <c r="Z16" s="272"/>
      <c r="AA16" s="273"/>
      <c r="AB16" s="66">
        <v>2</v>
      </c>
      <c r="AC16" s="66">
        <v>2</v>
      </c>
      <c r="AD16" s="66">
        <v>2</v>
      </c>
      <c r="AE16" s="66">
        <v>2</v>
      </c>
      <c r="AF16" s="66">
        <v>2</v>
      </c>
      <c r="AG16" s="66">
        <v>2</v>
      </c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366"/>
      <c r="AY16" s="367"/>
      <c r="AZ16" s="66"/>
      <c r="BA16" s="81"/>
    </row>
    <row r="17" spans="1:53" s="12" customFormat="1" ht="12.75">
      <c r="A17" s="209"/>
      <c r="B17" s="208"/>
      <c r="C17" s="261"/>
      <c r="D17" s="294"/>
      <c r="E17" s="48">
        <f>SUM(F17:G17)</f>
        <v>24</v>
      </c>
      <c r="F17" s="48">
        <f t="shared" si="5"/>
        <v>0</v>
      </c>
      <c r="G17" s="48">
        <f t="shared" si="6"/>
        <v>24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272"/>
      <c r="W17" s="273"/>
      <c r="X17" s="446"/>
      <c r="Y17" s="447"/>
      <c r="Z17" s="272"/>
      <c r="AA17" s="273"/>
      <c r="AB17" s="60"/>
      <c r="AC17" s="60"/>
      <c r="AD17" s="60"/>
      <c r="AE17" s="60"/>
      <c r="AF17" s="60"/>
      <c r="AG17" s="60"/>
      <c r="AH17" s="60">
        <v>2</v>
      </c>
      <c r="AI17" s="60">
        <v>2</v>
      </c>
      <c r="AJ17" s="60">
        <v>2</v>
      </c>
      <c r="AK17" s="60">
        <v>2</v>
      </c>
      <c r="AL17" s="60">
        <v>2</v>
      </c>
      <c r="AM17" s="60">
        <v>2</v>
      </c>
      <c r="AN17" s="60">
        <v>2</v>
      </c>
      <c r="AO17" s="60">
        <v>2</v>
      </c>
      <c r="AP17" s="60">
        <v>2</v>
      </c>
      <c r="AQ17" s="60">
        <v>2</v>
      </c>
      <c r="AR17" s="60">
        <v>2</v>
      </c>
      <c r="AS17" s="60">
        <v>2</v>
      </c>
      <c r="AT17" s="60"/>
      <c r="AU17" s="60"/>
      <c r="AV17" s="60"/>
      <c r="AW17" s="60"/>
      <c r="AX17" s="366"/>
      <c r="AY17" s="367"/>
      <c r="AZ17" s="54">
        <v>2</v>
      </c>
      <c r="BA17" s="14"/>
    </row>
    <row r="18" spans="1:53" s="13" customFormat="1" ht="12.75">
      <c r="A18" s="209" t="s">
        <v>36</v>
      </c>
      <c r="B18" s="208" t="s">
        <v>32</v>
      </c>
      <c r="C18" s="260">
        <f>(D18+E18+E19)/36</f>
        <v>3</v>
      </c>
      <c r="D18" s="411">
        <v>54</v>
      </c>
      <c r="E18" s="43">
        <f t="shared" si="4"/>
        <v>0</v>
      </c>
      <c r="F18" s="43">
        <f t="shared" si="5"/>
        <v>0</v>
      </c>
      <c r="G18" s="43">
        <f t="shared" si="6"/>
        <v>0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272"/>
      <c r="W18" s="273"/>
      <c r="X18" s="446"/>
      <c r="Y18" s="447"/>
      <c r="Z18" s="272"/>
      <c r="AA18" s="27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366"/>
      <c r="AY18" s="367"/>
      <c r="AZ18" s="53"/>
      <c r="BA18" s="53"/>
    </row>
    <row r="19" spans="1:53" s="13" customFormat="1" ht="12.75">
      <c r="A19" s="209"/>
      <c r="B19" s="208"/>
      <c r="C19" s="261"/>
      <c r="D19" s="412"/>
      <c r="E19" s="48">
        <f t="shared" si="4"/>
        <v>54</v>
      </c>
      <c r="F19" s="48">
        <f t="shared" si="5"/>
        <v>36</v>
      </c>
      <c r="G19" s="48">
        <f t="shared" si="6"/>
        <v>18</v>
      </c>
      <c r="H19" s="54">
        <v>4</v>
      </c>
      <c r="I19" s="54">
        <v>4</v>
      </c>
      <c r="J19" s="54">
        <v>4</v>
      </c>
      <c r="K19" s="54">
        <v>4</v>
      </c>
      <c r="L19" s="54">
        <v>2</v>
      </c>
      <c r="M19" s="54">
        <v>2</v>
      </c>
      <c r="N19" s="54">
        <v>2</v>
      </c>
      <c r="O19" s="54">
        <v>2</v>
      </c>
      <c r="P19" s="54">
        <v>2</v>
      </c>
      <c r="Q19" s="54">
        <v>2</v>
      </c>
      <c r="R19" s="54">
        <v>2</v>
      </c>
      <c r="S19" s="54">
        <v>2</v>
      </c>
      <c r="T19" s="54">
        <v>2</v>
      </c>
      <c r="U19" s="54">
        <v>2</v>
      </c>
      <c r="V19" s="272"/>
      <c r="W19" s="273"/>
      <c r="X19" s="446"/>
      <c r="Y19" s="447"/>
      <c r="Z19" s="272"/>
      <c r="AA19" s="273"/>
      <c r="AB19" s="60">
        <v>2</v>
      </c>
      <c r="AC19" s="60">
        <v>2</v>
      </c>
      <c r="AD19" s="60">
        <v>2</v>
      </c>
      <c r="AE19" s="60">
        <v>2</v>
      </c>
      <c r="AF19" s="60">
        <v>2</v>
      </c>
      <c r="AG19" s="60">
        <v>2</v>
      </c>
      <c r="AH19" s="60">
        <v>2</v>
      </c>
      <c r="AI19" s="60">
        <v>2</v>
      </c>
      <c r="AJ19" s="60">
        <v>2</v>
      </c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366"/>
      <c r="AY19" s="367"/>
      <c r="AZ19" s="54"/>
      <c r="BA19" s="54">
        <v>2</v>
      </c>
    </row>
    <row r="20" spans="1:53" s="15" customFormat="1" ht="12.75" customHeight="1">
      <c r="A20" s="209" t="s">
        <v>38</v>
      </c>
      <c r="B20" s="208" t="s">
        <v>42</v>
      </c>
      <c r="C20" s="260">
        <f>(D20+E20+E21)/36</f>
        <v>3</v>
      </c>
      <c r="D20" s="362">
        <v>68</v>
      </c>
      <c r="E20" s="43">
        <f>SUM(F20:G20)</f>
        <v>16</v>
      </c>
      <c r="F20" s="43">
        <f t="shared" si="5"/>
        <v>0</v>
      </c>
      <c r="G20" s="43">
        <f t="shared" si="6"/>
        <v>16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272"/>
      <c r="W20" s="273"/>
      <c r="X20" s="446"/>
      <c r="Y20" s="447"/>
      <c r="Z20" s="272"/>
      <c r="AA20" s="273"/>
      <c r="AB20" s="53">
        <v>2</v>
      </c>
      <c r="AC20" s="53">
        <v>2</v>
      </c>
      <c r="AD20" s="53">
        <v>2</v>
      </c>
      <c r="AE20" s="53">
        <v>2</v>
      </c>
      <c r="AF20" s="53">
        <v>2</v>
      </c>
      <c r="AG20" s="53">
        <v>2</v>
      </c>
      <c r="AH20" s="53">
        <v>2</v>
      </c>
      <c r="AI20" s="53">
        <v>2</v>
      </c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366"/>
      <c r="AY20" s="367"/>
      <c r="AZ20" s="53"/>
      <c r="BA20" s="59"/>
    </row>
    <row r="21" spans="1:53" s="12" customFormat="1" ht="12.75">
      <c r="A21" s="209"/>
      <c r="B21" s="208"/>
      <c r="C21" s="261"/>
      <c r="D21" s="362"/>
      <c r="E21" s="48">
        <f>SUM(F21:G21)</f>
        <v>24</v>
      </c>
      <c r="F21" s="48">
        <f t="shared" si="5"/>
        <v>0</v>
      </c>
      <c r="G21" s="48">
        <f t="shared" si="6"/>
        <v>24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272"/>
      <c r="W21" s="273"/>
      <c r="X21" s="446"/>
      <c r="Y21" s="447"/>
      <c r="Z21" s="272"/>
      <c r="AA21" s="273"/>
      <c r="AB21" s="60"/>
      <c r="AC21" s="60"/>
      <c r="AD21" s="60"/>
      <c r="AE21" s="60"/>
      <c r="AF21" s="60"/>
      <c r="AG21" s="60"/>
      <c r="AH21" s="60"/>
      <c r="AI21" s="60"/>
      <c r="AJ21" s="60">
        <v>2</v>
      </c>
      <c r="AK21" s="60">
        <v>2</v>
      </c>
      <c r="AL21" s="60">
        <v>2</v>
      </c>
      <c r="AM21" s="60">
        <v>2</v>
      </c>
      <c r="AN21" s="60">
        <v>2</v>
      </c>
      <c r="AO21" s="60">
        <v>2</v>
      </c>
      <c r="AP21" s="60">
        <v>2</v>
      </c>
      <c r="AQ21" s="60">
        <v>2</v>
      </c>
      <c r="AR21" s="60">
        <v>2</v>
      </c>
      <c r="AS21" s="60">
        <v>2</v>
      </c>
      <c r="AT21" s="60">
        <v>2</v>
      </c>
      <c r="AU21" s="60">
        <v>2</v>
      </c>
      <c r="AV21" s="60"/>
      <c r="AW21" s="60"/>
      <c r="AX21" s="366"/>
      <c r="AY21" s="367"/>
      <c r="AZ21" s="54"/>
      <c r="BA21" s="14">
        <v>2</v>
      </c>
    </row>
    <row r="22" spans="1:53" s="15" customFormat="1" ht="12.75">
      <c r="A22" s="209" t="s">
        <v>82</v>
      </c>
      <c r="B22" s="208" t="s">
        <v>70</v>
      </c>
      <c r="C22" s="260">
        <f>(D22+E22+E23)/36</f>
        <v>3</v>
      </c>
      <c r="D22" s="411">
        <v>66</v>
      </c>
      <c r="E22" s="43">
        <f>SUM(F22:G22)</f>
        <v>16</v>
      </c>
      <c r="F22" s="43">
        <f t="shared" si="5"/>
        <v>0</v>
      </c>
      <c r="G22" s="43">
        <f t="shared" si="6"/>
        <v>16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272"/>
      <c r="W22" s="273"/>
      <c r="X22" s="446"/>
      <c r="Y22" s="447"/>
      <c r="Z22" s="272"/>
      <c r="AA22" s="273"/>
      <c r="AB22" s="53">
        <v>2</v>
      </c>
      <c r="AC22" s="53">
        <v>2</v>
      </c>
      <c r="AD22" s="53">
        <v>2</v>
      </c>
      <c r="AE22" s="53">
        <v>2</v>
      </c>
      <c r="AF22" s="53">
        <v>2</v>
      </c>
      <c r="AG22" s="53">
        <v>2</v>
      </c>
      <c r="AH22" s="53">
        <v>2</v>
      </c>
      <c r="AI22" s="53">
        <v>2</v>
      </c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366"/>
      <c r="AY22" s="367"/>
      <c r="AZ22" s="66"/>
      <c r="BA22" s="81"/>
    </row>
    <row r="23" spans="1:53" s="12" customFormat="1" ht="12.75">
      <c r="A23" s="209"/>
      <c r="B23" s="208"/>
      <c r="C23" s="261"/>
      <c r="D23" s="412"/>
      <c r="E23" s="48">
        <f>SUM(F23:G23)</f>
        <v>26</v>
      </c>
      <c r="F23" s="48">
        <f t="shared" si="5"/>
        <v>0</v>
      </c>
      <c r="G23" s="48">
        <f t="shared" si="6"/>
        <v>26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272"/>
      <c r="W23" s="273"/>
      <c r="X23" s="446"/>
      <c r="Y23" s="447"/>
      <c r="Z23" s="272"/>
      <c r="AA23" s="273"/>
      <c r="AB23" s="60"/>
      <c r="AC23" s="60"/>
      <c r="AD23" s="60"/>
      <c r="AE23" s="60"/>
      <c r="AF23" s="60"/>
      <c r="AG23" s="60"/>
      <c r="AH23" s="60"/>
      <c r="AI23" s="60"/>
      <c r="AJ23" s="60">
        <v>2</v>
      </c>
      <c r="AK23" s="60">
        <v>2</v>
      </c>
      <c r="AL23" s="60">
        <v>2</v>
      </c>
      <c r="AM23" s="60">
        <v>2</v>
      </c>
      <c r="AN23" s="60">
        <v>2</v>
      </c>
      <c r="AO23" s="60">
        <v>2</v>
      </c>
      <c r="AP23" s="60">
        <v>2</v>
      </c>
      <c r="AQ23" s="60">
        <v>2</v>
      </c>
      <c r="AR23" s="60">
        <v>2</v>
      </c>
      <c r="AS23" s="60">
        <v>2</v>
      </c>
      <c r="AT23" s="60">
        <v>2</v>
      </c>
      <c r="AU23" s="60">
        <v>2</v>
      </c>
      <c r="AV23" s="60">
        <v>2</v>
      </c>
      <c r="AW23" s="60"/>
      <c r="AX23" s="366"/>
      <c r="AY23" s="367"/>
      <c r="AZ23" s="54" t="s">
        <v>115</v>
      </c>
      <c r="BA23" s="14"/>
    </row>
    <row r="24" spans="1:53" s="15" customFormat="1" ht="12.75">
      <c r="A24" s="209" t="s">
        <v>90</v>
      </c>
      <c r="B24" s="208" t="s">
        <v>14</v>
      </c>
      <c r="C24" s="260">
        <f>(D24+E24+E25)/36</f>
        <v>4</v>
      </c>
      <c r="D24" s="294">
        <v>84</v>
      </c>
      <c r="E24" s="43">
        <f aca="true" t="shared" si="7" ref="E24:E35">SUM(F24:G24)</f>
        <v>24</v>
      </c>
      <c r="F24" s="43">
        <f t="shared" si="5"/>
        <v>24</v>
      </c>
      <c r="G24" s="43">
        <f t="shared" si="6"/>
        <v>0</v>
      </c>
      <c r="H24" s="53">
        <v>2</v>
      </c>
      <c r="I24" s="53">
        <v>2</v>
      </c>
      <c r="J24" s="53">
        <v>2</v>
      </c>
      <c r="K24" s="53">
        <v>2</v>
      </c>
      <c r="L24" s="53">
        <v>2</v>
      </c>
      <c r="M24" s="53">
        <v>2</v>
      </c>
      <c r="N24" s="53">
        <v>2</v>
      </c>
      <c r="O24" s="53">
        <v>2</v>
      </c>
      <c r="P24" s="53">
        <v>2</v>
      </c>
      <c r="Q24" s="53">
        <v>2</v>
      </c>
      <c r="R24" s="53">
        <v>2</v>
      </c>
      <c r="S24" s="53">
        <v>2</v>
      </c>
      <c r="T24" s="53"/>
      <c r="U24" s="53"/>
      <c r="V24" s="272"/>
      <c r="W24" s="273"/>
      <c r="X24" s="446"/>
      <c r="Y24" s="447"/>
      <c r="Z24" s="272"/>
      <c r="AA24" s="27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366"/>
      <c r="AY24" s="367"/>
      <c r="AZ24" s="53"/>
      <c r="BA24" s="59"/>
    </row>
    <row r="25" spans="1:53" s="12" customFormat="1" ht="12.75">
      <c r="A25" s="209"/>
      <c r="B25" s="208"/>
      <c r="C25" s="261"/>
      <c r="D25" s="294"/>
      <c r="E25" s="48">
        <f t="shared" si="7"/>
        <v>36</v>
      </c>
      <c r="F25" s="48">
        <f t="shared" si="5"/>
        <v>36</v>
      </c>
      <c r="G25" s="48">
        <f t="shared" si="6"/>
        <v>0</v>
      </c>
      <c r="H25" s="77"/>
      <c r="I25" s="77"/>
      <c r="J25" s="77">
        <v>2</v>
      </c>
      <c r="K25" s="77">
        <v>2</v>
      </c>
      <c r="L25" s="77">
        <v>2</v>
      </c>
      <c r="M25" s="77">
        <v>2</v>
      </c>
      <c r="N25" s="77">
        <v>2</v>
      </c>
      <c r="O25" s="77">
        <v>2</v>
      </c>
      <c r="P25" s="77">
        <v>4</v>
      </c>
      <c r="Q25" s="77">
        <v>4</v>
      </c>
      <c r="R25" s="77">
        <v>4</v>
      </c>
      <c r="S25" s="77">
        <v>4</v>
      </c>
      <c r="T25" s="77">
        <v>4</v>
      </c>
      <c r="U25" s="77">
        <v>4</v>
      </c>
      <c r="V25" s="272"/>
      <c r="W25" s="273"/>
      <c r="X25" s="446"/>
      <c r="Y25" s="447"/>
      <c r="Z25" s="272"/>
      <c r="AA25" s="273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366"/>
      <c r="AY25" s="367"/>
      <c r="AZ25" s="54"/>
      <c r="BA25" s="14">
        <v>1</v>
      </c>
    </row>
    <row r="26" spans="1:53" s="12" customFormat="1" ht="12.75">
      <c r="A26" s="209" t="s">
        <v>128</v>
      </c>
      <c r="B26" s="208" t="s">
        <v>26</v>
      </c>
      <c r="C26" s="260">
        <f>(D26+E26+E27)/36</f>
        <v>3</v>
      </c>
      <c r="D26" s="294">
        <v>58</v>
      </c>
      <c r="E26" s="43">
        <f t="shared" si="7"/>
        <v>20</v>
      </c>
      <c r="F26" s="43">
        <f t="shared" si="5"/>
        <v>20</v>
      </c>
      <c r="G26" s="43">
        <f t="shared" si="6"/>
        <v>0</v>
      </c>
      <c r="H26" s="66">
        <v>2</v>
      </c>
      <c r="I26" s="66">
        <v>2</v>
      </c>
      <c r="J26" s="66">
        <v>2</v>
      </c>
      <c r="K26" s="66">
        <v>2</v>
      </c>
      <c r="L26" s="66">
        <v>2</v>
      </c>
      <c r="M26" s="66">
        <v>2</v>
      </c>
      <c r="N26" s="66">
        <v>2</v>
      </c>
      <c r="O26" s="66">
        <v>2</v>
      </c>
      <c r="P26" s="66">
        <v>2</v>
      </c>
      <c r="Q26" s="66">
        <v>2</v>
      </c>
      <c r="R26" s="66"/>
      <c r="S26" s="66"/>
      <c r="T26" s="66"/>
      <c r="U26" s="81"/>
      <c r="V26" s="272"/>
      <c r="W26" s="273"/>
      <c r="X26" s="446"/>
      <c r="Y26" s="447"/>
      <c r="Z26" s="272"/>
      <c r="AA26" s="27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366"/>
      <c r="AY26" s="367"/>
      <c r="AZ26" s="62"/>
      <c r="BA26" s="65"/>
    </row>
    <row r="27" spans="1:53" s="12" customFormat="1" ht="12.75">
      <c r="A27" s="209"/>
      <c r="B27" s="208"/>
      <c r="C27" s="261"/>
      <c r="D27" s="294"/>
      <c r="E27" s="48">
        <f t="shared" si="7"/>
        <v>30</v>
      </c>
      <c r="F27" s="48">
        <f t="shared" si="5"/>
        <v>30</v>
      </c>
      <c r="G27" s="48">
        <f t="shared" si="6"/>
        <v>0</v>
      </c>
      <c r="H27" s="54"/>
      <c r="I27" s="54"/>
      <c r="J27" s="54"/>
      <c r="K27" s="54">
        <v>2</v>
      </c>
      <c r="L27" s="54">
        <v>2</v>
      </c>
      <c r="M27" s="54">
        <v>2</v>
      </c>
      <c r="N27" s="54">
        <v>2</v>
      </c>
      <c r="O27" s="54">
        <v>2</v>
      </c>
      <c r="P27" s="54">
        <v>2</v>
      </c>
      <c r="Q27" s="54">
        <v>2</v>
      </c>
      <c r="R27" s="54">
        <v>4</v>
      </c>
      <c r="S27" s="54">
        <v>4</v>
      </c>
      <c r="T27" s="54">
        <v>4</v>
      </c>
      <c r="U27" s="14">
        <v>4</v>
      </c>
      <c r="V27" s="272"/>
      <c r="W27" s="273"/>
      <c r="X27" s="446"/>
      <c r="Y27" s="447"/>
      <c r="Z27" s="272"/>
      <c r="AA27" s="273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366"/>
      <c r="AY27" s="367"/>
      <c r="AZ27" s="54" t="s">
        <v>66</v>
      </c>
      <c r="BA27" s="14"/>
    </row>
    <row r="28" spans="1:53" s="15" customFormat="1" ht="12.75">
      <c r="A28" s="209" t="s">
        <v>40</v>
      </c>
      <c r="B28" s="208" t="s">
        <v>98</v>
      </c>
      <c r="C28" s="260">
        <f>(D28+E28+E29)/36</f>
        <v>2</v>
      </c>
      <c r="D28" s="413">
        <v>36</v>
      </c>
      <c r="E28" s="43">
        <f aca="true" t="shared" si="8" ref="E28:E33">SUM(F28:G28)</f>
        <v>12</v>
      </c>
      <c r="F28" s="43">
        <f t="shared" si="5"/>
        <v>0</v>
      </c>
      <c r="G28" s="43">
        <f t="shared" si="6"/>
        <v>12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81"/>
      <c r="V28" s="272"/>
      <c r="W28" s="273"/>
      <c r="X28" s="446"/>
      <c r="Y28" s="447"/>
      <c r="Z28" s="272"/>
      <c r="AA28" s="273"/>
      <c r="AB28" s="66">
        <v>2</v>
      </c>
      <c r="AC28" s="66">
        <v>2</v>
      </c>
      <c r="AD28" s="66">
        <v>2</v>
      </c>
      <c r="AE28" s="66">
        <v>2</v>
      </c>
      <c r="AF28" s="66">
        <v>2</v>
      </c>
      <c r="AG28" s="66">
        <v>2</v>
      </c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366"/>
      <c r="AY28" s="367"/>
      <c r="AZ28" s="53"/>
      <c r="BA28" s="59"/>
    </row>
    <row r="29" spans="1:53" s="12" customFormat="1" ht="12.75">
      <c r="A29" s="209"/>
      <c r="B29" s="208"/>
      <c r="C29" s="261"/>
      <c r="D29" s="414"/>
      <c r="E29" s="48">
        <f t="shared" si="8"/>
        <v>24</v>
      </c>
      <c r="F29" s="48">
        <f t="shared" si="5"/>
        <v>0</v>
      </c>
      <c r="G29" s="48">
        <f t="shared" si="6"/>
        <v>24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14"/>
      <c r="V29" s="272"/>
      <c r="W29" s="273"/>
      <c r="X29" s="446"/>
      <c r="Y29" s="447"/>
      <c r="Z29" s="272"/>
      <c r="AA29" s="273"/>
      <c r="AB29" s="60"/>
      <c r="AC29" s="60"/>
      <c r="AD29" s="60"/>
      <c r="AE29" s="60"/>
      <c r="AF29" s="60"/>
      <c r="AG29" s="60"/>
      <c r="AH29" s="60">
        <v>2</v>
      </c>
      <c r="AI29" s="60">
        <v>2</v>
      </c>
      <c r="AJ29" s="60">
        <v>2</v>
      </c>
      <c r="AK29" s="60">
        <v>2</v>
      </c>
      <c r="AL29" s="60">
        <v>2</v>
      </c>
      <c r="AM29" s="60">
        <v>2</v>
      </c>
      <c r="AN29" s="60">
        <v>2</v>
      </c>
      <c r="AO29" s="60">
        <v>2</v>
      </c>
      <c r="AP29" s="60">
        <v>2</v>
      </c>
      <c r="AQ29" s="60">
        <v>2</v>
      </c>
      <c r="AR29" s="60">
        <v>2</v>
      </c>
      <c r="AS29" s="60">
        <v>2</v>
      </c>
      <c r="AT29" s="60"/>
      <c r="AU29" s="60"/>
      <c r="AV29" s="60"/>
      <c r="AW29" s="60"/>
      <c r="AX29" s="366"/>
      <c r="AY29" s="367"/>
      <c r="AZ29" s="54">
        <v>2</v>
      </c>
      <c r="BA29" s="14"/>
    </row>
    <row r="30" spans="1:53" s="12" customFormat="1" ht="12.75">
      <c r="A30" s="209" t="s">
        <v>124</v>
      </c>
      <c r="B30" s="208" t="s">
        <v>290</v>
      </c>
      <c r="C30" s="260">
        <f>(D30+E30+E31)/36</f>
        <v>4</v>
      </c>
      <c r="D30" s="187">
        <v>80</v>
      </c>
      <c r="E30" s="43">
        <f t="shared" si="8"/>
        <v>26</v>
      </c>
      <c r="F30" s="43">
        <f t="shared" si="5"/>
        <v>0</v>
      </c>
      <c r="G30" s="43">
        <f t="shared" si="6"/>
        <v>26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272"/>
      <c r="W30" s="273"/>
      <c r="X30" s="446"/>
      <c r="Y30" s="447"/>
      <c r="Z30" s="272"/>
      <c r="AA30" s="273"/>
      <c r="AB30" s="53">
        <v>2</v>
      </c>
      <c r="AC30" s="53">
        <v>2</v>
      </c>
      <c r="AD30" s="53">
        <v>2</v>
      </c>
      <c r="AE30" s="53">
        <v>2</v>
      </c>
      <c r="AF30" s="53">
        <v>2</v>
      </c>
      <c r="AG30" s="53">
        <v>2</v>
      </c>
      <c r="AH30" s="53">
        <v>2</v>
      </c>
      <c r="AI30" s="53">
        <v>2</v>
      </c>
      <c r="AJ30" s="53">
        <v>2</v>
      </c>
      <c r="AK30" s="53">
        <v>2</v>
      </c>
      <c r="AL30" s="53">
        <v>2</v>
      </c>
      <c r="AM30" s="53">
        <v>2</v>
      </c>
      <c r="AN30" s="53">
        <v>2</v>
      </c>
      <c r="AO30" s="53"/>
      <c r="AP30" s="53"/>
      <c r="AQ30" s="53"/>
      <c r="AR30" s="53"/>
      <c r="AS30" s="53"/>
      <c r="AT30" s="53"/>
      <c r="AU30" s="53"/>
      <c r="AV30" s="53"/>
      <c r="AW30" s="53"/>
      <c r="AX30" s="366"/>
      <c r="AY30" s="367"/>
      <c r="AZ30" s="77"/>
      <c r="BA30" s="80"/>
    </row>
    <row r="31" spans="1:53" s="12" customFormat="1" ht="12.75">
      <c r="A31" s="209"/>
      <c r="B31" s="208"/>
      <c r="C31" s="261"/>
      <c r="D31" s="188"/>
      <c r="E31" s="48">
        <f t="shared" si="8"/>
        <v>38</v>
      </c>
      <c r="F31" s="48">
        <f t="shared" si="5"/>
        <v>0</v>
      </c>
      <c r="G31" s="48">
        <f t="shared" si="6"/>
        <v>38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272"/>
      <c r="W31" s="273"/>
      <c r="X31" s="446"/>
      <c r="Y31" s="447"/>
      <c r="Z31" s="272"/>
      <c r="AA31" s="273"/>
      <c r="AB31" s="60">
        <v>2</v>
      </c>
      <c r="AC31" s="60">
        <v>2</v>
      </c>
      <c r="AD31" s="60">
        <v>2</v>
      </c>
      <c r="AE31" s="60">
        <v>2</v>
      </c>
      <c r="AF31" s="60">
        <v>2</v>
      </c>
      <c r="AG31" s="60">
        <v>2</v>
      </c>
      <c r="AH31" s="60">
        <v>2</v>
      </c>
      <c r="AI31" s="60">
        <v>2</v>
      </c>
      <c r="AJ31" s="60">
        <v>2</v>
      </c>
      <c r="AK31" s="60">
        <v>2</v>
      </c>
      <c r="AL31" s="60">
        <v>2</v>
      </c>
      <c r="AM31" s="60">
        <v>2</v>
      </c>
      <c r="AN31" s="60">
        <v>2</v>
      </c>
      <c r="AO31" s="60">
        <v>2</v>
      </c>
      <c r="AP31" s="60">
        <v>2</v>
      </c>
      <c r="AQ31" s="60">
        <v>2</v>
      </c>
      <c r="AR31" s="60">
        <v>2</v>
      </c>
      <c r="AS31" s="60">
        <v>2</v>
      </c>
      <c r="AT31" s="60">
        <v>2</v>
      </c>
      <c r="AU31" s="60"/>
      <c r="AV31" s="60"/>
      <c r="AW31" s="60"/>
      <c r="AX31" s="366"/>
      <c r="AY31" s="367"/>
      <c r="AZ31" s="77"/>
      <c r="BA31" s="80">
        <v>2</v>
      </c>
    </row>
    <row r="32" spans="1:53" s="15" customFormat="1" ht="12.75">
      <c r="A32" s="209" t="s">
        <v>126</v>
      </c>
      <c r="B32" s="208" t="s">
        <v>166</v>
      </c>
      <c r="C32" s="260">
        <f>(D32+E32+E33)/36</f>
        <v>3</v>
      </c>
      <c r="D32" s="411">
        <v>68</v>
      </c>
      <c r="E32" s="43">
        <f t="shared" si="8"/>
        <v>16</v>
      </c>
      <c r="F32" s="43">
        <f t="shared" si="5"/>
        <v>0</v>
      </c>
      <c r="G32" s="43">
        <f t="shared" si="6"/>
        <v>16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272"/>
      <c r="W32" s="273"/>
      <c r="X32" s="446"/>
      <c r="Y32" s="447"/>
      <c r="Z32" s="272"/>
      <c r="AA32" s="273"/>
      <c r="AB32" s="53">
        <v>2</v>
      </c>
      <c r="AC32" s="53">
        <v>2</v>
      </c>
      <c r="AD32" s="53">
        <v>2</v>
      </c>
      <c r="AE32" s="53">
        <v>2</v>
      </c>
      <c r="AF32" s="53">
        <v>2</v>
      </c>
      <c r="AG32" s="53">
        <v>2</v>
      </c>
      <c r="AH32" s="53">
        <v>2</v>
      </c>
      <c r="AI32" s="53">
        <v>2</v>
      </c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366"/>
      <c r="AY32" s="367"/>
      <c r="AZ32" s="66"/>
      <c r="BA32" s="81"/>
    </row>
    <row r="33" spans="1:53" s="12" customFormat="1" ht="12.75">
      <c r="A33" s="209"/>
      <c r="B33" s="208"/>
      <c r="C33" s="261"/>
      <c r="D33" s="412"/>
      <c r="E33" s="48">
        <f t="shared" si="8"/>
        <v>24</v>
      </c>
      <c r="F33" s="48">
        <f t="shared" si="5"/>
        <v>0</v>
      </c>
      <c r="G33" s="48">
        <f t="shared" si="6"/>
        <v>24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272"/>
      <c r="W33" s="273"/>
      <c r="X33" s="446"/>
      <c r="Y33" s="447"/>
      <c r="Z33" s="272"/>
      <c r="AA33" s="273"/>
      <c r="AB33" s="60"/>
      <c r="AC33" s="60"/>
      <c r="AD33" s="60"/>
      <c r="AE33" s="60"/>
      <c r="AF33" s="60"/>
      <c r="AG33" s="60"/>
      <c r="AH33" s="60"/>
      <c r="AI33" s="60"/>
      <c r="AJ33" s="60">
        <v>2</v>
      </c>
      <c r="AK33" s="60">
        <v>2</v>
      </c>
      <c r="AL33" s="60">
        <v>2</v>
      </c>
      <c r="AM33" s="60">
        <v>2</v>
      </c>
      <c r="AN33" s="60">
        <v>2</v>
      </c>
      <c r="AO33" s="60">
        <v>2</v>
      </c>
      <c r="AP33" s="60">
        <v>2</v>
      </c>
      <c r="AQ33" s="60">
        <v>2</v>
      </c>
      <c r="AR33" s="60">
        <v>2</v>
      </c>
      <c r="AS33" s="60">
        <v>2</v>
      </c>
      <c r="AT33" s="60">
        <v>2</v>
      </c>
      <c r="AU33" s="60">
        <v>2</v>
      </c>
      <c r="AV33" s="60"/>
      <c r="AW33" s="60"/>
      <c r="AX33" s="366"/>
      <c r="AY33" s="367"/>
      <c r="AZ33" s="14"/>
      <c r="BA33" s="14">
        <v>2</v>
      </c>
    </row>
    <row r="34" spans="1:53" s="15" customFormat="1" ht="12.75">
      <c r="A34" s="209" t="s">
        <v>122</v>
      </c>
      <c r="B34" s="208" t="s">
        <v>99</v>
      </c>
      <c r="C34" s="260">
        <f>(D34+E34+E35)/36</f>
        <v>4</v>
      </c>
      <c r="D34" s="294">
        <v>94</v>
      </c>
      <c r="E34" s="43">
        <f t="shared" si="7"/>
        <v>20</v>
      </c>
      <c r="F34" s="43">
        <f t="shared" si="5"/>
        <v>20</v>
      </c>
      <c r="G34" s="43">
        <f t="shared" si="6"/>
        <v>0</v>
      </c>
      <c r="H34" s="66">
        <v>2</v>
      </c>
      <c r="I34" s="66">
        <v>2</v>
      </c>
      <c r="J34" s="66">
        <v>2</v>
      </c>
      <c r="K34" s="66">
        <v>2</v>
      </c>
      <c r="L34" s="66">
        <v>2</v>
      </c>
      <c r="M34" s="66">
        <v>2</v>
      </c>
      <c r="N34" s="66">
        <v>2</v>
      </c>
      <c r="O34" s="66">
        <v>2</v>
      </c>
      <c r="P34" s="66">
        <v>2</v>
      </c>
      <c r="Q34" s="66">
        <v>2</v>
      </c>
      <c r="R34" s="66"/>
      <c r="S34" s="66"/>
      <c r="T34" s="66"/>
      <c r="U34" s="81"/>
      <c r="V34" s="272"/>
      <c r="W34" s="273"/>
      <c r="X34" s="446"/>
      <c r="Y34" s="447"/>
      <c r="Z34" s="272"/>
      <c r="AA34" s="27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366"/>
      <c r="AY34" s="367"/>
      <c r="AZ34" s="66"/>
      <c r="BA34" s="81"/>
    </row>
    <row r="35" spans="1:53" s="12" customFormat="1" ht="12.75">
      <c r="A35" s="209"/>
      <c r="B35" s="208"/>
      <c r="C35" s="261"/>
      <c r="D35" s="294"/>
      <c r="E35" s="48">
        <f t="shared" si="7"/>
        <v>30</v>
      </c>
      <c r="F35" s="48">
        <f t="shared" si="5"/>
        <v>30</v>
      </c>
      <c r="G35" s="48">
        <f t="shared" si="6"/>
        <v>0</v>
      </c>
      <c r="H35" s="54"/>
      <c r="I35" s="54"/>
      <c r="J35" s="54"/>
      <c r="K35" s="54">
        <v>2</v>
      </c>
      <c r="L35" s="54">
        <v>2</v>
      </c>
      <c r="M35" s="54">
        <v>2</v>
      </c>
      <c r="N35" s="54">
        <v>2</v>
      </c>
      <c r="O35" s="54">
        <v>2</v>
      </c>
      <c r="P35" s="54">
        <v>2</v>
      </c>
      <c r="Q35" s="54">
        <v>2</v>
      </c>
      <c r="R35" s="54">
        <v>4</v>
      </c>
      <c r="S35" s="54">
        <v>4</v>
      </c>
      <c r="T35" s="54">
        <v>4</v>
      </c>
      <c r="U35" s="14">
        <v>4</v>
      </c>
      <c r="V35" s="272"/>
      <c r="W35" s="273"/>
      <c r="X35" s="446"/>
      <c r="Y35" s="447"/>
      <c r="Z35" s="272"/>
      <c r="AA35" s="273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366"/>
      <c r="AY35" s="367"/>
      <c r="AZ35" s="54"/>
      <c r="BA35" s="14">
        <v>1</v>
      </c>
    </row>
    <row r="36" spans="1:53" s="15" customFormat="1" ht="12.75">
      <c r="A36" s="209" t="s">
        <v>160</v>
      </c>
      <c r="B36" s="208" t="s">
        <v>167</v>
      </c>
      <c r="C36" s="260">
        <f>(D36+E36+E37)/36</f>
        <v>2</v>
      </c>
      <c r="D36" s="294">
        <v>32</v>
      </c>
      <c r="E36" s="43">
        <f>SUM(F36:G36)</f>
        <v>16</v>
      </c>
      <c r="F36" s="43">
        <f t="shared" si="5"/>
        <v>0</v>
      </c>
      <c r="G36" s="43">
        <f t="shared" si="6"/>
        <v>16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272"/>
      <c r="W36" s="273"/>
      <c r="X36" s="446"/>
      <c r="Y36" s="447"/>
      <c r="Z36" s="272"/>
      <c r="AA36" s="273"/>
      <c r="AB36" s="53">
        <v>2</v>
      </c>
      <c r="AC36" s="53">
        <v>2</v>
      </c>
      <c r="AD36" s="53">
        <v>2</v>
      </c>
      <c r="AE36" s="53">
        <v>2</v>
      </c>
      <c r="AF36" s="53">
        <v>2</v>
      </c>
      <c r="AG36" s="53">
        <v>2</v>
      </c>
      <c r="AH36" s="53">
        <v>2</v>
      </c>
      <c r="AI36" s="53">
        <v>2</v>
      </c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366"/>
      <c r="AY36" s="367"/>
      <c r="AZ36" s="66"/>
      <c r="BA36" s="81"/>
    </row>
    <row r="37" spans="1:53" s="12" customFormat="1" ht="12.75">
      <c r="A37" s="209"/>
      <c r="B37" s="208"/>
      <c r="C37" s="261"/>
      <c r="D37" s="294"/>
      <c r="E37" s="48">
        <f>SUM(F37:G37)</f>
        <v>24</v>
      </c>
      <c r="F37" s="48">
        <f t="shared" si="5"/>
        <v>0</v>
      </c>
      <c r="G37" s="48">
        <f t="shared" si="6"/>
        <v>24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272"/>
      <c r="W37" s="273"/>
      <c r="X37" s="446"/>
      <c r="Y37" s="447"/>
      <c r="Z37" s="272"/>
      <c r="AA37" s="273"/>
      <c r="AB37" s="60"/>
      <c r="AC37" s="60"/>
      <c r="AD37" s="60"/>
      <c r="AE37" s="60"/>
      <c r="AF37" s="60"/>
      <c r="AG37" s="60"/>
      <c r="AH37" s="60"/>
      <c r="AI37" s="60"/>
      <c r="AJ37" s="60">
        <v>2</v>
      </c>
      <c r="AK37" s="60">
        <v>2</v>
      </c>
      <c r="AL37" s="60">
        <v>2</v>
      </c>
      <c r="AM37" s="60">
        <v>2</v>
      </c>
      <c r="AN37" s="60">
        <v>2</v>
      </c>
      <c r="AO37" s="60">
        <v>2</v>
      </c>
      <c r="AP37" s="60">
        <v>2</v>
      </c>
      <c r="AQ37" s="60">
        <v>2</v>
      </c>
      <c r="AR37" s="60">
        <v>2</v>
      </c>
      <c r="AS37" s="60">
        <v>2</v>
      </c>
      <c r="AT37" s="60">
        <v>2</v>
      </c>
      <c r="AU37" s="60">
        <v>2</v>
      </c>
      <c r="AV37" s="60"/>
      <c r="AW37" s="60"/>
      <c r="AX37" s="366"/>
      <c r="AY37" s="367"/>
      <c r="AZ37" s="54">
        <v>2</v>
      </c>
      <c r="BA37" s="14"/>
    </row>
    <row r="38" spans="1:53" s="15" customFormat="1" ht="12.75">
      <c r="A38" s="209" t="s">
        <v>288</v>
      </c>
      <c r="B38" s="208" t="s">
        <v>22</v>
      </c>
      <c r="C38" s="260">
        <f>(D38+E38+E39)/36</f>
        <v>3</v>
      </c>
      <c r="D38" s="413">
        <v>68</v>
      </c>
      <c r="E38" s="43">
        <f>SUM(F38:G38)</f>
        <v>16</v>
      </c>
      <c r="F38" s="43">
        <f t="shared" si="5"/>
        <v>16</v>
      </c>
      <c r="G38" s="43">
        <f t="shared" si="6"/>
        <v>0</v>
      </c>
      <c r="H38" s="66">
        <v>2</v>
      </c>
      <c r="I38" s="66">
        <v>2</v>
      </c>
      <c r="J38" s="66">
        <v>2</v>
      </c>
      <c r="K38" s="66">
        <v>2</v>
      </c>
      <c r="L38" s="66">
        <v>2</v>
      </c>
      <c r="M38" s="66">
        <v>2</v>
      </c>
      <c r="N38" s="66">
        <v>2</v>
      </c>
      <c r="O38" s="66">
        <v>2</v>
      </c>
      <c r="P38" s="66"/>
      <c r="Q38" s="66"/>
      <c r="R38" s="66"/>
      <c r="S38" s="66"/>
      <c r="T38" s="66"/>
      <c r="U38" s="66"/>
      <c r="V38" s="272"/>
      <c r="W38" s="273"/>
      <c r="X38" s="446"/>
      <c r="Y38" s="447"/>
      <c r="Z38" s="272"/>
      <c r="AA38" s="27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366"/>
      <c r="AY38" s="367"/>
      <c r="AZ38" s="53"/>
      <c r="BA38" s="59">
        <v>1</v>
      </c>
    </row>
    <row r="39" spans="1:53" s="12" customFormat="1" ht="12.75">
      <c r="A39" s="209"/>
      <c r="B39" s="208"/>
      <c r="C39" s="261"/>
      <c r="D39" s="414"/>
      <c r="E39" s="48">
        <f>SUM(F39:G39)</f>
        <v>24</v>
      </c>
      <c r="F39" s="48">
        <f t="shared" si="5"/>
        <v>24</v>
      </c>
      <c r="G39" s="48">
        <f t="shared" si="6"/>
        <v>0</v>
      </c>
      <c r="H39" s="54"/>
      <c r="I39" s="54"/>
      <c r="J39" s="54">
        <v>2</v>
      </c>
      <c r="K39" s="54">
        <v>2</v>
      </c>
      <c r="L39" s="54">
        <v>2</v>
      </c>
      <c r="M39" s="54">
        <v>2</v>
      </c>
      <c r="N39" s="54">
        <v>2</v>
      </c>
      <c r="O39" s="54">
        <v>2</v>
      </c>
      <c r="P39" s="54">
        <v>2</v>
      </c>
      <c r="Q39" s="54">
        <v>2</v>
      </c>
      <c r="R39" s="54">
        <v>2</v>
      </c>
      <c r="S39" s="54">
        <v>2</v>
      </c>
      <c r="T39" s="54">
        <v>2</v>
      </c>
      <c r="U39" s="54">
        <v>2</v>
      </c>
      <c r="V39" s="272"/>
      <c r="W39" s="273"/>
      <c r="X39" s="446"/>
      <c r="Y39" s="447"/>
      <c r="Z39" s="272"/>
      <c r="AA39" s="273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366"/>
      <c r="AY39" s="367"/>
      <c r="AZ39" s="54"/>
      <c r="BA39" s="14"/>
    </row>
    <row r="40" spans="1:53" s="15" customFormat="1" ht="12.75">
      <c r="A40" s="231" t="s">
        <v>291</v>
      </c>
      <c r="B40" s="436" t="s">
        <v>180</v>
      </c>
      <c r="C40" s="413">
        <f>(D40+E40+E41)/36</f>
        <v>2</v>
      </c>
      <c r="D40" s="341">
        <v>36</v>
      </c>
      <c r="E40" s="41">
        <f>F40+G40</f>
        <v>36</v>
      </c>
      <c r="F40" s="42">
        <f t="shared" si="5"/>
        <v>36</v>
      </c>
      <c r="G40" s="43">
        <f>SUM(AA40:AW40)</f>
        <v>0</v>
      </c>
      <c r="H40" s="66">
        <v>4</v>
      </c>
      <c r="I40" s="66">
        <v>4</v>
      </c>
      <c r="J40" s="66">
        <v>4</v>
      </c>
      <c r="K40" s="66">
        <v>4</v>
      </c>
      <c r="L40" s="66">
        <v>2</v>
      </c>
      <c r="M40" s="66">
        <v>2</v>
      </c>
      <c r="N40" s="66">
        <v>2</v>
      </c>
      <c r="O40" s="66">
        <v>2</v>
      </c>
      <c r="P40" s="66">
        <v>2</v>
      </c>
      <c r="Q40" s="66">
        <v>2</v>
      </c>
      <c r="R40" s="66">
        <v>2</v>
      </c>
      <c r="S40" s="66">
        <v>2</v>
      </c>
      <c r="T40" s="66">
        <v>2</v>
      </c>
      <c r="U40" s="81">
        <v>2</v>
      </c>
      <c r="V40" s="272"/>
      <c r="W40" s="273"/>
      <c r="X40" s="446"/>
      <c r="Y40" s="447"/>
      <c r="Z40" s="272"/>
      <c r="AA40" s="27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366"/>
      <c r="AY40" s="367"/>
      <c r="AZ40" s="53">
        <v>1</v>
      </c>
      <c r="BA40" s="59"/>
    </row>
    <row r="41" spans="1:53" s="12" customFormat="1" ht="12.75">
      <c r="A41" s="433"/>
      <c r="B41" s="437"/>
      <c r="C41" s="434"/>
      <c r="D41" s="341"/>
      <c r="E41" s="46">
        <f>F41+G41</f>
        <v>0</v>
      </c>
      <c r="F41" s="47">
        <f t="shared" si="5"/>
        <v>0</v>
      </c>
      <c r="G41" s="48">
        <f>SUM(AA41:AW41)</f>
        <v>0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14"/>
      <c r="V41" s="272"/>
      <c r="W41" s="273"/>
      <c r="X41" s="446"/>
      <c r="Y41" s="447"/>
      <c r="Z41" s="272"/>
      <c r="AA41" s="273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60"/>
      <c r="AW41" s="60"/>
      <c r="AX41" s="366"/>
      <c r="AY41" s="367"/>
      <c r="AZ41" s="54"/>
      <c r="BA41" s="14"/>
    </row>
    <row r="42" spans="1:53" s="15" customFormat="1" ht="12.75">
      <c r="A42" s="209" t="s">
        <v>41</v>
      </c>
      <c r="B42" s="208" t="s">
        <v>102</v>
      </c>
      <c r="C42" s="260">
        <f>(D42+E42+E43)/36</f>
        <v>3</v>
      </c>
      <c r="D42" s="294">
        <v>66</v>
      </c>
      <c r="E42" s="43">
        <f>SUM(F42:G42)</f>
        <v>16</v>
      </c>
      <c r="F42" s="43">
        <f t="shared" si="5"/>
        <v>0</v>
      </c>
      <c r="G42" s="43">
        <f aca="true" t="shared" si="9" ref="G42:G52">SUM(AB42:AW42)</f>
        <v>16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272"/>
      <c r="W42" s="273"/>
      <c r="X42" s="446"/>
      <c r="Y42" s="447"/>
      <c r="Z42" s="272"/>
      <c r="AA42" s="273"/>
      <c r="AB42" s="53">
        <v>2</v>
      </c>
      <c r="AC42" s="53">
        <v>2</v>
      </c>
      <c r="AD42" s="53">
        <v>2</v>
      </c>
      <c r="AE42" s="53">
        <v>2</v>
      </c>
      <c r="AF42" s="53">
        <v>2</v>
      </c>
      <c r="AG42" s="53">
        <v>2</v>
      </c>
      <c r="AH42" s="53">
        <v>2</v>
      </c>
      <c r="AI42" s="53">
        <v>2</v>
      </c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366"/>
      <c r="AY42" s="367"/>
      <c r="AZ42" s="66"/>
      <c r="BA42" s="81"/>
    </row>
    <row r="43" spans="1:53" s="12" customFormat="1" ht="12.75">
      <c r="A43" s="209"/>
      <c r="B43" s="208"/>
      <c r="C43" s="261"/>
      <c r="D43" s="294"/>
      <c r="E43" s="48">
        <f>SUM(F43:G43)</f>
        <v>26</v>
      </c>
      <c r="F43" s="48">
        <f t="shared" si="5"/>
        <v>0</v>
      </c>
      <c r="G43" s="48">
        <f t="shared" si="9"/>
        <v>26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272"/>
      <c r="W43" s="273"/>
      <c r="X43" s="446"/>
      <c r="Y43" s="447"/>
      <c r="Z43" s="272"/>
      <c r="AA43" s="273"/>
      <c r="AB43" s="60"/>
      <c r="AC43" s="60"/>
      <c r="AD43" s="60"/>
      <c r="AE43" s="60"/>
      <c r="AF43" s="60"/>
      <c r="AG43" s="60"/>
      <c r="AH43" s="60"/>
      <c r="AI43" s="60"/>
      <c r="AJ43" s="60">
        <v>2</v>
      </c>
      <c r="AK43" s="60">
        <v>2</v>
      </c>
      <c r="AL43" s="60">
        <v>2</v>
      </c>
      <c r="AM43" s="60">
        <v>2</v>
      </c>
      <c r="AN43" s="60">
        <v>2</v>
      </c>
      <c r="AO43" s="60">
        <v>2</v>
      </c>
      <c r="AP43" s="60">
        <v>2</v>
      </c>
      <c r="AQ43" s="60">
        <v>2</v>
      </c>
      <c r="AR43" s="60">
        <v>2</v>
      </c>
      <c r="AS43" s="60">
        <v>2</v>
      </c>
      <c r="AT43" s="60">
        <v>2</v>
      </c>
      <c r="AU43" s="60">
        <v>2</v>
      </c>
      <c r="AV43" s="60">
        <v>2</v>
      </c>
      <c r="AW43" s="60"/>
      <c r="AX43" s="366"/>
      <c r="AY43" s="367"/>
      <c r="AZ43" s="54"/>
      <c r="BA43" s="14">
        <v>2</v>
      </c>
    </row>
    <row r="44" spans="1:53" s="15" customFormat="1" ht="12.75">
      <c r="A44" s="209" t="s">
        <v>60</v>
      </c>
      <c r="B44" s="208" t="s">
        <v>292</v>
      </c>
      <c r="C44" s="260">
        <f>(D44+E44+E45)/36</f>
        <v>3</v>
      </c>
      <c r="D44" s="413">
        <v>68</v>
      </c>
      <c r="E44" s="43">
        <f>SUM(F44:G44)</f>
        <v>16</v>
      </c>
      <c r="F44" s="43">
        <f t="shared" si="5"/>
        <v>16</v>
      </c>
      <c r="G44" s="43">
        <f t="shared" si="9"/>
        <v>0</v>
      </c>
      <c r="H44" s="66">
        <v>2</v>
      </c>
      <c r="I44" s="66">
        <v>2</v>
      </c>
      <c r="J44" s="66">
        <v>2</v>
      </c>
      <c r="K44" s="66">
        <v>2</v>
      </c>
      <c r="L44" s="66">
        <v>2</v>
      </c>
      <c r="M44" s="66">
        <v>2</v>
      </c>
      <c r="N44" s="66">
        <v>2</v>
      </c>
      <c r="O44" s="66">
        <v>2</v>
      </c>
      <c r="P44" s="66"/>
      <c r="Q44" s="66"/>
      <c r="R44" s="66"/>
      <c r="S44" s="66"/>
      <c r="T44" s="66"/>
      <c r="U44" s="66"/>
      <c r="V44" s="272"/>
      <c r="W44" s="273"/>
      <c r="X44" s="446"/>
      <c r="Y44" s="447"/>
      <c r="Z44" s="272"/>
      <c r="AA44" s="27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366"/>
      <c r="AY44" s="367"/>
      <c r="AZ44" s="53"/>
      <c r="BA44" s="59"/>
    </row>
    <row r="45" spans="1:53" s="12" customFormat="1" ht="12.75">
      <c r="A45" s="209"/>
      <c r="B45" s="208"/>
      <c r="C45" s="261"/>
      <c r="D45" s="414"/>
      <c r="E45" s="48">
        <f>SUM(F45:G45)</f>
        <v>24</v>
      </c>
      <c r="F45" s="48">
        <f t="shared" si="5"/>
        <v>24</v>
      </c>
      <c r="G45" s="48">
        <f t="shared" si="9"/>
        <v>0</v>
      </c>
      <c r="H45" s="54"/>
      <c r="I45" s="54"/>
      <c r="J45" s="54">
        <v>2</v>
      </c>
      <c r="K45" s="54">
        <v>2</v>
      </c>
      <c r="L45" s="54">
        <v>2</v>
      </c>
      <c r="M45" s="54">
        <v>2</v>
      </c>
      <c r="N45" s="54">
        <v>2</v>
      </c>
      <c r="O45" s="54">
        <v>2</v>
      </c>
      <c r="P45" s="54">
        <v>2</v>
      </c>
      <c r="Q45" s="54">
        <v>2</v>
      </c>
      <c r="R45" s="54">
        <v>2</v>
      </c>
      <c r="S45" s="54">
        <v>2</v>
      </c>
      <c r="T45" s="54">
        <v>2</v>
      </c>
      <c r="U45" s="54">
        <v>2</v>
      </c>
      <c r="V45" s="272"/>
      <c r="W45" s="273"/>
      <c r="X45" s="446"/>
      <c r="Y45" s="447"/>
      <c r="Z45" s="272"/>
      <c r="AA45" s="273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366"/>
      <c r="AY45" s="367"/>
      <c r="AZ45" s="54"/>
      <c r="BA45" s="14">
        <v>1</v>
      </c>
    </row>
    <row r="46" spans="1:53" s="15" customFormat="1" ht="12.75">
      <c r="A46" s="209" t="s">
        <v>207</v>
      </c>
      <c r="B46" s="208" t="s">
        <v>293</v>
      </c>
      <c r="C46" s="260">
        <f>(D46+E46+E47)/36</f>
        <v>4</v>
      </c>
      <c r="D46" s="411">
        <v>94</v>
      </c>
      <c r="E46" s="43">
        <f aca="true" t="shared" si="10" ref="E46:E55">SUM(F46:G46)</f>
        <v>20</v>
      </c>
      <c r="F46" s="43">
        <f t="shared" si="5"/>
        <v>0</v>
      </c>
      <c r="G46" s="43">
        <f t="shared" si="9"/>
        <v>20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272"/>
      <c r="W46" s="273"/>
      <c r="X46" s="446"/>
      <c r="Y46" s="447"/>
      <c r="Z46" s="272"/>
      <c r="AA46" s="273"/>
      <c r="AB46" s="53">
        <v>2</v>
      </c>
      <c r="AC46" s="53">
        <v>2</v>
      </c>
      <c r="AD46" s="53">
        <v>2</v>
      </c>
      <c r="AE46" s="53">
        <v>2</v>
      </c>
      <c r="AF46" s="53">
        <v>2</v>
      </c>
      <c r="AG46" s="53">
        <v>2</v>
      </c>
      <c r="AH46" s="53">
        <v>2</v>
      </c>
      <c r="AI46" s="53">
        <v>2</v>
      </c>
      <c r="AJ46" s="53">
        <v>2</v>
      </c>
      <c r="AK46" s="53">
        <v>2</v>
      </c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366"/>
      <c r="AY46" s="367"/>
      <c r="AZ46" s="53"/>
      <c r="BA46" s="59"/>
    </row>
    <row r="47" spans="1:53" s="12" customFormat="1" ht="12.75">
      <c r="A47" s="209"/>
      <c r="B47" s="208"/>
      <c r="C47" s="261"/>
      <c r="D47" s="412"/>
      <c r="E47" s="48">
        <f t="shared" si="10"/>
        <v>30</v>
      </c>
      <c r="F47" s="48">
        <f t="shared" si="5"/>
        <v>0</v>
      </c>
      <c r="G47" s="48">
        <f t="shared" si="9"/>
        <v>30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272"/>
      <c r="W47" s="273"/>
      <c r="X47" s="446"/>
      <c r="Y47" s="447"/>
      <c r="Z47" s="272"/>
      <c r="AA47" s="273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>
        <v>2</v>
      </c>
      <c r="AM47" s="60">
        <v>2</v>
      </c>
      <c r="AN47" s="60">
        <v>2</v>
      </c>
      <c r="AO47" s="60">
        <v>2</v>
      </c>
      <c r="AP47" s="60">
        <v>2</v>
      </c>
      <c r="AQ47" s="60">
        <v>2</v>
      </c>
      <c r="AR47" s="60">
        <v>2</v>
      </c>
      <c r="AS47" s="60">
        <v>2</v>
      </c>
      <c r="AT47" s="60">
        <v>2</v>
      </c>
      <c r="AU47" s="60">
        <v>4</v>
      </c>
      <c r="AV47" s="60">
        <v>4</v>
      </c>
      <c r="AW47" s="60">
        <v>4</v>
      </c>
      <c r="AX47" s="366"/>
      <c r="AY47" s="367"/>
      <c r="AZ47" s="54"/>
      <c r="BA47" s="14">
        <v>2</v>
      </c>
    </row>
    <row r="48" spans="1:53" s="15" customFormat="1" ht="12.75">
      <c r="A48" s="209" t="s">
        <v>295</v>
      </c>
      <c r="B48" s="208" t="s">
        <v>168</v>
      </c>
      <c r="C48" s="260">
        <f>(D48+E48+E49)/36</f>
        <v>2</v>
      </c>
      <c r="D48" s="413">
        <v>42</v>
      </c>
      <c r="E48" s="43">
        <f t="shared" si="10"/>
        <v>12</v>
      </c>
      <c r="F48" s="43">
        <f t="shared" si="5"/>
        <v>0</v>
      </c>
      <c r="G48" s="43">
        <f t="shared" si="9"/>
        <v>12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272"/>
      <c r="W48" s="273"/>
      <c r="X48" s="446"/>
      <c r="Y48" s="447"/>
      <c r="Z48" s="272"/>
      <c r="AA48" s="273"/>
      <c r="AB48" s="53">
        <v>2</v>
      </c>
      <c r="AC48" s="53">
        <v>2</v>
      </c>
      <c r="AD48" s="53">
        <v>2</v>
      </c>
      <c r="AE48" s="53">
        <v>2</v>
      </c>
      <c r="AF48" s="53">
        <v>2</v>
      </c>
      <c r="AG48" s="53">
        <v>2</v>
      </c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366"/>
      <c r="AY48" s="367"/>
      <c r="AZ48" s="53"/>
      <c r="BA48" s="59"/>
    </row>
    <row r="49" spans="1:53" s="12" customFormat="1" ht="12.75">
      <c r="A49" s="209"/>
      <c r="B49" s="208"/>
      <c r="C49" s="261"/>
      <c r="D49" s="414"/>
      <c r="E49" s="48">
        <f t="shared" si="10"/>
        <v>18</v>
      </c>
      <c r="F49" s="48">
        <f t="shared" si="5"/>
        <v>0</v>
      </c>
      <c r="G49" s="48">
        <f t="shared" si="9"/>
        <v>18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272"/>
      <c r="W49" s="273"/>
      <c r="X49" s="446"/>
      <c r="Y49" s="447"/>
      <c r="Z49" s="272"/>
      <c r="AA49" s="273"/>
      <c r="AB49" s="60"/>
      <c r="AC49" s="60"/>
      <c r="AD49" s="60"/>
      <c r="AE49" s="60"/>
      <c r="AF49" s="60"/>
      <c r="AG49" s="60"/>
      <c r="AH49" s="60">
        <v>2</v>
      </c>
      <c r="AI49" s="60">
        <v>2</v>
      </c>
      <c r="AJ49" s="60">
        <v>2</v>
      </c>
      <c r="AK49" s="60">
        <v>2</v>
      </c>
      <c r="AL49" s="60">
        <v>2</v>
      </c>
      <c r="AM49" s="60">
        <v>2</v>
      </c>
      <c r="AN49" s="60">
        <v>2</v>
      </c>
      <c r="AO49" s="60">
        <v>2</v>
      </c>
      <c r="AP49" s="60">
        <v>2</v>
      </c>
      <c r="AQ49" s="60"/>
      <c r="AR49" s="60"/>
      <c r="AS49" s="60"/>
      <c r="AT49" s="60"/>
      <c r="AU49" s="60"/>
      <c r="AV49" s="60"/>
      <c r="AW49" s="60"/>
      <c r="AX49" s="366"/>
      <c r="AY49" s="367"/>
      <c r="AZ49" s="54">
        <v>2</v>
      </c>
      <c r="BA49" s="14"/>
    </row>
    <row r="50" spans="1:53" s="15" customFormat="1" ht="12.75">
      <c r="A50" s="209" t="s">
        <v>296</v>
      </c>
      <c r="B50" s="208" t="s">
        <v>294</v>
      </c>
      <c r="C50" s="260">
        <f>(D50+E50+E51)/36</f>
        <v>4</v>
      </c>
      <c r="D50" s="294">
        <v>94</v>
      </c>
      <c r="E50" s="43">
        <f t="shared" si="10"/>
        <v>20</v>
      </c>
      <c r="F50" s="43">
        <f t="shared" si="5"/>
        <v>0</v>
      </c>
      <c r="G50" s="43">
        <f t="shared" si="9"/>
        <v>20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272"/>
      <c r="W50" s="273"/>
      <c r="X50" s="446"/>
      <c r="Y50" s="447"/>
      <c r="Z50" s="272"/>
      <c r="AA50" s="273"/>
      <c r="AB50" s="53">
        <v>2</v>
      </c>
      <c r="AC50" s="53">
        <v>2</v>
      </c>
      <c r="AD50" s="53">
        <v>2</v>
      </c>
      <c r="AE50" s="53">
        <v>2</v>
      </c>
      <c r="AF50" s="53">
        <v>2</v>
      </c>
      <c r="AG50" s="53">
        <v>2</v>
      </c>
      <c r="AH50" s="53">
        <v>2</v>
      </c>
      <c r="AI50" s="53">
        <v>2</v>
      </c>
      <c r="AJ50" s="53">
        <v>2</v>
      </c>
      <c r="AK50" s="53">
        <v>2</v>
      </c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366"/>
      <c r="AY50" s="367"/>
      <c r="AZ50" s="53"/>
      <c r="BA50" s="59"/>
    </row>
    <row r="51" spans="1:53" s="12" customFormat="1" ht="12.75">
      <c r="A51" s="209"/>
      <c r="B51" s="208"/>
      <c r="C51" s="261"/>
      <c r="D51" s="294"/>
      <c r="E51" s="48">
        <f t="shared" si="10"/>
        <v>30</v>
      </c>
      <c r="F51" s="48">
        <f t="shared" si="5"/>
        <v>0</v>
      </c>
      <c r="G51" s="48">
        <f t="shared" si="9"/>
        <v>30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272"/>
      <c r="W51" s="273"/>
      <c r="X51" s="446"/>
      <c r="Y51" s="447"/>
      <c r="Z51" s="272"/>
      <c r="AA51" s="273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>
        <v>2</v>
      </c>
      <c r="AM51" s="60">
        <v>2</v>
      </c>
      <c r="AN51" s="60">
        <v>2</v>
      </c>
      <c r="AO51" s="60">
        <v>2</v>
      </c>
      <c r="AP51" s="60">
        <v>2</v>
      </c>
      <c r="AQ51" s="60">
        <v>2</v>
      </c>
      <c r="AR51" s="60">
        <v>2</v>
      </c>
      <c r="AS51" s="60">
        <v>2</v>
      </c>
      <c r="AT51" s="60">
        <v>2</v>
      </c>
      <c r="AU51" s="60">
        <v>4</v>
      </c>
      <c r="AV51" s="60">
        <v>4</v>
      </c>
      <c r="AW51" s="60">
        <v>4</v>
      </c>
      <c r="AX51" s="366"/>
      <c r="AY51" s="367"/>
      <c r="AZ51" s="54"/>
      <c r="BA51" s="14">
        <v>2</v>
      </c>
    </row>
    <row r="52" spans="1:53" s="15" customFormat="1" ht="12.75" customHeight="1">
      <c r="A52" s="217" t="s">
        <v>231</v>
      </c>
      <c r="B52" s="262"/>
      <c r="C52" s="190"/>
      <c r="D52" s="190" t="s">
        <v>229</v>
      </c>
      <c r="E52" s="43">
        <f t="shared" si="10"/>
        <v>0</v>
      </c>
      <c r="F52" s="43">
        <f t="shared" si="5"/>
        <v>0</v>
      </c>
      <c r="G52" s="43">
        <f t="shared" si="9"/>
        <v>0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272"/>
      <c r="W52" s="273"/>
      <c r="X52" s="446"/>
      <c r="Y52" s="447"/>
      <c r="Z52" s="272"/>
      <c r="AA52" s="273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366"/>
      <c r="AY52" s="367"/>
      <c r="AZ52" s="66"/>
      <c r="BA52" s="81"/>
    </row>
    <row r="53" spans="1:53" s="12" customFormat="1" ht="12.75" customHeight="1">
      <c r="A53" s="218"/>
      <c r="B53" s="266"/>
      <c r="C53" s="228"/>
      <c r="D53" s="191"/>
      <c r="E53" s="48">
        <f t="shared" si="10"/>
        <v>46</v>
      </c>
      <c r="F53" s="48">
        <v>46</v>
      </c>
      <c r="G53" s="48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272"/>
      <c r="W53" s="273"/>
      <c r="X53" s="446"/>
      <c r="Y53" s="447"/>
      <c r="Z53" s="272"/>
      <c r="AA53" s="273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366"/>
      <c r="AY53" s="367"/>
      <c r="AZ53" s="54">
        <v>2</v>
      </c>
      <c r="BA53" s="14"/>
    </row>
    <row r="54" spans="1:53" s="15" customFormat="1" ht="12.75" customHeight="1">
      <c r="A54" s="218"/>
      <c r="B54" s="266"/>
      <c r="C54" s="228"/>
      <c r="D54" s="187" t="s">
        <v>15</v>
      </c>
      <c r="E54" s="43">
        <f t="shared" si="10"/>
        <v>0</v>
      </c>
      <c r="F54" s="43">
        <f>SUM(H54:W54)</f>
        <v>0</v>
      </c>
      <c r="G54" s="43">
        <f>SUM(AB54:AW54)</f>
        <v>0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272"/>
      <c r="W54" s="273"/>
      <c r="X54" s="446"/>
      <c r="Y54" s="447"/>
      <c r="Z54" s="272"/>
      <c r="AA54" s="27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366"/>
      <c r="AY54" s="367"/>
      <c r="AZ54" s="53"/>
      <c r="BA54" s="59"/>
    </row>
    <row r="55" spans="1:53" s="12" customFormat="1" ht="12.75" customHeight="1">
      <c r="A55" s="219"/>
      <c r="B55" s="263"/>
      <c r="C55" s="191"/>
      <c r="D55" s="188"/>
      <c r="E55" s="48">
        <f t="shared" si="10"/>
        <v>44</v>
      </c>
      <c r="F55" s="48">
        <f>SUM(H55:W55)</f>
        <v>0</v>
      </c>
      <c r="G55" s="48">
        <f>SUM(AB55:AW55)</f>
        <v>44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272"/>
      <c r="W55" s="273"/>
      <c r="X55" s="446"/>
      <c r="Y55" s="447"/>
      <c r="Z55" s="272"/>
      <c r="AA55" s="273"/>
      <c r="AB55" s="60">
        <v>2</v>
      </c>
      <c r="AC55" s="60">
        <v>2</v>
      </c>
      <c r="AD55" s="60">
        <v>2</v>
      </c>
      <c r="AE55" s="60">
        <v>2</v>
      </c>
      <c r="AF55" s="60">
        <v>2</v>
      </c>
      <c r="AG55" s="60">
        <v>2</v>
      </c>
      <c r="AH55" s="60">
        <v>2</v>
      </c>
      <c r="AI55" s="60">
        <v>2</v>
      </c>
      <c r="AJ55" s="60">
        <v>2</v>
      </c>
      <c r="AK55" s="60">
        <v>2</v>
      </c>
      <c r="AL55" s="60">
        <v>2</v>
      </c>
      <c r="AM55" s="60">
        <v>2</v>
      </c>
      <c r="AN55" s="60">
        <v>2</v>
      </c>
      <c r="AO55" s="60">
        <v>2</v>
      </c>
      <c r="AP55" s="60">
        <v>2</v>
      </c>
      <c r="AQ55" s="60">
        <v>2</v>
      </c>
      <c r="AR55" s="60">
        <v>2</v>
      </c>
      <c r="AS55" s="60">
        <v>2</v>
      </c>
      <c r="AT55" s="60">
        <v>2</v>
      </c>
      <c r="AU55" s="60">
        <v>2</v>
      </c>
      <c r="AV55" s="60">
        <v>2</v>
      </c>
      <c r="AW55" s="60">
        <v>2</v>
      </c>
      <c r="AX55" s="366"/>
      <c r="AY55" s="367"/>
      <c r="AZ55" s="54">
        <v>1</v>
      </c>
      <c r="BA55" s="14"/>
    </row>
    <row r="56" spans="1:53" s="12" customFormat="1" ht="12.75">
      <c r="A56" s="361" t="s">
        <v>16</v>
      </c>
      <c r="B56" s="361"/>
      <c r="C56" s="38">
        <f>SUM(C10:C55)</f>
        <v>60</v>
      </c>
      <c r="D56" s="38">
        <f>SUM(D10:D55)</f>
        <v>1252</v>
      </c>
      <c r="E56" s="38">
        <f>SUM(E10:E55)</f>
        <v>998</v>
      </c>
      <c r="F56" s="38">
        <f>SUM(F10:F55)</f>
        <v>394</v>
      </c>
      <c r="G56" s="96">
        <f>SUM(G10:G55)</f>
        <v>604</v>
      </c>
      <c r="H56" s="27">
        <f aca="true" t="shared" si="11" ref="H56:U56">SUM(H10:H51)</f>
        <v>20</v>
      </c>
      <c r="I56" s="27">
        <f t="shared" si="11"/>
        <v>20</v>
      </c>
      <c r="J56" s="27">
        <f t="shared" si="11"/>
        <v>26</v>
      </c>
      <c r="K56" s="27">
        <f t="shared" si="11"/>
        <v>30</v>
      </c>
      <c r="L56" s="27">
        <f t="shared" si="11"/>
        <v>26</v>
      </c>
      <c r="M56" s="27">
        <f t="shared" si="11"/>
        <v>26</v>
      </c>
      <c r="N56" s="27">
        <f t="shared" si="11"/>
        <v>26</v>
      </c>
      <c r="O56" s="27">
        <f t="shared" si="11"/>
        <v>26</v>
      </c>
      <c r="P56" s="27">
        <f t="shared" si="11"/>
        <v>24</v>
      </c>
      <c r="Q56" s="27">
        <f t="shared" si="11"/>
        <v>24</v>
      </c>
      <c r="R56" s="27">
        <f t="shared" si="11"/>
        <v>26</v>
      </c>
      <c r="S56" s="27">
        <f t="shared" si="11"/>
        <v>26</v>
      </c>
      <c r="T56" s="27">
        <f t="shared" si="11"/>
        <v>24</v>
      </c>
      <c r="U56" s="27">
        <f t="shared" si="11"/>
        <v>24</v>
      </c>
      <c r="V56" s="274"/>
      <c r="W56" s="275"/>
      <c r="X56" s="448"/>
      <c r="Y56" s="449"/>
      <c r="Z56" s="274"/>
      <c r="AA56" s="275"/>
      <c r="AB56" s="27">
        <f>SUM(AB10:AB55)</f>
        <v>32</v>
      </c>
      <c r="AC56" s="27">
        <f aca="true" t="shared" si="12" ref="AC56:AW56">SUM(AC10:AC55)</f>
        <v>32</v>
      </c>
      <c r="AD56" s="27">
        <f t="shared" si="12"/>
        <v>32</v>
      </c>
      <c r="AE56" s="27">
        <f t="shared" si="12"/>
        <v>32</v>
      </c>
      <c r="AF56" s="27">
        <f t="shared" si="12"/>
        <v>32</v>
      </c>
      <c r="AG56" s="27">
        <f t="shared" si="12"/>
        <v>32</v>
      </c>
      <c r="AH56" s="27">
        <f t="shared" si="12"/>
        <v>32</v>
      </c>
      <c r="AI56" s="27">
        <f t="shared" si="12"/>
        <v>32</v>
      </c>
      <c r="AJ56" s="27">
        <f t="shared" si="12"/>
        <v>32</v>
      </c>
      <c r="AK56" s="27">
        <f t="shared" si="12"/>
        <v>30</v>
      </c>
      <c r="AL56" s="27">
        <f t="shared" si="12"/>
        <v>30</v>
      </c>
      <c r="AM56" s="27">
        <f t="shared" si="12"/>
        <v>30</v>
      </c>
      <c r="AN56" s="27">
        <f t="shared" si="12"/>
        <v>30</v>
      </c>
      <c r="AO56" s="27">
        <f t="shared" si="12"/>
        <v>28</v>
      </c>
      <c r="AP56" s="27">
        <f t="shared" si="12"/>
        <v>28</v>
      </c>
      <c r="AQ56" s="27">
        <f t="shared" si="12"/>
        <v>26</v>
      </c>
      <c r="AR56" s="27">
        <f t="shared" si="12"/>
        <v>26</v>
      </c>
      <c r="AS56" s="27">
        <f t="shared" si="12"/>
        <v>26</v>
      </c>
      <c r="AT56" s="27">
        <f t="shared" si="12"/>
        <v>18</v>
      </c>
      <c r="AU56" s="27">
        <f t="shared" si="12"/>
        <v>20</v>
      </c>
      <c r="AV56" s="27">
        <f t="shared" si="12"/>
        <v>14</v>
      </c>
      <c r="AW56" s="27">
        <f t="shared" si="12"/>
        <v>10</v>
      </c>
      <c r="AX56" s="368"/>
      <c r="AY56" s="369"/>
      <c r="AZ56" s="18"/>
      <c r="BA56" s="19"/>
    </row>
    <row r="57" spans="3:53" s="20" customFormat="1" ht="15">
      <c r="C57" s="21"/>
      <c r="D57" s="21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9"/>
      <c r="U57" s="22"/>
      <c r="V57" s="22"/>
      <c r="W57" s="22"/>
      <c r="X57" s="22"/>
      <c r="Y57" s="23"/>
      <c r="Z57" s="23"/>
      <c r="AA57" s="24"/>
      <c r="AB57" s="24"/>
      <c r="AC57" s="24"/>
      <c r="AD57" s="23"/>
      <c r="AE57" s="23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24"/>
      <c r="AY57" s="24"/>
      <c r="AZ57" s="8"/>
      <c r="BA57" s="8"/>
    </row>
    <row r="58" spans="3:51" s="20" customFormat="1" ht="15">
      <c r="C58" s="40"/>
      <c r="D58" s="40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</row>
    <row r="59" spans="1:64" ht="18">
      <c r="A59" s="28"/>
      <c r="B59" s="28"/>
      <c r="C59" s="28"/>
      <c r="D59" s="29" t="s">
        <v>113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 t="s">
        <v>114</v>
      </c>
      <c r="AE59" s="29"/>
      <c r="AF59" s="29"/>
      <c r="AG59" s="29"/>
      <c r="AH59" s="29"/>
      <c r="AI59" s="29"/>
      <c r="AJ59" s="29"/>
      <c r="AK59" s="29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64" ht="18">
      <c r="A60" s="28"/>
      <c r="B60" s="28"/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</row>
    <row r="62" spans="3:32" s="58" customFormat="1" ht="18">
      <c r="C62" s="159"/>
      <c r="D62" s="29" t="s">
        <v>214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 t="s">
        <v>215</v>
      </c>
      <c r="AE62" s="29"/>
      <c r="AF62" s="29"/>
    </row>
    <row r="63" s="57" customFormat="1" ht="18"/>
    <row r="64" spans="1:54" s="58" customFormat="1" ht="18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</row>
    <row r="65" s="58" customFormat="1" ht="12.75"/>
    <row r="66" spans="1:64" ht="18">
      <c r="A66" s="28"/>
      <c r="B66" s="28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8" spans="3:32" s="58" customFormat="1" ht="18">
      <c r="C68" s="15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="57" customFormat="1" ht="18"/>
    <row r="70" s="58" customFormat="1" ht="12.75" customHeight="1"/>
    <row r="71" s="58" customFormat="1" ht="12.75" customHeight="1"/>
    <row r="72" s="58" customFormat="1" ht="12.75" customHeight="1"/>
    <row r="73" s="58" customFormat="1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116">
    <mergeCell ref="AS1:BA1"/>
    <mergeCell ref="AS2:BA3"/>
    <mergeCell ref="D26:D27"/>
    <mergeCell ref="D36:D37"/>
    <mergeCell ref="Y6:AC6"/>
    <mergeCell ref="AL6:AP6"/>
    <mergeCell ref="AQ6:AT6"/>
    <mergeCell ref="L6:P6"/>
    <mergeCell ref="Q6:T6"/>
    <mergeCell ref="U6:X6"/>
    <mergeCell ref="A5:BA5"/>
    <mergeCell ref="A6:A9"/>
    <mergeCell ref="B6:B9"/>
    <mergeCell ref="C6:C9"/>
    <mergeCell ref="D6:D8"/>
    <mergeCell ref="E6:E8"/>
    <mergeCell ref="H6:K6"/>
    <mergeCell ref="AZ6:AZ9"/>
    <mergeCell ref="AH6:AK6"/>
    <mergeCell ref="D9:G9"/>
    <mergeCell ref="Z10:AA56"/>
    <mergeCell ref="X10:Y56"/>
    <mergeCell ref="D46:D47"/>
    <mergeCell ref="A10:A11"/>
    <mergeCell ref="A18:A19"/>
    <mergeCell ref="B18:B19"/>
    <mergeCell ref="B10:B11"/>
    <mergeCell ref="A14:A15"/>
    <mergeCell ref="A16:A17"/>
    <mergeCell ref="B14:B15"/>
    <mergeCell ref="A12:A13"/>
    <mergeCell ref="B12:B13"/>
    <mergeCell ref="C16:C17"/>
    <mergeCell ref="B26:B27"/>
    <mergeCell ref="B22:B23"/>
    <mergeCell ref="B16:B17"/>
    <mergeCell ref="C26:C27"/>
    <mergeCell ref="A22:A23"/>
    <mergeCell ref="C14:C15"/>
    <mergeCell ref="A20:A21"/>
    <mergeCell ref="BA6:BA9"/>
    <mergeCell ref="AD6:AG6"/>
    <mergeCell ref="C12:C13"/>
    <mergeCell ref="C10:C11"/>
    <mergeCell ref="D10:D11"/>
    <mergeCell ref="F6:F8"/>
    <mergeCell ref="G6:G8"/>
    <mergeCell ref="AX10:AY56"/>
    <mergeCell ref="D18:D19"/>
    <mergeCell ref="AU6:AX6"/>
    <mergeCell ref="A26:A27"/>
    <mergeCell ref="A56:B56"/>
    <mergeCell ref="A50:A51"/>
    <mergeCell ref="B50:B51"/>
    <mergeCell ref="A48:A49"/>
    <mergeCell ref="A52:B55"/>
    <mergeCell ref="A46:A47"/>
    <mergeCell ref="A42:A43"/>
    <mergeCell ref="A32:A33"/>
    <mergeCell ref="A36:A37"/>
    <mergeCell ref="B38:B39"/>
    <mergeCell ref="C24:C25"/>
    <mergeCell ref="B24:B25"/>
    <mergeCell ref="B28:B29"/>
    <mergeCell ref="B20:B21"/>
    <mergeCell ref="C22:C23"/>
    <mergeCell ref="C32:C33"/>
    <mergeCell ref="C36:C37"/>
    <mergeCell ref="B32:B33"/>
    <mergeCell ref="A24:A25"/>
    <mergeCell ref="A34:A35"/>
    <mergeCell ref="B34:B35"/>
    <mergeCell ref="V10:W56"/>
    <mergeCell ref="D52:D53"/>
    <mergeCell ref="D22:D23"/>
    <mergeCell ref="D28:D29"/>
    <mergeCell ref="D38:D39"/>
    <mergeCell ref="D40:D41"/>
    <mergeCell ref="D32:D33"/>
    <mergeCell ref="D12:D13"/>
    <mergeCell ref="D14:D15"/>
    <mergeCell ref="D44:D45"/>
    <mergeCell ref="B44:B45"/>
    <mergeCell ref="B40:B41"/>
    <mergeCell ref="B36:B37"/>
    <mergeCell ref="C20:C21"/>
    <mergeCell ref="D20:D21"/>
    <mergeCell ref="D30:D31"/>
    <mergeCell ref="C28:C29"/>
    <mergeCell ref="D54:D55"/>
    <mergeCell ref="D34:D35"/>
    <mergeCell ref="C44:C45"/>
    <mergeCell ref="A38:A39"/>
    <mergeCell ref="A30:A31"/>
    <mergeCell ref="B30:B31"/>
    <mergeCell ref="C50:C51"/>
    <mergeCell ref="C46:C47"/>
    <mergeCell ref="B48:B49"/>
    <mergeCell ref="B46:B47"/>
    <mergeCell ref="A28:A29"/>
    <mergeCell ref="C52:C55"/>
    <mergeCell ref="C42:C43"/>
    <mergeCell ref="A44:A45"/>
    <mergeCell ref="A40:A41"/>
    <mergeCell ref="C48:C49"/>
    <mergeCell ref="B42:B43"/>
    <mergeCell ref="C38:C39"/>
    <mergeCell ref="C40:C41"/>
    <mergeCell ref="C34:C35"/>
    <mergeCell ref="D42:D43"/>
    <mergeCell ref="D16:D17"/>
    <mergeCell ref="D50:D51"/>
    <mergeCell ref="D48:D49"/>
    <mergeCell ref="D24:D25"/>
    <mergeCell ref="C30:C31"/>
    <mergeCell ref="C18:C19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L67"/>
  <sheetViews>
    <sheetView view="pageBreakPreview" zoomScale="70" zoomScaleNormal="70" zoomScaleSheetLayoutView="70" zoomScalePageLayoutView="0" workbookViewId="0" topLeftCell="A1">
      <pane xSplit="7" ySplit="10" topLeftCell="H35" activePane="bottomRight" state="frozen"/>
      <selection pane="topLeft" activeCell="R64" sqref="R64"/>
      <selection pane="topRight" activeCell="R64" sqref="R64"/>
      <selection pane="bottomLeft" activeCell="R64" sqref="R64"/>
      <selection pane="bottomRight" activeCell="D65" sqref="D65"/>
    </sheetView>
  </sheetViews>
  <sheetFormatPr defaultColWidth="9.00390625" defaultRowHeight="12.75"/>
  <cols>
    <col min="1" max="1" width="9.625" style="40" customWidth="1"/>
    <col min="2" max="2" width="29.625" style="40" customWidth="1"/>
    <col min="3" max="3" width="7.00390625" style="40" customWidth="1"/>
    <col min="4" max="4" width="13.375" style="40" customWidth="1"/>
    <col min="5" max="5" width="5.75390625" style="40" customWidth="1"/>
    <col min="6" max="6" width="4.625" style="40" bestFit="1" customWidth="1"/>
    <col min="7" max="7" width="4.125" style="40" customWidth="1"/>
    <col min="8" max="51" width="3.625" style="40" customWidth="1"/>
    <col min="52" max="52" width="4.125" style="40" customWidth="1"/>
    <col min="53" max="53" width="4.25390625" style="40" customWidth="1"/>
    <col min="54" max="16384" width="9.125" style="40" customWidth="1"/>
  </cols>
  <sheetData>
    <row r="1" spans="45:64" s="154" customFormat="1" ht="24.75" customHeight="1">
      <c r="AS1" s="229" t="s">
        <v>211</v>
      </c>
      <c r="AT1" s="229"/>
      <c r="AU1" s="229"/>
      <c r="AV1" s="229"/>
      <c r="AW1" s="229"/>
      <c r="AX1" s="229"/>
      <c r="AY1" s="229"/>
      <c r="AZ1" s="229"/>
      <c r="BA1" s="229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</row>
    <row r="2" spans="45:64" s="154" customFormat="1" ht="24.75" customHeight="1">
      <c r="AS2" s="229" t="s">
        <v>343</v>
      </c>
      <c r="AT2" s="229"/>
      <c r="AU2" s="229"/>
      <c r="AV2" s="229"/>
      <c r="AW2" s="229"/>
      <c r="AX2" s="229"/>
      <c r="AY2" s="229"/>
      <c r="AZ2" s="229"/>
      <c r="BA2" s="229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</row>
    <row r="3" spans="41:64" s="154" customFormat="1" ht="24.75" customHeight="1">
      <c r="AO3" s="156"/>
      <c r="AP3" s="157" t="s">
        <v>213</v>
      </c>
      <c r="AQ3" s="158"/>
      <c r="AR3" s="158"/>
      <c r="AS3" s="229"/>
      <c r="AT3" s="229"/>
      <c r="AU3" s="229"/>
      <c r="AV3" s="229"/>
      <c r="AW3" s="229"/>
      <c r="AX3" s="229"/>
      <c r="AY3" s="229"/>
      <c r="AZ3" s="229"/>
      <c r="BA3" s="229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</row>
    <row r="4" ht="12.75">
      <c r="AN4" s="10" t="s">
        <v>344</v>
      </c>
    </row>
    <row r="5" ht="12.75"/>
    <row r="6" spans="1:54" s="11" customFormat="1" ht="49.5" customHeight="1">
      <c r="A6" s="329" t="s">
        <v>225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</row>
    <row r="7" spans="1:54" ht="15" customHeight="1">
      <c r="A7" s="336" t="s">
        <v>50</v>
      </c>
      <c r="B7" s="339" t="s">
        <v>49</v>
      </c>
      <c r="C7" s="314" t="s">
        <v>21</v>
      </c>
      <c r="D7" s="340" t="s">
        <v>51</v>
      </c>
      <c r="E7" s="317" t="s">
        <v>52</v>
      </c>
      <c r="F7" s="372" t="s">
        <v>141</v>
      </c>
      <c r="G7" s="372" t="s">
        <v>142</v>
      </c>
      <c r="H7" s="184" t="s">
        <v>0</v>
      </c>
      <c r="I7" s="185"/>
      <c r="J7" s="185"/>
      <c r="K7" s="186"/>
      <c r="L7" s="184" t="s">
        <v>1</v>
      </c>
      <c r="M7" s="185"/>
      <c r="N7" s="185"/>
      <c r="O7" s="185"/>
      <c r="P7" s="186"/>
      <c r="Q7" s="184" t="s">
        <v>2</v>
      </c>
      <c r="R7" s="185"/>
      <c r="S7" s="185"/>
      <c r="T7" s="186"/>
      <c r="U7" s="184" t="s">
        <v>3</v>
      </c>
      <c r="V7" s="185"/>
      <c r="W7" s="185"/>
      <c r="X7" s="186"/>
      <c r="Y7" s="184" t="s">
        <v>4</v>
      </c>
      <c r="Z7" s="185"/>
      <c r="AA7" s="185"/>
      <c r="AB7" s="185"/>
      <c r="AC7" s="186"/>
      <c r="AD7" s="184" t="s">
        <v>5</v>
      </c>
      <c r="AE7" s="185"/>
      <c r="AF7" s="185"/>
      <c r="AG7" s="186"/>
      <c r="AH7" s="184" t="s">
        <v>6</v>
      </c>
      <c r="AI7" s="185"/>
      <c r="AJ7" s="185"/>
      <c r="AK7" s="186"/>
      <c r="AL7" s="184" t="s">
        <v>7</v>
      </c>
      <c r="AM7" s="185"/>
      <c r="AN7" s="185"/>
      <c r="AO7" s="185"/>
      <c r="AP7" s="186"/>
      <c r="AQ7" s="184" t="s">
        <v>8</v>
      </c>
      <c r="AR7" s="185"/>
      <c r="AS7" s="185"/>
      <c r="AT7" s="186"/>
      <c r="AU7" s="184" t="s">
        <v>9</v>
      </c>
      <c r="AV7" s="185"/>
      <c r="AW7" s="185"/>
      <c r="AX7" s="186"/>
      <c r="AY7" s="166" t="s">
        <v>10</v>
      </c>
      <c r="AZ7" s="295" t="s">
        <v>11</v>
      </c>
      <c r="BA7" s="295" t="s">
        <v>12</v>
      </c>
      <c r="BB7" s="256" t="s">
        <v>53</v>
      </c>
    </row>
    <row r="8" spans="1:54" s="12" customFormat="1" ht="39" customHeight="1">
      <c r="A8" s="337"/>
      <c r="B8" s="339"/>
      <c r="C8" s="315"/>
      <c r="D8" s="340"/>
      <c r="E8" s="324"/>
      <c r="F8" s="315"/>
      <c r="G8" s="315"/>
      <c r="H8" s="3">
        <v>42616</v>
      </c>
      <c r="I8" s="3">
        <f>H8+7</f>
        <v>42623</v>
      </c>
      <c r="J8" s="3">
        <f aca="true" t="shared" si="0" ref="J8:X9">I8+7</f>
        <v>42630</v>
      </c>
      <c r="K8" s="3">
        <f t="shared" si="0"/>
        <v>42637</v>
      </c>
      <c r="L8" s="3">
        <f t="shared" si="0"/>
        <v>42644</v>
      </c>
      <c r="M8" s="3">
        <f t="shared" si="0"/>
        <v>42651</v>
      </c>
      <c r="N8" s="3">
        <f t="shared" si="0"/>
        <v>42658</v>
      </c>
      <c r="O8" s="3">
        <f t="shared" si="0"/>
        <v>42665</v>
      </c>
      <c r="P8" s="3">
        <f t="shared" si="0"/>
        <v>42672</v>
      </c>
      <c r="Q8" s="3">
        <f t="shared" si="0"/>
        <v>42679</v>
      </c>
      <c r="R8" s="3">
        <f t="shared" si="0"/>
        <v>42686</v>
      </c>
      <c r="S8" s="3">
        <f t="shared" si="0"/>
        <v>42693</v>
      </c>
      <c r="T8" s="3">
        <f t="shared" si="0"/>
        <v>42700</v>
      </c>
      <c r="U8" s="3">
        <f t="shared" si="0"/>
        <v>42707</v>
      </c>
      <c r="V8" s="3">
        <f t="shared" si="0"/>
        <v>42714</v>
      </c>
      <c r="W8" s="3">
        <f t="shared" si="0"/>
        <v>42721</v>
      </c>
      <c r="X8" s="3">
        <f t="shared" si="0"/>
        <v>42728</v>
      </c>
      <c r="Y8" s="3">
        <f aca="true" t="shared" si="1" ref="Y8:AN9">X8+7</f>
        <v>42735</v>
      </c>
      <c r="Z8" s="3">
        <f t="shared" si="1"/>
        <v>42742</v>
      </c>
      <c r="AA8" s="3">
        <f t="shared" si="1"/>
        <v>42749</v>
      </c>
      <c r="AB8" s="3">
        <f t="shared" si="1"/>
        <v>42756</v>
      </c>
      <c r="AC8" s="3">
        <f t="shared" si="1"/>
        <v>42763</v>
      </c>
      <c r="AD8" s="3">
        <f t="shared" si="1"/>
        <v>42770</v>
      </c>
      <c r="AE8" s="3">
        <f t="shared" si="1"/>
        <v>42777</v>
      </c>
      <c r="AF8" s="3">
        <f t="shared" si="1"/>
        <v>42784</v>
      </c>
      <c r="AG8" s="3">
        <f t="shared" si="1"/>
        <v>42791</v>
      </c>
      <c r="AH8" s="3">
        <f t="shared" si="1"/>
        <v>42798</v>
      </c>
      <c r="AI8" s="3">
        <f t="shared" si="1"/>
        <v>42805</v>
      </c>
      <c r="AJ8" s="3">
        <f t="shared" si="1"/>
        <v>42812</v>
      </c>
      <c r="AK8" s="3">
        <f t="shared" si="1"/>
        <v>42819</v>
      </c>
      <c r="AL8" s="3">
        <f t="shared" si="1"/>
        <v>42826</v>
      </c>
      <c r="AM8" s="3">
        <f t="shared" si="1"/>
        <v>42833</v>
      </c>
      <c r="AN8" s="3">
        <f t="shared" si="1"/>
        <v>42840</v>
      </c>
      <c r="AO8" s="3">
        <f aca="true" t="shared" si="2" ref="AO8:AV9">AN8+7</f>
        <v>42847</v>
      </c>
      <c r="AP8" s="3">
        <f t="shared" si="2"/>
        <v>42854</v>
      </c>
      <c r="AQ8" s="3">
        <f t="shared" si="2"/>
        <v>42861</v>
      </c>
      <c r="AR8" s="3">
        <f t="shared" si="2"/>
        <v>42868</v>
      </c>
      <c r="AS8" s="3">
        <f t="shared" si="2"/>
        <v>42875</v>
      </c>
      <c r="AT8" s="3">
        <f t="shared" si="2"/>
        <v>42882</v>
      </c>
      <c r="AU8" s="3">
        <f t="shared" si="2"/>
        <v>42889</v>
      </c>
      <c r="AV8" s="3">
        <f t="shared" si="2"/>
        <v>42896</v>
      </c>
      <c r="AW8" s="3">
        <f aca="true" t="shared" si="3" ref="AW8:AY9">AV8+7</f>
        <v>42903</v>
      </c>
      <c r="AX8" s="3">
        <f t="shared" si="3"/>
        <v>42910</v>
      </c>
      <c r="AY8" s="3">
        <f t="shared" si="3"/>
        <v>42917</v>
      </c>
      <c r="AZ8" s="296"/>
      <c r="BA8" s="296"/>
      <c r="BB8" s="257"/>
    </row>
    <row r="9" spans="1:54" s="12" customFormat="1" ht="39" customHeight="1">
      <c r="A9" s="337"/>
      <c r="B9" s="339"/>
      <c r="C9" s="315"/>
      <c r="D9" s="340"/>
      <c r="E9" s="325"/>
      <c r="F9" s="316"/>
      <c r="G9" s="316"/>
      <c r="H9" s="3">
        <v>42611</v>
      </c>
      <c r="I9" s="3">
        <v>42618</v>
      </c>
      <c r="J9" s="3">
        <f t="shared" si="0"/>
        <v>42625</v>
      </c>
      <c r="K9" s="3">
        <f t="shared" si="0"/>
        <v>42632</v>
      </c>
      <c r="L9" s="3">
        <f t="shared" si="0"/>
        <v>42639</v>
      </c>
      <c r="M9" s="3">
        <f t="shared" si="0"/>
        <v>42646</v>
      </c>
      <c r="N9" s="3">
        <f t="shared" si="0"/>
        <v>42653</v>
      </c>
      <c r="O9" s="3">
        <f t="shared" si="0"/>
        <v>42660</v>
      </c>
      <c r="P9" s="3">
        <f t="shared" si="0"/>
        <v>42667</v>
      </c>
      <c r="Q9" s="3">
        <f t="shared" si="0"/>
        <v>42674</v>
      </c>
      <c r="R9" s="3">
        <f t="shared" si="0"/>
        <v>42681</v>
      </c>
      <c r="S9" s="3">
        <f t="shared" si="0"/>
        <v>42688</v>
      </c>
      <c r="T9" s="3">
        <f t="shared" si="0"/>
        <v>42695</v>
      </c>
      <c r="U9" s="3">
        <f t="shared" si="0"/>
        <v>42702</v>
      </c>
      <c r="V9" s="3">
        <f t="shared" si="0"/>
        <v>42709</v>
      </c>
      <c r="W9" s="3">
        <f t="shared" si="0"/>
        <v>42716</v>
      </c>
      <c r="X9" s="3">
        <f t="shared" si="0"/>
        <v>42723</v>
      </c>
      <c r="Y9" s="3">
        <f t="shared" si="1"/>
        <v>42730</v>
      </c>
      <c r="Z9" s="3">
        <f t="shared" si="1"/>
        <v>42737</v>
      </c>
      <c r="AA9" s="3">
        <f t="shared" si="1"/>
        <v>42744</v>
      </c>
      <c r="AB9" s="3">
        <f t="shared" si="1"/>
        <v>42751</v>
      </c>
      <c r="AC9" s="3">
        <f t="shared" si="1"/>
        <v>42758</v>
      </c>
      <c r="AD9" s="3">
        <f t="shared" si="1"/>
        <v>42765</v>
      </c>
      <c r="AE9" s="3">
        <f t="shared" si="1"/>
        <v>42772</v>
      </c>
      <c r="AF9" s="3">
        <f t="shared" si="1"/>
        <v>42779</v>
      </c>
      <c r="AG9" s="3">
        <f t="shared" si="1"/>
        <v>42786</v>
      </c>
      <c r="AH9" s="3">
        <f t="shared" si="1"/>
        <v>42793</v>
      </c>
      <c r="AI9" s="3">
        <f t="shared" si="1"/>
        <v>42800</v>
      </c>
      <c r="AJ9" s="3">
        <f t="shared" si="1"/>
        <v>42807</v>
      </c>
      <c r="AK9" s="3">
        <f t="shared" si="1"/>
        <v>42814</v>
      </c>
      <c r="AL9" s="3">
        <f t="shared" si="1"/>
        <v>42821</v>
      </c>
      <c r="AM9" s="3">
        <f t="shared" si="1"/>
        <v>42828</v>
      </c>
      <c r="AN9" s="3">
        <f t="shared" si="1"/>
        <v>42835</v>
      </c>
      <c r="AO9" s="3">
        <f t="shared" si="2"/>
        <v>42842</v>
      </c>
      <c r="AP9" s="3">
        <f t="shared" si="2"/>
        <v>42849</v>
      </c>
      <c r="AQ9" s="3">
        <f t="shared" si="2"/>
        <v>42856</v>
      </c>
      <c r="AR9" s="3">
        <f t="shared" si="2"/>
        <v>42863</v>
      </c>
      <c r="AS9" s="3">
        <f t="shared" si="2"/>
        <v>42870</v>
      </c>
      <c r="AT9" s="3">
        <f t="shared" si="2"/>
        <v>42877</v>
      </c>
      <c r="AU9" s="3">
        <f t="shared" si="2"/>
        <v>42884</v>
      </c>
      <c r="AV9" s="3">
        <f t="shared" si="2"/>
        <v>42891</v>
      </c>
      <c r="AW9" s="3">
        <f t="shared" si="3"/>
        <v>42898</v>
      </c>
      <c r="AX9" s="3">
        <f t="shared" si="3"/>
        <v>42905</v>
      </c>
      <c r="AY9" s="3">
        <f t="shared" si="3"/>
        <v>42912</v>
      </c>
      <c r="AZ9" s="296"/>
      <c r="BA9" s="296"/>
      <c r="BB9" s="257"/>
    </row>
    <row r="10" spans="1:54" s="13" customFormat="1" ht="12.75" customHeight="1">
      <c r="A10" s="338"/>
      <c r="B10" s="339"/>
      <c r="C10" s="316"/>
      <c r="D10" s="326" t="s">
        <v>13</v>
      </c>
      <c r="E10" s="407"/>
      <c r="F10" s="407"/>
      <c r="G10" s="408"/>
      <c r="H10" s="5">
        <v>1</v>
      </c>
      <c r="I10" s="5">
        <v>2</v>
      </c>
      <c r="J10" s="5">
        <v>3</v>
      </c>
      <c r="K10" s="5">
        <v>4</v>
      </c>
      <c r="L10" s="5">
        <v>5</v>
      </c>
      <c r="M10" s="5">
        <v>6</v>
      </c>
      <c r="N10" s="5">
        <v>7</v>
      </c>
      <c r="O10" s="5">
        <v>8</v>
      </c>
      <c r="P10" s="5">
        <v>9</v>
      </c>
      <c r="Q10" s="5">
        <v>10</v>
      </c>
      <c r="R10" s="5">
        <v>11</v>
      </c>
      <c r="S10" s="5">
        <v>12</v>
      </c>
      <c r="T10" s="5">
        <v>13</v>
      </c>
      <c r="U10" s="5">
        <v>14</v>
      </c>
      <c r="V10" s="5">
        <v>15</v>
      </c>
      <c r="W10" s="5">
        <v>16</v>
      </c>
      <c r="X10" s="5">
        <v>17</v>
      </c>
      <c r="Y10" s="5">
        <v>18</v>
      </c>
      <c r="Z10" s="5">
        <v>19</v>
      </c>
      <c r="AA10" s="5">
        <v>20</v>
      </c>
      <c r="AB10" s="5">
        <v>21</v>
      </c>
      <c r="AC10" s="5">
        <v>22</v>
      </c>
      <c r="AD10" s="5">
        <v>23</v>
      </c>
      <c r="AE10" s="5">
        <v>24</v>
      </c>
      <c r="AF10" s="5">
        <v>25</v>
      </c>
      <c r="AG10" s="5">
        <v>26</v>
      </c>
      <c r="AH10" s="5">
        <v>27</v>
      </c>
      <c r="AI10" s="5">
        <v>28</v>
      </c>
      <c r="AJ10" s="5">
        <v>29</v>
      </c>
      <c r="AK10" s="5">
        <v>30</v>
      </c>
      <c r="AL10" s="5">
        <v>31</v>
      </c>
      <c r="AM10" s="5">
        <v>32</v>
      </c>
      <c r="AN10" s="5">
        <v>33</v>
      </c>
      <c r="AO10" s="5">
        <v>34</v>
      </c>
      <c r="AP10" s="5">
        <v>35</v>
      </c>
      <c r="AQ10" s="5">
        <v>36</v>
      </c>
      <c r="AR10" s="5">
        <v>37</v>
      </c>
      <c r="AS10" s="5">
        <v>38</v>
      </c>
      <c r="AT10" s="5">
        <v>39</v>
      </c>
      <c r="AU10" s="5">
        <v>40</v>
      </c>
      <c r="AV10" s="5">
        <v>41</v>
      </c>
      <c r="AW10" s="5">
        <v>42</v>
      </c>
      <c r="AX10" s="5">
        <v>43</v>
      </c>
      <c r="AY10" s="5">
        <v>44</v>
      </c>
      <c r="AZ10" s="297"/>
      <c r="BA10" s="297"/>
      <c r="BB10" s="258"/>
    </row>
    <row r="11" spans="1:54" s="13" customFormat="1" ht="12.75" customHeight="1">
      <c r="A11" s="209" t="s">
        <v>33</v>
      </c>
      <c r="B11" s="208" t="s">
        <v>32</v>
      </c>
      <c r="C11" s="260">
        <f aca="true" t="shared" si="4" ref="C11:C17">(D11+E11+E12)/36</f>
        <v>3</v>
      </c>
      <c r="D11" s="411">
        <v>36</v>
      </c>
      <c r="E11" s="43">
        <f aca="true" t="shared" si="5" ref="E11:E22">SUM(F11:G11)</f>
        <v>0</v>
      </c>
      <c r="F11" s="43">
        <f aca="true" t="shared" si="6" ref="F11:F55">SUM(H11:W11)</f>
        <v>0</v>
      </c>
      <c r="G11" s="43">
        <f aca="true" t="shared" si="7" ref="G11:G55">SUM(AA11:AW11)</f>
        <v>0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270" t="s">
        <v>306</v>
      </c>
      <c r="W11" s="271"/>
      <c r="X11" s="450" t="s">
        <v>55</v>
      </c>
      <c r="Y11" s="270" t="s">
        <v>31</v>
      </c>
      <c r="Z11" s="271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364" t="s">
        <v>56</v>
      </c>
      <c r="AY11" s="365"/>
      <c r="AZ11" s="53"/>
      <c r="BA11" s="53"/>
      <c r="BB11" s="59"/>
    </row>
    <row r="12" spans="1:54" s="13" customFormat="1" ht="12.75">
      <c r="A12" s="209"/>
      <c r="B12" s="208"/>
      <c r="C12" s="261"/>
      <c r="D12" s="412"/>
      <c r="E12" s="48">
        <f t="shared" si="5"/>
        <v>72</v>
      </c>
      <c r="F12" s="48">
        <f t="shared" si="6"/>
        <v>36</v>
      </c>
      <c r="G12" s="48">
        <f t="shared" si="7"/>
        <v>36</v>
      </c>
      <c r="H12" s="54">
        <v>4</v>
      </c>
      <c r="I12" s="54">
        <v>4</v>
      </c>
      <c r="J12" s="54">
        <v>4</v>
      </c>
      <c r="K12" s="54">
        <v>4</v>
      </c>
      <c r="L12" s="54">
        <v>2</v>
      </c>
      <c r="M12" s="54">
        <v>2</v>
      </c>
      <c r="N12" s="54">
        <v>2</v>
      </c>
      <c r="O12" s="54">
        <v>2</v>
      </c>
      <c r="P12" s="54">
        <v>2</v>
      </c>
      <c r="Q12" s="54">
        <v>2</v>
      </c>
      <c r="R12" s="54">
        <v>2</v>
      </c>
      <c r="S12" s="54">
        <v>2</v>
      </c>
      <c r="T12" s="54">
        <v>2</v>
      </c>
      <c r="U12" s="54">
        <v>2</v>
      </c>
      <c r="V12" s="272"/>
      <c r="W12" s="273"/>
      <c r="X12" s="451"/>
      <c r="Y12" s="272"/>
      <c r="Z12" s="273"/>
      <c r="AA12" s="60">
        <v>2</v>
      </c>
      <c r="AB12" s="60">
        <v>2</v>
      </c>
      <c r="AC12" s="60">
        <v>2</v>
      </c>
      <c r="AD12" s="60">
        <v>2</v>
      </c>
      <c r="AE12" s="60">
        <v>2</v>
      </c>
      <c r="AF12" s="60">
        <v>2</v>
      </c>
      <c r="AG12" s="60">
        <v>2</v>
      </c>
      <c r="AH12" s="60">
        <v>2</v>
      </c>
      <c r="AI12" s="60">
        <v>2</v>
      </c>
      <c r="AJ12" s="60">
        <v>2</v>
      </c>
      <c r="AK12" s="60">
        <v>2</v>
      </c>
      <c r="AL12" s="60">
        <v>2</v>
      </c>
      <c r="AM12" s="60">
        <v>2</v>
      </c>
      <c r="AN12" s="60">
        <v>2</v>
      </c>
      <c r="AO12" s="60">
        <v>2</v>
      </c>
      <c r="AP12" s="60">
        <v>2</v>
      </c>
      <c r="AQ12" s="60">
        <v>2</v>
      </c>
      <c r="AR12" s="60">
        <v>2</v>
      </c>
      <c r="AS12" s="60"/>
      <c r="AT12" s="60"/>
      <c r="AU12" s="60"/>
      <c r="AV12" s="60"/>
      <c r="AW12" s="60"/>
      <c r="AX12" s="366"/>
      <c r="AY12" s="367"/>
      <c r="AZ12" s="54"/>
      <c r="BA12" s="54">
        <v>2</v>
      </c>
      <c r="BB12" s="14"/>
    </row>
    <row r="13" spans="1:54" s="13" customFormat="1" ht="12.75">
      <c r="A13" s="209" t="s">
        <v>34</v>
      </c>
      <c r="B13" s="208" t="s">
        <v>18</v>
      </c>
      <c r="C13" s="260">
        <f>(D13+E13+E14)/36</f>
        <v>2</v>
      </c>
      <c r="D13" s="411">
        <v>36</v>
      </c>
      <c r="E13" s="43">
        <f t="shared" si="5"/>
        <v>12</v>
      </c>
      <c r="F13" s="43">
        <f t="shared" si="6"/>
        <v>12</v>
      </c>
      <c r="G13" s="43">
        <f t="shared" si="7"/>
        <v>0</v>
      </c>
      <c r="H13" s="53">
        <v>2</v>
      </c>
      <c r="I13" s="53">
        <v>2</v>
      </c>
      <c r="J13" s="53">
        <v>2</v>
      </c>
      <c r="K13" s="53">
        <v>2</v>
      </c>
      <c r="L13" s="53">
        <v>2</v>
      </c>
      <c r="M13" s="53">
        <v>2</v>
      </c>
      <c r="N13" s="53"/>
      <c r="O13" s="53"/>
      <c r="P13" s="53"/>
      <c r="Q13" s="53"/>
      <c r="R13" s="53"/>
      <c r="S13" s="53"/>
      <c r="T13" s="53"/>
      <c r="U13" s="53"/>
      <c r="V13" s="272"/>
      <c r="W13" s="273"/>
      <c r="X13" s="451"/>
      <c r="Y13" s="272"/>
      <c r="Z13" s="273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366"/>
      <c r="AY13" s="367"/>
      <c r="AZ13" s="77"/>
      <c r="BA13" s="77"/>
      <c r="BB13" s="80"/>
    </row>
    <row r="14" spans="1:54" s="13" customFormat="1" ht="12.75">
      <c r="A14" s="209"/>
      <c r="B14" s="208"/>
      <c r="C14" s="261"/>
      <c r="D14" s="412"/>
      <c r="E14" s="48">
        <f t="shared" si="5"/>
        <v>24</v>
      </c>
      <c r="F14" s="48">
        <f t="shared" si="6"/>
        <v>24</v>
      </c>
      <c r="G14" s="48">
        <f t="shared" si="7"/>
        <v>0</v>
      </c>
      <c r="H14" s="54"/>
      <c r="I14" s="54"/>
      <c r="J14" s="54">
        <v>2</v>
      </c>
      <c r="K14" s="54">
        <v>2</v>
      </c>
      <c r="L14" s="54">
        <v>2</v>
      </c>
      <c r="M14" s="54">
        <v>2</v>
      </c>
      <c r="N14" s="54">
        <v>2</v>
      </c>
      <c r="O14" s="54">
        <v>2</v>
      </c>
      <c r="P14" s="54">
        <v>2</v>
      </c>
      <c r="Q14" s="54">
        <v>2</v>
      </c>
      <c r="R14" s="54">
        <v>2</v>
      </c>
      <c r="S14" s="54">
        <v>2</v>
      </c>
      <c r="T14" s="54">
        <v>2</v>
      </c>
      <c r="U14" s="54">
        <v>2</v>
      </c>
      <c r="V14" s="272"/>
      <c r="W14" s="273"/>
      <c r="X14" s="451"/>
      <c r="Y14" s="272"/>
      <c r="Z14" s="273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366"/>
      <c r="AY14" s="367"/>
      <c r="AZ14" s="77">
        <v>1</v>
      </c>
      <c r="BA14" s="77"/>
      <c r="BB14" s="80"/>
    </row>
    <row r="15" spans="1:54" s="13" customFormat="1" ht="12.75">
      <c r="A15" s="209" t="s">
        <v>67</v>
      </c>
      <c r="B15" s="208" t="s">
        <v>17</v>
      </c>
      <c r="C15" s="260">
        <f t="shared" si="4"/>
        <v>2</v>
      </c>
      <c r="D15" s="411">
        <v>36</v>
      </c>
      <c r="E15" s="43">
        <f t="shared" si="5"/>
        <v>12</v>
      </c>
      <c r="F15" s="43">
        <f t="shared" si="6"/>
        <v>12</v>
      </c>
      <c r="G15" s="43">
        <f t="shared" si="7"/>
        <v>0</v>
      </c>
      <c r="H15" s="53">
        <v>2</v>
      </c>
      <c r="I15" s="53">
        <v>2</v>
      </c>
      <c r="J15" s="53">
        <v>2</v>
      </c>
      <c r="K15" s="53">
        <v>2</v>
      </c>
      <c r="L15" s="53">
        <v>2</v>
      </c>
      <c r="M15" s="53">
        <v>2</v>
      </c>
      <c r="N15" s="53"/>
      <c r="O15" s="53"/>
      <c r="P15" s="53"/>
      <c r="Q15" s="53"/>
      <c r="R15" s="53"/>
      <c r="S15" s="53"/>
      <c r="T15" s="53"/>
      <c r="U15" s="53"/>
      <c r="V15" s="272"/>
      <c r="W15" s="273"/>
      <c r="X15" s="451"/>
      <c r="Y15" s="272"/>
      <c r="Z15" s="273"/>
      <c r="AA15" s="66"/>
      <c r="AB15" s="66"/>
      <c r="AC15" s="66"/>
      <c r="AD15" s="66"/>
      <c r="AE15" s="81"/>
      <c r="AF15" s="66"/>
      <c r="AG15" s="66"/>
      <c r="AH15" s="65"/>
      <c r="AI15" s="66"/>
      <c r="AJ15" s="66"/>
      <c r="AK15" s="66"/>
      <c r="AL15" s="66"/>
      <c r="AM15" s="66"/>
      <c r="AN15" s="66"/>
      <c r="AO15" s="66"/>
      <c r="AP15" s="63"/>
      <c r="AQ15" s="63"/>
      <c r="AR15" s="63"/>
      <c r="AS15" s="63"/>
      <c r="AT15" s="63"/>
      <c r="AU15" s="63"/>
      <c r="AV15" s="63"/>
      <c r="AW15" s="127"/>
      <c r="AX15" s="366"/>
      <c r="AY15" s="367"/>
      <c r="AZ15" s="66"/>
      <c r="BA15" s="66"/>
      <c r="BB15" s="81"/>
    </row>
    <row r="16" spans="1:54" s="13" customFormat="1" ht="12.75">
      <c r="A16" s="209"/>
      <c r="B16" s="208"/>
      <c r="C16" s="261"/>
      <c r="D16" s="412"/>
      <c r="E16" s="48">
        <f t="shared" si="5"/>
        <v>24</v>
      </c>
      <c r="F16" s="48">
        <f t="shared" si="6"/>
        <v>24</v>
      </c>
      <c r="G16" s="48">
        <f t="shared" si="7"/>
        <v>0</v>
      </c>
      <c r="H16" s="54"/>
      <c r="I16" s="54"/>
      <c r="J16" s="54">
        <v>2</v>
      </c>
      <c r="K16" s="54">
        <v>2</v>
      </c>
      <c r="L16" s="54">
        <v>2</v>
      </c>
      <c r="M16" s="54">
        <v>2</v>
      </c>
      <c r="N16" s="54">
        <v>2</v>
      </c>
      <c r="O16" s="54">
        <v>2</v>
      </c>
      <c r="P16" s="54">
        <v>2</v>
      </c>
      <c r="Q16" s="54">
        <v>2</v>
      </c>
      <c r="R16" s="54">
        <v>2</v>
      </c>
      <c r="S16" s="54">
        <v>2</v>
      </c>
      <c r="T16" s="54">
        <v>2</v>
      </c>
      <c r="U16" s="54">
        <v>2</v>
      </c>
      <c r="V16" s="272"/>
      <c r="W16" s="273"/>
      <c r="X16" s="451"/>
      <c r="Y16" s="272"/>
      <c r="Z16" s="273"/>
      <c r="AA16" s="54"/>
      <c r="AB16" s="54"/>
      <c r="AC16" s="54"/>
      <c r="AD16" s="54"/>
      <c r="AE16" s="14"/>
      <c r="AF16" s="54"/>
      <c r="AG16" s="54"/>
      <c r="AH16" s="14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94"/>
      <c r="AX16" s="366"/>
      <c r="AY16" s="367"/>
      <c r="AZ16" s="54">
        <v>1</v>
      </c>
      <c r="BA16" s="54"/>
      <c r="BB16" s="14"/>
    </row>
    <row r="17" spans="1:54" s="13" customFormat="1" ht="12.75">
      <c r="A17" s="209" t="s">
        <v>37</v>
      </c>
      <c r="B17" s="208" t="s">
        <v>39</v>
      </c>
      <c r="C17" s="260">
        <f t="shared" si="4"/>
        <v>2</v>
      </c>
      <c r="D17" s="411">
        <v>36</v>
      </c>
      <c r="E17" s="43">
        <f t="shared" si="5"/>
        <v>12</v>
      </c>
      <c r="F17" s="43">
        <f t="shared" si="6"/>
        <v>0</v>
      </c>
      <c r="G17" s="43">
        <f t="shared" si="7"/>
        <v>12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272"/>
      <c r="W17" s="273"/>
      <c r="X17" s="451"/>
      <c r="Y17" s="272"/>
      <c r="Z17" s="273"/>
      <c r="AA17" s="66">
        <v>2</v>
      </c>
      <c r="AB17" s="66">
        <v>2</v>
      </c>
      <c r="AC17" s="66">
        <v>2</v>
      </c>
      <c r="AD17" s="66">
        <v>2</v>
      </c>
      <c r="AE17" s="81">
        <v>2</v>
      </c>
      <c r="AF17" s="66">
        <v>2</v>
      </c>
      <c r="AG17" s="66"/>
      <c r="AH17" s="65"/>
      <c r="AI17" s="53"/>
      <c r="AJ17" s="53"/>
      <c r="AK17" s="53"/>
      <c r="AL17" s="53"/>
      <c r="AM17" s="53"/>
      <c r="AN17" s="53"/>
      <c r="AO17" s="53"/>
      <c r="AP17" s="64"/>
      <c r="AQ17" s="64"/>
      <c r="AR17" s="64"/>
      <c r="AS17" s="64"/>
      <c r="AT17" s="63"/>
      <c r="AU17" s="63"/>
      <c r="AV17" s="63"/>
      <c r="AW17" s="63"/>
      <c r="AX17" s="366"/>
      <c r="AY17" s="367"/>
      <c r="AZ17" s="53"/>
      <c r="BA17" s="53"/>
      <c r="BB17" s="59"/>
    </row>
    <row r="18" spans="1:54" s="13" customFormat="1" ht="12.75">
      <c r="A18" s="209"/>
      <c r="B18" s="208"/>
      <c r="C18" s="261"/>
      <c r="D18" s="412"/>
      <c r="E18" s="48">
        <f t="shared" si="5"/>
        <v>24</v>
      </c>
      <c r="F18" s="48">
        <f t="shared" si="6"/>
        <v>0</v>
      </c>
      <c r="G18" s="48">
        <f t="shared" si="7"/>
        <v>24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272"/>
      <c r="W18" s="273"/>
      <c r="X18" s="451"/>
      <c r="Y18" s="272"/>
      <c r="Z18" s="273"/>
      <c r="AA18" s="54"/>
      <c r="AB18" s="54"/>
      <c r="AC18" s="54"/>
      <c r="AD18" s="54"/>
      <c r="AE18" s="14"/>
      <c r="AF18" s="54"/>
      <c r="AG18" s="54">
        <v>2</v>
      </c>
      <c r="AH18" s="14">
        <v>2</v>
      </c>
      <c r="AI18" s="60">
        <v>2</v>
      </c>
      <c r="AJ18" s="60">
        <v>2</v>
      </c>
      <c r="AK18" s="60">
        <v>2</v>
      </c>
      <c r="AL18" s="60">
        <v>2</v>
      </c>
      <c r="AM18" s="60">
        <v>2</v>
      </c>
      <c r="AN18" s="60">
        <v>2</v>
      </c>
      <c r="AO18" s="60">
        <v>2</v>
      </c>
      <c r="AP18" s="60">
        <v>2</v>
      </c>
      <c r="AQ18" s="60">
        <v>2</v>
      </c>
      <c r="AR18" s="60">
        <v>2</v>
      </c>
      <c r="AS18" s="60"/>
      <c r="AT18" s="60"/>
      <c r="AU18" s="60"/>
      <c r="AV18" s="60"/>
      <c r="AW18" s="60"/>
      <c r="AX18" s="366"/>
      <c r="AY18" s="367"/>
      <c r="AZ18" s="54">
        <v>2</v>
      </c>
      <c r="BA18" s="54"/>
      <c r="BB18" s="14"/>
    </row>
    <row r="19" spans="1:54" s="13" customFormat="1" ht="12.75">
      <c r="A19" s="209" t="s">
        <v>38</v>
      </c>
      <c r="B19" s="208" t="s">
        <v>101</v>
      </c>
      <c r="C19" s="260">
        <f>(D19+E19+E20)/36</f>
        <v>2</v>
      </c>
      <c r="D19" s="411">
        <v>36</v>
      </c>
      <c r="E19" s="43">
        <f t="shared" si="5"/>
        <v>12</v>
      </c>
      <c r="F19" s="43">
        <f t="shared" si="6"/>
        <v>0</v>
      </c>
      <c r="G19" s="43">
        <f t="shared" si="7"/>
        <v>12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272"/>
      <c r="W19" s="273"/>
      <c r="X19" s="451"/>
      <c r="Y19" s="272"/>
      <c r="Z19" s="273"/>
      <c r="AA19" s="53">
        <v>2</v>
      </c>
      <c r="AB19" s="53">
        <v>2</v>
      </c>
      <c r="AC19" s="53">
        <v>2</v>
      </c>
      <c r="AD19" s="53">
        <v>2</v>
      </c>
      <c r="AE19" s="66">
        <v>2</v>
      </c>
      <c r="AF19" s="66">
        <v>2</v>
      </c>
      <c r="AG19" s="66"/>
      <c r="AH19" s="65"/>
      <c r="AI19" s="62"/>
      <c r="AJ19" s="62"/>
      <c r="AK19" s="62"/>
      <c r="AL19" s="62"/>
      <c r="AM19" s="63"/>
      <c r="AN19" s="63"/>
      <c r="AO19" s="63"/>
      <c r="AP19" s="63"/>
      <c r="AQ19" s="63"/>
      <c r="AR19" s="63"/>
      <c r="AS19" s="127"/>
      <c r="AT19" s="64"/>
      <c r="AU19" s="64"/>
      <c r="AV19" s="64"/>
      <c r="AW19" s="64"/>
      <c r="AX19" s="366"/>
      <c r="AY19" s="367"/>
      <c r="AZ19" s="77"/>
      <c r="BA19" s="77"/>
      <c r="BB19" s="80"/>
    </row>
    <row r="20" spans="1:54" s="13" customFormat="1" ht="12.75">
      <c r="A20" s="209"/>
      <c r="B20" s="208"/>
      <c r="C20" s="261"/>
      <c r="D20" s="412"/>
      <c r="E20" s="48">
        <f t="shared" si="5"/>
        <v>24</v>
      </c>
      <c r="F20" s="48">
        <f t="shared" si="6"/>
        <v>0</v>
      </c>
      <c r="G20" s="48">
        <f t="shared" si="7"/>
        <v>24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272"/>
      <c r="W20" s="273"/>
      <c r="X20" s="451"/>
      <c r="Y20" s="272"/>
      <c r="Z20" s="273"/>
      <c r="AA20" s="77"/>
      <c r="AB20" s="77"/>
      <c r="AC20" s="77"/>
      <c r="AD20" s="77"/>
      <c r="AE20" s="77"/>
      <c r="AF20" s="54"/>
      <c r="AG20" s="54">
        <v>2</v>
      </c>
      <c r="AH20" s="14">
        <v>2</v>
      </c>
      <c r="AI20" s="54">
        <v>2</v>
      </c>
      <c r="AJ20" s="54">
        <v>2</v>
      </c>
      <c r="AK20" s="54">
        <v>2</v>
      </c>
      <c r="AL20" s="54">
        <v>2</v>
      </c>
      <c r="AM20" s="60">
        <v>2</v>
      </c>
      <c r="AN20" s="60">
        <v>2</v>
      </c>
      <c r="AO20" s="60">
        <v>2</v>
      </c>
      <c r="AP20" s="60">
        <v>2</v>
      </c>
      <c r="AQ20" s="60">
        <v>2</v>
      </c>
      <c r="AR20" s="60">
        <v>2</v>
      </c>
      <c r="AS20" s="94"/>
      <c r="AT20" s="64"/>
      <c r="AU20" s="64"/>
      <c r="AV20" s="64"/>
      <c r="AW20" s="64"/>
      <c r="AX20" s="366"/>
      <c r="AY20" s="367"/>
      <c r="AZ20" s="77">
        <v>2</v>
      </c>
      <c r="BA20" s="77"/>
      <c r="BB20" s="80"/>
    </row>
    <row r="21" spans="1:54" s="13" customFormat="1" ht="12.75">
      <c r="A21" s="209" t="s">
        <v>82</v>
      </c>
      <c r="B21" s="208" t="s">
        <v>173</v>
      </c>
      <c r="C21" s="260">
        <f>(D21+E21+E22)/36</f>
        <v>1</v>
      </c>
      <c r="D21" s="411"/>
      <c r="E21" s="43">
        <f t="shared" si="5"/>
        <v>12</v>
      </c>
      <c r="F21" s="43">
        <f t="shared" si="6"/>
        <v>0</v>
      </c>
      <c r="G21" s="43">
        <f t="shared" si="7"/>
        <v>12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272"/>
      <c r="W21" s="273"/>
      <c r="X21" s="451"/>
      <c r="Y21" s="272"/>
      <c r="Z21" s="273"/>
      <c r="AA21" s="66">
        <v>2</v>
      </c>
      <c r="AB21" s="66">
        <v>2</v>
      </c>
      <c r="AC21" s="66">
        <v>2</v>
      </c>
      <c r="AD21" s="66">
        <v>2</v>
      </c>
      <c r="AE21" s="81">
        <v>2</v>
      </c>
      <c r="AF21" s="66">
        <v>2</v>
      </c>
      <c r="AG21" s="66"/>
      <c r="AH21" s="65"/>
      <c r="AI21" s="53"/>
      <c r="AJ21" s="53"/>
      <c r="AK21" s="53"/>
      <c r="AL21" s="53"/>
      <c r="AM21" s="53"/>
      <c r="AN21" s="53"/>
      <c r="AO21" s="53"/>
      <c r="AP21" s="64"/>
      <c r="AQ21" s="64"/>
      <c r="AR21" s="64"/>
      <c r="AS21" s="64"/>
      <c r="AT21" s="63"/>
      <c r="AU21" s="63"/>
      <c r="AV21" s="63"/>
      <c r="AW21" s="63"/>
      <c r="AX21" s="366"/>
      <c r="AY21" s="367"/>
      <c r="AZ21" s="62"/>
      <c r="BA21" s="62"/>
      <c r="BB21" s="65"/>
    </row>
    <row r="22" spans="1:54" s="13" customFormat="1" ht="12.75">
      <c r="A22" s="209"/>
      <c r="B22" s="208"/>
      <c r="C22" s="261"/>
      <c r="D22" s="412"/>
      <c r="E22" s="48">
        <f t="shared" si="5"/>
        <v>24</v>
      </c>
      <c r="F22" s="48">
        <f t="shared" si="6"/>
        <v>0</v>
      </c>
      <c r="G22" s="48">
        <f t="shared" si="7"/>
        <v>24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272"/>
      <c r="W22" s="273"/>
      <c r="X22" s="451"/>
      <c r="Y22" s="272"/>
      <c r="Z22" s="273"/>
      <c r="AA22" s="54"/>
      <c r="AB22" s="54"/>
      <c r="AC22" s="54"/>
      <c r="AD22" s="54"/>
      <c r="AE22" s="14"/>
      <c r="AF22" s="54"/>
      <c r="AG22" s="54">
        <v>2</v>
      </c>
      <c r="AH22" s="14">
        <v>2</v>
      </c>
      <c r="AI22" s="60">
        <v>2</v>
      </c>
      <c r="AJ22" s="60">
        <v>2</v>
      </c>
      <c r="AK22" s="60">
        <v>2</v>
      </c>
      <c r="AL22" s="60">
        <v>2</v>
      </c>
      <c r="AM22" s="60">
        <v>2</v>
      </c>
      <c r="AN22" s="60">
        <v>2</v>
      </c>
      <c r="AO22" s="60">
        <v>2</v>
      </c>
      <c r="AP22" s="60">
        <v>2</v>
      </c>
      <c r="AQ22" s="60">
        <v>2</v>
      </c>
      <c r="AR22" s="60">
        <v>2</v>
      </c>
      <c r="AS22" s="60"/>
      <c r="AT22" s="60"/>
      <c r="AU22" s="60"/>
      <c r="AV22" s="60"/>
      <c r="AW22" s="60"/>
      <c r="AX22" s="366"/>
      <c r="AY22" s="367"/>
      <c r="AZ22" s="54"/>
      <c r="BA22" s="54"/>
      <c r="BB22" s="14">
        <v>2</v>
      </c>
    </row>
    <row r="23" spans="1:54" s="12" customFormat="1" ht="12.75">
      <c r="A23" s="209" t="s">
        <v>90</v>
      </c>
      <c r="B23" s="208" t="s">
        <v>14</v>
      </c>
      <c r="C23" s="260">
        <f>(D23+E23+E24)/36</f>
        <v>5</v>
      </c>
      <c r="D23" s="413">
        <v>132</v>
      </c>
      <c r="E23" s="43">
        <f aca="true" t="shared" si="8" ref="E23:E28">SUM(F23:G23)</f>
        <v>12</v>
      </c>
      <c r="F23" s="43">
        <f t="shared" si="6"/>
        <v>12</v>
      </c>
      <c r="G23" s="43">
        <f t="shared" si="7"/>
        <v>0</v>
      </c>
      <c r="H23" s="53">
        <v>2</v>
      </c>
      <c r="I23" s="53">
        <v>2</v>
      </c>
      <c r="J23" s="53">
        <v>2</v>
      </c>
      <c r="K23" s="53">
        <v>2</v>
      </c>
      <c r="L23" s="53">
        <v>2</v>
      </c>
      <c r="M23" s="53">
        <v>2</v>
      </c>
      <c r="N23" s="53"/>
      <c r="O23" s="53"/>
      <c r="P23" s="53"/>
      <c r="Q23" s="53"/>
      <c r="R23" s="53"/>
      <c r="S23" s="53"/>
      <c r="T23" s="53"/>
      <c r="U23" s="53"/>
      <c r="V23" s="272"/>
      <c r="W23" s="273"/>
      <c r="X23" s="451"/>
      <c r="Y23" s="272"/>
      <c r="Z23" s="27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366"/>
      <c r="AY23" s="367"/>
      <c r="AZ23" s="53"/>
      <c r="BA23" s="59"/>
      <c r="BB23" s="59"/>
    </row>
    <row r="24" spans="1:54" s="15" customFormat="1" ht="12.75">
      <c r="A24" s="209"/>
      <c r="B24" s="208"/>
      <c r="C24" s="261"/>
      <c r="D24" s="414"/>
      <c r="E24" s="48">
        <f t="shared" si="8"/>
        <v>36</v>
      </c>
      <c r="F24" s="48">
        <f t="shared" si="6"/>
        <v>36</v>
      </c>
      <c r="G24" s="48">
        <f t="shared" si="7"/>
        <v>0</v>
      </c>
      <c r="H24" s="54"/>
      <c r="I24" s="54"/>
      <c r="J24" s="54"/>
      <c r="K24" s="54"/>
      <c r="L24" s="54">
        <v>2</v>
      </c>
      <c r="M24" s="54">
        <v>2</v>
      </c>
      <c r="N24" s="54">
        <v>4</v>
      </c>
      <c r="O24" s="54">
        <v>4</v>
      </c>
      <c r="P24" s="54">
        <v>4</v>
      </c>
      <c r="Q24" s="54">
        <v>4</v>
      </c>
      <c r="R24" s="54">
        <v>4</v>
      </c>
      <c r="S24" s="54">
        <v>4</v>
      </c>
      <c r="T24" s="54">
        <v>4</v>
      </c>
      <c r="U24" s="54">
        <v>4</v>
      </c>
      <c r="V24" s="272"/>
      <c r="W24" s="273"/>
      <c r="X24" s="451"/>
      <c r="Y24" s="272"/>
      <c r="Z24" s="273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366"/>
      <c r="AY24" s="367"/>
      <c r="AZ24" s="54"/>
      <c r="BA24" s="14">
        <v>1</v>
      </c>
      <c r="BB24" s="14"/>
    </row>
    <row r="25" spans="1:54" s="15" customFormat="1" ht="12.75">
      <c r="A25" s="209" t="s">
        <v>128</v>
      </c>
      <c r="B25" s="208" t="s">
        <v>26</v>
      </c>
      <c r="C25" s="260">
        <f>(D25+E25+E26)/36</f>
        <v>1.5</v>
      </c>
      <c r="D25" s="294"/>
      <c r="E25" s="43">
        <f t="shared" si="8"/>
        <v>18</v>
      </c>
      <c r="F25" s="43">
        <f t="shared" si="6"/>
        <v>0</v>
      </c>
      <c r="G25" s="43">
        <f t="shared" si="7"/>
        <v>18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272"/>
      <c r="W25" s="273"/>
      <c r="X25" s="451"/>
      <c r="Y25" s="272"/>
      <c r="Z25" s="273"/>
      <c r="AA25" s="66">
        <v>2</v>
      </c>
      <c r="AB25" s="66">
        <v>2</v>
      </c>
      <c r="AC25" s="66">
        <v>2</v>
      </c>
      <c r="AD25" s="66">
        <v>2</v>
      </c>
      <c r="AE25" s="81">
        <v>2</v>
      </c>
      <c r="AF25" s="66">
        <v>2</v>
      </c>
      <c r="AG25" s="66">
        <v>2</v>
      </c>
      <c r="AH25" s="81">
        <v>2</v>
      </c>
      <c r="AI25" s="53">
        <v>2</v>
      </c>
      <c r="AJ25" s="53"/>
      <c r="AK25" s="53"/>
      <c r="AL25" s="53"/>
      <c r="AM25" s="53"/>
      <c r="AN25" s="53"/>
      <c r="AO25" s="53"/>
      <c r="AP25" s="64"/>
      <c r="AQ25" s="64"/>
      <c r="AR25" s="64"/>
      <c r="AS25" s="64"/>
      <c r="AT25" s="63"/>
      <c r="AU25" s="63"/>
      <c r="AV25" s="63"/>
      <c r="AW25" s="63"/>
      <c r="AX25" s="366"/>
      <c r="AY25" s="367"/>
      <c r="AZ25" s="53"/>
      <c r="BA25" s="59"/>
      <c r="BB25" s="59"/>
    </row>
    <row r="26" spans="1:54" s="12" customFormat="1" ht="12.75">
      <c r="A26" s="209"/>
      <c r="B26" s="208"/>
      <c r="C26" s="261"/>
      <c r="D26" s="294"/>
      <c r="E26" s="48">
        <f t="shared" si="8"/>
        <v>36</v>
      </c>
      <c r="F26" s="48">
        <f t="shared" si="6"/>
        <v>0</v>
      </c>
      <c r="G26" s="48">
        <f t="shared" si="7"/>
        <v>36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272"/>
      <c r="W26" s="273"/>
      <c r="X26" s="451"/>
      <c r="Y26" s="272"/>
      <c r="Z26" s="273"/>
      <c r="AA26" s="54"/>
      <c r="AB26" s="54"/>
      <c r="AC26" s="54"/>
      <c r="AD26" s="54"/>
      <c r="AE26" s="14"/>
      <c r="AF26" s="54"/>
      <c r="AG26" s="54"/>
      <c r="AH26" s="14"/>
      <c r="AI26" s="60"/>
      <c r="AJ26" s="60">
        <v>2</v>
      </c>
      <c r="AK26" s="60">
        <v>2</v>
      </c>
      <c r="AL26" s="60">
        <v>2</v>
      </c>
      <c r="AM26" s="60">
        <v>2</v>
      </c>
      <c r="AN26" s="60">
        <v>2</v>
      </c>
      <c r="AO26" s="60">
        <v>2</v>
      </c>
      <c r="AP26" s="60">
        <v>2</v>
      </c>
      <c r="AQ26" s="60">
        <v>2</v>
      </c>
      <c r="AR26" s="60">
        <v>2</v>
      </c>
      <c r="AS26" s="60">
        <v>2</v>
      </c>
      <c r="AT26" s="60">
        <v>4</v>
      </c>
      <c r="AU26" s="60">
        <v>4</v>
      </c>
      <c r="AV26" s="60">
        <v>4</v>
      </c>
      <c r="AW26" s="60">
        <v>4</v>
      </c>
      <c r="AX26" s="366"/>
      <c r="AY26" s="367"/>
      <c r="AZ26" s="54"/>
      <c r="BA26" s="14"/>
      <c r="BB26" s="14">
        <v>2</v>
      </c>
    </row>
    <row r="27" spans="1:54" s="15" customFormat="1" ht="12.75">
      <c r="A27" s="209" t="s">
        <v>126</v>
      </c>
      <c r="B27" s="208" t="s">
        <v>174</v>
      </c>
      <c r="C27" s="260">
        <f>(D27+E27+E28)/36</f>
        <v>5</v>
      </c>
      <c r="D27" s="294">
        <v>126</v>
      </c>
      <c r="E27" s="43">
        <f t="shared" si="8"/>
        <v>18</v>
      </c>
      <c r="F27" s="43">
        <f t="shared" si="6"/>
        <v>0</v>
      </c>
      <c r="G27" s="43">
        <f t="shared" si="7"/>
        <v>18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272"/>
      <c r="W27" s="273"/>
      <c r="X27" s="451"/>
      <c r="Y27" s="272"/>
      <c r="Z27" s="273"/>
      <c r="AA27" s="66">
        <v>2</v>
      </c>
      <c r="AB27" s="66">
        <v>2</v>
      </c>
      <c r="AC27" s="66">
        <v>2</v>
      </c>
      <c r="AD27" s="66">
        <v>2</v>
      </c>
      <c r="AE27" s="81">
        <v>2</v>
      </c>
      <c r="AF27" s="66">
        <v>2</v>
      </c>
      <c r="AG27" s="66">
        <v>2</v>
      </c>
      <c r="AH27" s="81">
        <v>2</v>
      </c>
      <c r="AI27" s="53">
        <v>2</v>
      </c>
      <c r="AJ27" s="53"/>
      <c r="AK27" s="53"/>
      <c r="AL27" s="53"/>
      <c r="AM27" s="53"/>
      <c r="AN27" s="53"/>
      <c r="AO27" s="53"/>
      <c r="AP27" s="64"/>
      <c r="AQ27" s="64"/>
      <c r="AR27" s="64"/>
      <c r="AS27" s="64"/>
      <c r="AT27" s="63"/>
      <c r="AU27" s="63"/>
      <c r="AV27" s="63"/>
      <c r="AW27" s="63"/>
      <c r="AX27" s="366"/>
      <c r="AY27" s="367"/>
      <c r="AZ27" s="53"/>
      <c r="BA27" s="59"/>
      <c r="BB27" s="59"/>
    </row>
    <row r="28" spans="1:54" s="12" customFormat="1" ht="12.75">
      <c r="A28" s="209"/>
      <c r="B28" s="208"/>
      <c r="C28" s="261"/>
      <c r="D28" s="294"/>
      <c r="E28" s="48">
        <f t="shared" si="8"/>
        <v>36</v>
      </c>
      <c r="F28" s="48">
        <f t="shared" si="6"/>
        <v>0</v>
      </c>
      <c r="G28" s="48">
        <f t="shared" si="7"/>
        <v>36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272"/>
      <c r="W28" s="273"/>
      <c r="X28" s="451"/>
      <c r="Y28" s="272"/>
      <c r="Z28" s="273"/>
      <c r="AA28" s="54"/>
      <c r="AB28" s="54"/>
      <c r="AC28" s="54"/>
      <c r="AD28" s="54"/>
      <c r="AE28" s="14"/>
      <c r="AF28" s="54"/>
      <c r="AG28" s="54"/>
      <c r="AH28" s="14"/>
      <c r="AI28" s="60"/>
      <c r="AJ28" s="60">
        <v>2</v>
      </c>
      <c r="AK28" s="60">
        <v>2</v>
      </c>
      <c r="AL28" s="60">
        <v>2</v>
      </c>
      <c r="AM28" s="60">
        <v>2</v>
      </c>
      <c r="AN28" s="60">
        <v>2</v>
      </c>
      <c r="AO28" s="60">
        <v>2</v>
      </c>
      <c r="AP28" s="60">
        <v>2</v>
      </c>
      <c r="AQ28" s="60">
        <v>2</v>
      </c>
      <c r="AR28" s="60">
        <v>2</v>
      </c>
      <c r="AS28" s="60">
        <v>2</v>
      </c>
      <c r="AT28" s="60">
        <v>4</v>
      </c>
      <c r="AU28" s="60">
        <v>4</v>
      </c>
      <c r="AV28" s="60">
        <v>4</v>
      </c>
      <c r="AW28" s="60">
        <v>4</v>
      </c>
      <c r="AX28" s="366"/>
      <c r="AY28" s="367"/>
      <c r="AZ28" s="54"/>
      <c r="BA28" s="14">
        <v>2</v>
      </c>
      <c r="BB28" s="14"/>
    </row>
    <row r="29" spans="1:54" s="15" customFormat="1" ht="12.75">
      <c r="A29" s="209" t="s">
        <v>127</v>
      </c>
      <c r="B29" s="208" t="s">
        <v>48</v>
      </c>
      <c r="C29" s="260">
        <f>(D29+E29+E30)/36</f>
        <v>2</v>
      </c>
      <c r="D29" s="294">
        <v>36</v>
      </c>
      <c r="E29" s="43">
        <f aca="true" t="shared" si="9" ref="E29:E40">SUM(F29:G29)</f>
        <v>12</v>
      </c>
      <c r="F29" s="43">
        <f t="shared" si="6"/>
        <v>12</v>
      </c>
      <c r="G29" s="43">
        <f t="shared" si="7"/>
        <v>0</v>
      </c>
      <c r="H29" s="53">
        <v>2</v>
      </c>
      <c r="I29" s="53">
        <v>2</v>
      </c>
      <c r="J29" s="53">
        <v>2</v>
      </c>
      <c r="K29" s="53">
        <v>2</v>
      </c>
      <c r="L29" s="53">
        <v>2</v>
      </c>
      <c r="M29" s="53">
        <v>2</v>
      </c>
      <c r="N29" s="53"/>
      <c r="O29" s="53"/>
      <c r="P29" s="53"/>
      <c r="Q29" s="53"/>
      <c r="R29" s="53"/>
      <c r="S29" s="53"/>
      <c r="T29" s="53"/>
      <c r="U29" s="53"/>
      <c r="V29" s="272"/>
      <c r="W29" s="273"/>
      <c r="X29" s="451"/>
      <c r="Y29" s="272"/>
      <c r="Z29" s="27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366"/>
      <c r="AY29" s="367"/>
      <c r="AZ29" s="53"/>
      <c r="BA29" s="59"/>
      <c r="BB29" s="59"/>
    </row>
    <row r="30" spans="1:54" s="12" customFormat="1" ht="12.75">
      <c r="A30" s="209"/>
      <c r="B30" s="208"/>
      <c r="C30" s="261"/>
      <c r="D30" s="294"/>
      <c r="E30" s="48">
        <f t="shared" si="9"/>
        <v>24</v>
      </c>
      <c r="F30" s="48">
        <f t="shared" si="6"/>
        <v>24</v>
      </c>
      <c r="G30" s="48">
        <f t="shared" si="7"/>
        <v>0</v>
      </c>
      <c r="H30" s="54"/>
      <c r="I30" s="54"/>
      <c r="J30" s="54">
        <v>2</v>
      </c>
      <c r="K30" s="54">
        <v>2</v>
      </c>
      <c r="L30" s="54">
        <v>2</v>
      </c>
      <c r="M30" s="54">
        <v>2</v>
      </c>
      <c r="N30" s="54">
        <v>2</v>
      </c>
      <c r="O30" s="54">
        <v>2</v>
      </c>
      <c r="P30" s="54">
        <v>2</v>
      </c>
      <c r="Q30" s="54">
        <v>2</v>
      </c>
      <c r="R30" s="54">
        <v>2</v>
      </c>
      <c r="S30" s="54">
        <v>2</v>
      </c>
      <c r="T30" s="54">
        <v>2</v>
      </c>
      <c r="U30" s="54">
        <v>2</v>
      </c>
      <c r="V30" s="272"/>
      <c r="W30" s="273"/>
      <c r="X30" s="451"/>
      <c r="Y30" s="272"/>
      <c r="Z30" s="273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366"/>
      <c r="AY30" s="367"/>
      <c r="AZ30" s="54">
        <v>1</v>
      </c>
      <c r="BA30" s="14"/>
      <c r="BB30" s="14"/>
    </row>
    <row r="31" spans="1:54" s="12" customFormat="1" ht="12.75">
      <c r="A31" s="209" t="s">
        <v>122</v>
      </c>
      <c r="B31" s="208" t="s">
        <v>98</v>
      </c>
      <c r="C31" s="260">
        <f>(D31+E31+E32)/36</f>
        <v>3</v>
      </c>
      <c r="D31" s="187">
        <v>66</v>
      </c>
      <c r="E31" s="43">
        <f t="shared" si="9"/>
        <v>18</v>
      </c>
      <c r="F31" s="43">
        <f t="shared" si="6"/>
        <v>18</v>
      </c>
      <c r="G31" s="43">
        <f t="shared" si="7"/>
        <v>0</v>
      </c>
      <c r="H31" s="62">
        <v>2</v>
      </c>
      <c r="I31" s="62">
        <v>2</v>
      </c>
      <c r="J31" s="62">
        <v>2</v>
      </c>
      <c r="K31" s="62">
        <v>2</v>
      </c>
      <c r="L31" s="62">
        <v>2</v>
      </c>
      <c r="M31" s="62">
        <v>2</v>
      </c>
      <c r="N31" s="62">
        <v>2</v>
      </c>
      <c r="O31" s="62">
        <v>2</v>
      </c>
      <c r="P31" s="62">
        <v>2</v>
      </c>
      <c r="Q31" s="62"/>
      <c r="R31" s="62"/>
      <c r="S31" s="62"/>
      <c r="T31" s="62"/>
      <c r="U31" s="62"/>
      <c r="V31" s="272"/>
      <c r="W31" s="273"/>
      <c r="X31" s="451"/>
      <c r="Y31" s="272"/>
      <c r="Z31" s="273"/>
      <c r="AA31" s="64"/>
      <c r="AB31" s="64"/>
      <c r="AC31" s="64"/>
      <c r="AD31" s="64"/>
      <c r="AE31" s="64"/>
      <c r="AF31" s="64"/>
      <c r="AG31" s="64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366"/>
      <c r="AY31" s="367"/>
      <c r="AZ31" s="77"/>
      <c r="BA31" s="80"/>
      <c r="BB31" s="80"/>
    </row>
    <row r="32" spans="1:54" s="12" customFormat="1" ht="12.75">
      <c r="A32" s="209"/>
      <c r="B32" s="208"/>
      <c r="C32" s="261"/>
      <c r="D32" s="188"/>
      <c r="E32" s="48">
        <f t="shared" si="9"/>
        <v>24</v>
      </c>
      <c r="F32" s="48">
        <f t="shared" si="6"/>
        <v>24</v>
      </c>
      <c r="G32" s="48">
        <f t="shared" si="7"/>
        <v>0</v>
      </c>
      <c r="H32" s="54"/>
      <c r="I32" s="54"/>
      <c r="J32" s="54">
        <v>2</v>
      </c>
      <c r="K32" s="54">
        <v>2</v>
      </c>
      <c r="L32" s="54">
        <v>2</v>
      </c>
      <c r="M32" s="54">
        <v>2</v>
      </c>
      <c r="N32" s="54">
        <v>2</v>
      </c>
      <c r="O32" s="54">
        <v>2</v>
      </c>
      <c r="P32" s="54">
        <v>2</v>
      </c>
      <c r="Q32" s="54">
        <v>2</v>
      </c>
      <c r="R32" s="54">
        <v>2</v>
      </c>
      <c r="S32" s="54">
        <v>2</v>
      </c>
      <c r="T32" s="54">
        <v>2</v>
      </c>
      <c r="U32" s="54">
        <v>2</v>
      </c>
      <c r="V32" s="272"/>
      <c r="W32" s="273"/>
      <c r="X32" s="451"/>
      <c r="Y32" s="272"/>
      <c r="Z32" s="273"/>
      <c r="AA32" s="64"/>
      <c r="AB32" s="64"/>
      <c r="AC32" s="64"/>
      <c r="AD32" s="64"/>
      <c r="AE32" s="64"/>
      <c r="AF32" s="64"/>
      <c r="AG32" s="64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366"/>
      <c r="AY32" s="367"/>
      <c r="AZ32" s="77"/>
      <c r="BA32" s="80">
        <v>1</v>
      </c>
      <c r="BB32" s="80"/>
    </row>
    <row r="33" spans="1:54" s="12" customFormat="1" ht="12.75">
      <c r="A33" s="209" t="s">
        <v>140</v>
      </c>
      <c r="B33" s="208" t="s">
        <v>175</v>
      </c>
      <c r="C33" s="260">
        <f>(D33+E33+E34)/36</f>
        <v>2</v>
      </c>
      <c r="D33" s="294">
        <v>36</v>
      </c>
      <c r="E33" s="43">
        <f t="shared" si="9"/>
        <v>12</v>
      </c>
      <c r="F33" s="43">
        <f t="shared" si="6"/>
        <v>0</v>
      </c>
      <c r="G33" s="43">
        <f t="shared" si="7"/>
        <v>12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272"/>
      <c r="W33" s="273"/>
      <c r="X33" s="451"/>
      <c r="Y33" s="272"/>
      <c r="Z33" s="273"/>
      <c r="AA33" s="66">
        <v>2</v>
      </c>
      <c r="AB33" s="66">
        <v>2</v>
      </c>
      <c r="AC33" s="66">
        <v>2</v>
      </c>
      <c r="AD33" s="66">
        <v>2</v>
      </c>
      <c r="AE33" s="81">
        <v>2</v>
      </c>
      <c r="AF33" s="66">
        <v>2</v>
      </c>
      <c r="AG33" s="66"/>
      <c r="AH33" s="65"/>
      <c r="AI33" s="53"/>
      <c r="AJ33" s="53"/>
      <c r="AK33" s="53"/>
      <c r="AL33" s="53"/>
      <c r="AM33" s="53"/>
      <c r="AN33" s="53"/>
      <c r="AO33" s="53"/>
      <c r="AP33" s="64"/>
      <c r="AQ33" s="64"/>
      <c r="AR33" s="64"/>
      <c r="AS33" s="64"/>
      <c r="AT33" s="63"/>
      <c r="AU33" s="63"/>
      <c r="AV33" s="63"/>
      <c r="AW33" s="63"/>
      <c r="AX33" s="366"/>
      <c r="AY33" s="367"/>
      <c r="AZ33" s="62"/>
      <c r="BA33" s="65"/>
      <c r="BB33" s="65"/>
    </row>
    <row r="34" spans="1:54" s="12" customFormat="1" ht="12.75">
      <c r="A34" s="209"/>
      <c r="B34" s="208"/>
      <c r="C34" s="261"/>
      <c r="D34" s="294"/>
      <c r="E34" s="48">
        <f t="shared" si="9"/>
        <v>24</v>
      </c>
      <c r="F34" s="48">
        <f t="shared" si="6"/>
        <v>0</v>
      </c>
      <c r="G34" s="48">
        <f t="shared" si="7"/>
        <v>24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272"/>
      <c r="W34" s="273"/>
      <c r="X34" s="451"/>
      <c r="Y34" s="272"/>
      <c r="Z34" s="273"/>
      <c r="AA34" s="54"/>
      <c r="AB34" s="54"/>
      <c r="AC34" s="54"/>
      <c r="AD34" s="54"/>
      <c r="AE34" s="14"/>
      <c r="AF34" s="54"/>
      <c r="AG34" s="54">
        <v>2</v>
      </c>
      <c r="AH34" s="14">
        <v>2</v>
      </c>
      <c r="AI34" s="60">
        <v>2</v>
      </c>
      <c r="AJ34" s="60">
        <v>2</v>
      </c>
      <c r="AK34" s="60">
        <v>2</v>
      </c>
      <c r="AL34" s="60">
        <v>2</v>
      </c>
      <c r="AM34" s="60">
        <v>2</v>
      </c>
      <c r="AN34" s="60">
        <v>2</v>
      </c>
      <c r="AO34" s="60">
        <v>2</v>
      </c>
      <c r="AP34" s="60">
        <v>2</v>
      </c>
      <c r="AQ34" s="60">
        <v>2</v>
      </c>
      <c r="AR34" s="60">
        <v>2</v>
      </c>
      <c r="AS34" s="60"/>
      <c r="AT34" s="60"/>
      <c r="AU34" s="60"/>
      <c r="AV34" s="60"/>
      <c r="AW34" s="60"/>
      <c r="AX34" s="366"/>
      <c r="AY34" s="367"/>
      <c r="AZ34" s="54">
        <v>2</v>
      </c>
      <c r="BA34" s="14"/>
      <c r="BB34" s="14"/>
    </row>
    <row r="35" spans="1:54" s="12" customFormat="1" ht="12.75">
      <c r="A35" s="209" t="s">
        <v>158</v>
      </c>
      <c r="B35" s="208" t="s">
        <v>176</v>
      </c>
      <c r="C35" s="260">
        <f>(D35+E35+E36)/36</f>
        <v>2</v>
      </c>
      <c r="D35" s="362">
        <v>36</v>
      </c>
      <c r="E35" s="43">
        <f t="shared" si="9"/>
        <v>12</v>
      </c>
      <c r="F35" s="43">
        <f t="shared" si="6"/>
        <v>0</v>
      </c>
      <c r="G35" s="43">
        <f t="shared" si="7"/>
        <v>12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272"/>
      <c r="W35" s="273"/>
      <c r="X35" s="451"/>
      <c r="Y35" s="272"/>
      <c r="Z35" s="273"/>
      <c r="AA35" s="66">
        <v>2</v>
      </c>
      <c r="AB35" s="66">
        <v>2</v>
      </c>
      <c r="AC35" s="66">
        <v>2</v>
      </c>
      <c r="AD35" s="66">
        <v>2</v>
      </c>
      <c r="AE35" s="81">
        <v>2</v>
      </c>
      <c r="AF35" s="66">
        <v>2</v>
      </c>
      <c r="AG35" s="66"/>
      <c r="AH35" s="65"/>
      <c r="AI35" s="53"/>
      <c r="AJ35" s="53"/>
      <c r="AK35" s="53"/>
      <c r="AL35" s="53"/>
      <c r="AM35" s="53"/>
      <c r="AN35" s="53"/>
      <c r="AO35" s="53"/>
      <c r="AP35" s="64"/>
      <c r="AQ35" s="64"/>
      <c r="AR35" s="64"/>
      <c r="AS35" s="64"/>
      <c r="AT35" s="63"/>
      <c r="AU35" s="63"/>
      <c r="AV35" s="63"/>
      <c r="AW35" s="63"/>
      <c r="AX35" s="366"/>
      <c r="AY35" s="367"/>
      <c r="AZ35" s="77"/>
      <c r="BA35" s="80"/>
      <c r="BB35" s="80"/>
    </row>
    <row r="36" spans="1:54" s="12" customFormat="1" ht="12.75">
      <c r="A36" s="209"/>
      <c r="B36" s="208"/>
      <c r="C36" s="261"/>
      <c r="D36" s="362"/>
      <c r="E36" s="48">
        <f t="shared" si="9"/>
        <v>24</v>
      </c>
      <c r="F36" s="48">
        <f t="shared" si="6"/>
        <v>0</v>
      </c>
      <c r="G36" s="48">
        <f t="shared" si="7"/>
        <v>24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272"/>
      <c r="W36" s="273"/>
      <c r="X36" s="451"/>
      <c r="Y36" s="272"/>
      <c r="Z36" s="273"/>
      <c r="AA36" s="54"/>
      <c r="AB36" s="54"/>
      <c r="AC36" s="54"/>
      <c r="AD36" s="54"/>
      <c r="AE36" s="14"/>
      <c r="AF36" s="54"/>
      <c r="AG36" s="54">
        <v>2</v>
      </c>
      <c r="AH36" s="14">
        <v>2</v>
      </c>
      <c r="AI36" s="60">
        <v>2</v>
      </c>
      <c r="AJ36" s="60">
        <v>2</v>
      </c>
      <c r="AK36" s="60">
        <v>2</v>
      </c>
      <c r="AL36" s="60">
        <v>2</v>
      </c>
      <c r="AM36" s="60">
        <v>2</v>
      </c>
      <c r="AN36" s="60">
        <v>2</v>
      </c>
      <c r="AO36" s="60">
        <v>2</v>
      </c>
      <c r="AP36" s="60">
        <v>2</v>
      </c>
      <c r="AQ36" s="60">
        <v>2</v>
      </c>
      <c r="AR36" s="60">
        <v>2</v>
      </c>
      <c r="AS36" s="60"/>
      <c r="AT36" s="60"/>
      <c r="AU36" s="60"/>
      <c r="AV36" s="60"/>
      <c r="AW36" s="60"/>
      <c r="AX36" s="366"/>
      <c r="AY36" s="367"/>
      <c r="AZ36" s="77">
        <v>2</v>
      </c>
      <c r="BA36" s="80"/>
      <c r="BB36" s="80"/>
    </row>
    <row r="37" spans="1:54" s="15" customFormat="1" ht="12.75">
      <c r="A37" s="209" t="s">
        <v>208</v>
      </c>
      <c r="B37" s="208" t="s">
        <v>177</v>
      </c>
      <c r="C37" s="260">
        <f>(D37+E37+E38)/36</f>
        <v>4</v>
      </c>
      <c r="D37" s="294">
        <v>94</v>
      </c>
      <c r="E37" s="43">
        <f t="shared" si="9"/>
        <v>18</v>
      </c>
      <c r="F37" s="43">
        <f t="shared" si="6"/>
        <v>0</v>
      </c>
      <c r="G37" s="43">
        <f t="shared" si="7"/>
        <v>18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272"/>
      <c r="W37" s="273"/>
      <c r="X37" s="451"/>
      <c r="Y37" s="272"/>
      <c r="Z37" s="273"/>
      <c r="AA37" s="53">
        <v>2</v>
      </c>
      <c r="AB37" s="53">
        <v>2</v>
      </c>
      <c r="AC37" s="53">
        <v>2</v>
      </c>
      <c r="AD37" s="53">
        <v>2</v>
      </c>
      <c r="AE37" s="53">
        <v>2</v>
      </c>
      <c r="AF37" s="53">
        <v>2</v>
      </c>
      <c r="AG37" s="53">
        <v>2</v>
      </c>
      <c r="AH37" s="53">
        <v>2</v>
      </c>
      <c r="AI37" s="53">
        <v>2</v>
      </c>
      <c r="AJ37" s="53"/>
      <c r="AK37" s="66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366"/>
      <c r="AY37" s="367"/>
      <c r="AZ37" s="66"/>
      <c r="BA37" s="81"/>
      <c r="BB37" s="81"/>
    </row>
    <row r="38" spans="1:54" s="12" customFormat="1" ht="12.75">
      <c r="A38" s="209"/>
      <c r="B38" s="208"/>
      <c r="C38" s="261"/>
      <c r="D38" s="294"/>
      <c r="E38" s="48">
        <f t="shared" si="9"/>
        <v>32</v>
      </c>
      <c r="F38" s="48">
        <f t="shared" si="6"/>
        <v>0</v>
      </c>
      <c r="G38" s="48">
        <f t="shared" si="7"/>
        <v>32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272"/>
      <c r="W38" s="273"/>
      <c r="X38" s="451"/>
      <c r="Y38" s="272"/>
      <c r="Z38" s="273"/>
      <c r="AA38" s="60"/>
      <c r="AB38" s="60"/>
      <c r="AC38" s="60"/>
      <c r="AD38" s="60"/>
      <c r="AE38" s="60"/>
      <c r="AF38" s="60"/>
      <c r="AG38" s="133"/>
      <c r="AH38" s="133"/>
      <c r="AI38" s="60"/>
      <c r="AJ38" s="60">
        <v>2</v>
      </c>
      <c r="AK38" s="60">
        <v>2</v>
      </c>
      <c r="AL38" s="60">
        <v>2</v>
      </c>
      <c r="AM38" s="60">
        <v>2</v>
      </c>
      <c r="AN38" s="60">
        <v>2</v>
      </c>
      <c r="AO38" s="60">
        <v>2</v>
      </c>
      <c r="AP38" s="60">
        <v>2</v>
      </c>
      <c r="AQ38" s="60">
        <v>2</v>
      </c>
      <c r="AR38" s="60">
        <v>2</v>
      </c>
      <c r="AS38" s="60">
        <v>2</v>
      </c>
      <c r="AT38" s="60">
        <v>2</v>
      </c>
      <c r="AU38" s="60">
        <v>2</v>
      </c>
      <c r="AV38" s="60">
        <v>4</v>
      </c>
      <c r="AW38" s="60">
        <v>4</v>
      </c>
      <c r="AX38" s="366"/>
      <c r="AY38" s="367"/>
      <c r="AZ38" s="54"/>
      <c r="BA38" s="14">
        <v>2</v>
      </c>
      <c r="BB38" s="14"/>
    </row>
    <row r="39" spans="1:54" s="15" customFormat="1" ht="12.75">
      <c r="A39" s="209" t="s">
        <v>133</v>
      </c>
      <c r="B39" s="208" t="s">
        <v>22</v>
      </c>
      <c r="C39" s="260">
        <f>(D39+E39+E40)/36</f>
        <v>2</v>
      </c>
      <c r="D39" s="294">
        <v>36</v>
      </c>
      <c r="E39" s="43">
        <f t="shared" si="9"/>
        <v>12</v>
      </c>
      <c r="F39" s="43">
        <f t="shared" si="6"/>
        <v>12</v>
      </c>
      <c r="G39" s="43">
        <f t="shared" si="7"/>
        <v>0</v>
      </c>
      <c r="H39" s="53">
        <v>2</v>
      </c>
      <c r="I39" s="53">
        <v>2</v>
      </c>
      <c r="J39" s="53">
        <v>2</v>
      </c>
      <c r="K39" s="53">
        <v>2</v>
      </c>
      <c r="L39" s="53">
        <v>2</v>
      </c>
      <c r="M39" s="53">
        <v>2</v>
      </c>
      <c r="N39" s="53"/>
      <c r="O39" s="53"/>
      <c r="P39" s="53"/>
      <c r="Q39" s="53"/>
      <c r="R39" s="53"/>
      <c r="S39" s="53"/>
      <c r="T39" s="53"/>
      <c r="U39" s="53"/>
      <c r="V39" s="272"/>
      <c r="W39" s="273"/>
      <c r="X39" s="451"/>
      <c r="Y39" s="272"/>
      <c r="Z39" s="27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366"/>
      <c r="AY39" s="367"/>
      <c r="AZ39" s="53"/>
      <c r="BA39" s="59"/>
      <c r="BB39" s="59"/>
    </row>
    <row r="40" spans="1:54" s="12" customFormat="1" ht="12.75">
      <c r="A40" s="209"/>
      <c r="B40" s="208"/>
      <c r="C40" s="261"/>
      <c r="D40" s="294"/>
      <c r="E40" s="48">
        <f t="shared" si="9"/>
        <v>24</v>
      </c>
      <c r="F40" s="48">
        <f t="shared" si="6"/>
        <v>24</v>
      </c>
      <c r="G40" s="48">
        <f t="shared" si="7"/>
        <v>0</v>
      </c>
      <c r="H40" s="54"/>
      <c r="I40" s="54"/>
      <c r="J40" s="54">
        <v>2</v>
      </c>
      <c r="K40" s="54">
        <v>2</v>
      </c>
      <c r="L40" s="54">
        <v>2</v>
      </c>
      <c r="M40" s="54">
        <v>2</v>
      </c>
      <c r="N40" s="54">
        <v>2</v>
      </c>
      <c r="O40" s="54">
        <v>2</v>
      </c>
      <c r="P40" s="54">
        <v>2</v>
      </c>
      <c r="Q40" s="54">
        <v>2</v>
      </c>
      <c r="R40" s="54">
        <v>2</v>
      </c>
      <c r="S40" s="54">
        <v>2</v>
      </c>
      <c r="T40" s="54">
        <v>2</v>
      </c>
      <c r="U40" s="54">
        <v>2</v>
      </c>
      <c r="V40" s="272"/>
      <c r="W40" s="273"/>
      <c r="X40" s="451"/>
      <c r="Y40" s="272"/>
      <c r="Z40" s="273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366"/>
      <c r="AY40" s="367"/>
      <c r="AZ40" s="54"/>
      <c r="BA40" s="14">
        <v>1</v>
      </c>
      <c r="BB40" s="14"/>
    </row>
    <row r="41" spans="1:54" s="15" customFormat="1" ht="12.75">
      <c r="A41" s="209" t="s">
        <v>209</v>
      </c>
      <c r="B41" s="208" t="s">
        <v>70</v>
      </c>
      <c r="C41" s="260">
        <f>(D41+E41+E42)/36</f>
        <v>2</v>
      </c>
      <c r="D41" s="411">
        <v>36</v>
      </c>
      <c r="E41" s="43">
        <f>SUM(F41:G41)</f>
        <v>12</v>
      </c>
      <c r="F41" s="43">
        <f t="shared" si="6"/>
        <v>0</v>
      </c>
      <c r="G41" s="43">
        <f t="shared" si="7"/>
        <v>12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272"/>
      <c r="W41" s="273"/>
      <c r="X41" s="451"/>
      <c r="Y41" s="272"/>
      <c r="Z41" s="273"/>
      <c r="AA41" s="66">
        <v>2</v>
      </c>
      <c r="AB41" s="66">
        <v>2</v>
      </c>
      <c r="AC41" s="66">
        <v>2</v>
      </c>
      <c r="AD41" s="66">
        <v>2</v>
      </c>
      <c r="AE41" s="81">
        <v>2</v>
      </c>
      <c r="AF41" s="66">
        <v>2</v>
      </c>
      <c r="AG41" s="66"/>
      <c r="AH41" s="65"/>
      <c r="AI41" s="53"/>
      <c r="AJ41" s="53"/>
      <c r="AK41" s="53"/>
      <c r="AL41" s="53"/>
      <c r="AM41" s="53"/>
      <c r="AN41" s="53"/>
      <c r="AO41" s="53"/>
      <c r="AP41" s="64"/>
      <c r="AQ41" s="64"/>
      <c r="AR41" s="64"/>
      <c r="AS41" s="64"/>
      <c r="AT41" s="63"/>
      <c r="AU41" s="63"/>
      <c r="AV41" s="63"/>
      <c r="AW41" s="63"/>
      <c r="AX41" s="366"/>
      <c r="AY41" s="367"/>
      <c r="AZ41" s="66"/>
      <c r="BA41" s="66"/>
      <c r="BB41" s="81"/>
    </row>
    <row r="42" spans="1:54" s="12" customFormat="1" ht="12.75">
      <c r="A42" s="209"/>
      <c r="B42" s="208"/>
      <c r="C42" s="261"/>
      <c r="D42" s="412"/>
      <c r="E42" s="48">
        <f>SUM(F42:G42)</f>
        <v>24</v>
      </c>
      <c r="F42" s="48">
        <f t="shared" si="6"/>
        <v>0</v>
      </c>
      <c r="G42" s="48">
        <f t="shared" si="7"/>
        <v>24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272"/>
      <c r="W42" s="273"/>
      <c r="X42" s="451"/>
      <c r="Y42" s="272"/>
      <c r="Z42" s="273"/>
      <c r="AA42" s="54"/>
      <c r="AB42" s="54"/>
      <c r="AC42" s="54"/>
      <c r="AD42" s="54"/>
      <c r="AE42" s="14"/>
      <c r="AF42" s="54"/>
      <c r="AG42" s="54">
        <v>2</v>
      </c>
      <c r="AH42" s="14">
        <v>2</v>
      </c>
      <c r="AI42" s="60">
        <v>2</v>
      </c>
      <c r="AJ42" s="60">
        <v>2</v>
      </c>
      <c r="AK42" s="60">
        <v>2</v>
      </c>
      <c r="AL42" s="60">
        <v>2</v>
      </c>
      <c r="AM42" s="60">
        <v>2</v>
      </c>
      <c r="AN42" s="60">
        <v>2</v>
      </c>
      <c r="AO42" s="60">
        <v>2</v>
      </c>
      <c r="AP42" s="60">
        <v>2</v>
      </c>
      <c r="AQ42" s="60">
        <v>2</v>
      </c>
      <c r="AR42" s="60">
        <v>2</v>
      </c>
      <c r="AS42" s="60"/>
      <c r="AT42" s="60"/>
      <c r="AU42" s="60"/>
      <c r="AV42" s="60"/>
      <c r="AW42" s="60"/>
      <c r="AX42" s="366"/>
      <c r="AY42" s="367"/>
      <c r="AZ42" s="54">
        <v>2</v>
      </c>
      <c r="BA42" s="54"/>
      <c r="BB42" s="14"/>
    </row>
    <row r="43" spans="1:54" s="15" customFormat="1" ht="12.75">
      <c r="A43" s="209" t="s">
        <v>210</v>
      </c>
      <c r="B43" s="208" t="s">
        <v>30</v>
      </c>
      <c r="C43" s="260">
        <f>(D43+E43+E44)/36</f>
        <v>2</v>
      </c>
      <c r="D43" s="411">
        <v>36</v>
      </c>
      <c r="E43" s="43">
        <f>SUM(F43:G43)</f>
        <v>12</v>
      </c>
      <c r="F43" s="43">
        <f t="shared" si="6"/>
        <v>12</v>
      </c>
      <c r="G43" s="43">
        <f t="shared" si="7"/>
        <v>0</v>
      </c>
      <c r="H43" s="53">
        <v>2</v>
      </c>
      <c r="I43" s="53">
        <v>2</v>
      </c>
      <c r="J43" s="53">
        <v>2</v>
      </c>
      <c r="K43" s="53">
        <v>2</v>
      </c>
      <c r="L43" s="53">
        <v>2</v>
      </c>
      <c r="M43" s="53">
        <v>2</v>
      </c>
      <c r="N43" s="53"/>
      <c r="O43" s="53"/>
      <c r="P43" s="53"/>
      <c r="Q43" s="53"/>
      <c r="R43" s="53"/>
      <c r="S43" s="53"/>
      <c r="T43" s="53"/>
      <c r="U43" s="53"/>
      <c r="V43" s="272"/>
      <c r="W43" s="273"/>
      <c r="X43" s="451"/>
      <c r="Y43" s="272"/>
      <c r="Z43" s="273"/>
      <c r="AA43" s="66"/>
      <c r="AB43" s="66"/>
      <c r="AC43" s="66"/>
      <c r="AD43" s="66"/>
      <c r="AE43" s="81"/>
      <c r="AF43" s="66"/>
      <c r="AG43" s="66"/>
      <c r="AH43" s="65"/>
      <c r="AI43" s="53"/>
      <c r="AJ43" s="53"/>
      <c r="AK43" s="53"/>
      <c r="AL43" s="53"/>
      <c r="AM43" s="53"/>
      <c r="AN43" s="53"/>
      <c r="AO43" s="53"/>
      <c r="AP43" s="64"/>
      <c r="AQ43" s="64"/>
      <c r="AR43" s="64"/>
      <c r="AS43" s="64"/>
      <c r="AT43" s="63"/>
      <c r="AU43" s="63"/>
      <c r="AV43" s="63"/>
      <c r="AW43" s="63"/>
      <c r="AX43" s="366"/>
      <c r="AY43" s="367"/>
      <c r="AZ43" s="53"/>
      <c r="BA43" s="53"/>
      <c r="BB43" s="59"/>
    </row>
    <row r="44" spans="1:54" s="12" customFormat="1" ht="12.75">
      <c r="A44" s="209"/>
      <c r="B44" s="208"/>
      <c r="C44" s="261"/>
      <c r="D44" s="412"/>
      <c r="E44" s="48">
        <f>SUM(F44:G44)</f>
        <v>24</v>
      </c>
      <c r="F44" s="48">
        <f t="shared" si="6"/>
        <v>24</v>
      </c>
      <c r="G44" s="48">
        <f t="shared" si="7"/>
        <v>0</v>
      </c>
      <c r="H44" s="54"/>
      <c r="I44" s="54"/>
      <c r="J44" s="54">
        <v>2</v>
      </c>
      <c r="K44" s="54">
        <v>2</v>
      </c>
      <c r="L44" s="54">
        <v>2</v>
      </c>
      <c r="M44" s="54">
        <v>2</v>
      </c>
      <c r="N44" s="54">
        <v>2</v>
      </c>
      <c r="O44" s="54">
        <v>2</v>
      </c>
      <c r="P44" s="54">
        <v>2</v>
      </c>
      <c r="Q44" s="54">
        <v>2</v>
      </c>
      <c r="R44" s="54">
        <v>2</v>
      </c>
      <c r="S44" s="54">
        <v>2</v>
      </c>
      <c r="T44" s="54">
        <v>2</v>
      </c>
      <c r="U44" s="54">
        <v>2</v>
      </c>
      <c r="V44" s="272"/>
      <c r="W44" s="273"/>
      <c r="X44" s="451"/>
      <c r="Y44" s="272"/>
      <c r="Z44" s="273"/>
      <c r="AA44" s="54"/>
      <c r="AB44" s="54"/>
      <c r="AC44" s="54"/>
      <c r="AD44" s="54"/>
      <c r="AE44" s="14"/>
      <c r="AF44" s="54"/>
      <c r="AG44" s="54"/>
      <c r="AH44" s="14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366"/>
      <c r="AY44" s="367"/>
      <c r="AZ44" s="54">
        <v>1</v>
      </c>
      <c r="BA44" s="54"/>
      <c r="BB44" s="14"/>
    </row>
    <row r="45" spans="1:53" s="15" customFormat="1" ht="12.75">
      <c r="A45" s="231" t="s">
        <v>297</v>
      </c>
      <c r="B45" s="436" t="s">
        <v>180</v>
      </c>
      <c r="C45" s="413">
        <f>(D45+E45+E46)/36</f>
        <v>2</v>
      </c>
      <c r="D45" s="341">
        <v>36</v>
      </c>
      <c r="E45" s="41">
        <f>F45+G45</f>
        <v>36</v>
      </c>
      <c r="F45" s="42">
        <f t="shared" si="6"/>
        <v>36</v>
      </c>
      <c r="G45" s="43">
        <f t="shared" si="7"/>
        <v>0</v>
      </c>
      <c r="H45" s="66">
        <v>4</v>
      </c>
      <c r="I45" s="66">
        <v>4</v>
      </c>
      <c r="J45" s="66">
        <v>4</v>
      </c>
      <c r="K45" s="66">
        <v>4</v>
      </c>
      <c r="L45" s="66">
        <v>2</v>
      </c>
      <c r="M45" s="66">
        <v>2</v>
      </c>
      <c r="N45" s="66">
        <v>2</v>
      </c>
      <c r="O45" s="66">
        <v>2</v>
      </c>
      <c r="P45" s="66">
        <v>2</v>
      </c>
      <c r="Q45" s="66">
        <v>2</v>
      </c>
      <c r="R45" s="66">
        <v>2</v>
      </c>
      <c r="S45" s="66">
        <v>2</v>
      </c>
      <c r="T45" s="66">
        <v>2</v>
      </c>
      <c r="U45" s="81">
        <v>2</v>
      </c>
      <c r="V45" s="272"/>
      <c r="W45" s="273"/>
      <c r="X45" s="451"/>
      <c r="Y45" s="272"/>
      <c r="Z45" s="273"/>
      <c r="AA45" s="77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366"/>
      <c r="AY45" s="367"/>
      <c r="AZ45" s="53">
        <v>1</v>
      </c>
      <c r="BA45" s="59"/>
    </row>
    <row r="46" spans="1:53" s="12" customFormat="1" ht="12.75">
      <c r="A46" s="433"/>
      <c r="B46" s="437"/>
      <c r="C46" s="434"/>
      <c r="D46" s="341"/>
      <c r="E46" s="46">
        <f>F46+G46</f>
        <v>0</v>
      </c>
      <c r="F46" s="47">
        <f t="shared" si="6"/>
        <v>0</v>
      </c>
      <c r="G46" s="48">
        <f t="shared" si="7"/>
        <v>0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14"/>
      <c r="V46" s="272"/>
      <c r="W46" s="273"/>
      <c r="X46" s="451"/>
      <c r="Y46" s="272"/>
      <c r="Z46" s="273"/>
      <c r="AA46" s="77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60"/>
      <c r="AW46" s="60"/>
      <c r="AX46" s="366"/>
      <c r="AY46" s="367"/>
      <c r="AZ46" s="54"/>
      <c r="BA46" s="14"/>
    </row>
    <row r="47" spans="1:54" s="15" customFormat="1" ht="22.5" customHeight="1">
      <c r="A47" s="209" t="s">
        <v>41</v>
      </c>
      <c r="B47" s="208" t="s">
        <v>178</v>
      </c>
      <c r="C47" s="260">
        <f>(D47+E47+E48)/36</f>
        <v>3</v>
      </c>
      <c r="D47" s="187">
        <v>54</v>
      </c>
      <c r="E47" s="43">
        <f aca="true" t="shared" si="10" ref="E47:E58">SUM(F47:G47)</f>
        <v>18</v>
      </c>
      <c r="F47" s="43">
        <f t="shared" si="6"/>
        <v>0</v>
      </c>
      <c r="G47" s="43">
        <f t="shared" si="7"/>
        <v>18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272"/>
      <c r="W47" s="273"/>
      <c r="X47" s="451"/>
      <c r="Y47" s="272"/>
      <c r="Z47" s="273"/>
      <c r="AA47" s="81">
        <v>2</v>
      </c>
      <c r="AB47" s="53">
        <v>2</v>
      </c>
      <c r="AC47" s="53">
        <v>2</v>
      </c>
      <c r="AD47" s="53">
        <v>2</v>
      </c>
      <c r="AE47" s="53">
        <v>2</v>
      </c>
      <c r="AF47" s="53">
        <v>2</v>
      </c>
      <c r="AG47" s="53">
        <v>2</v>
      </c>
      <c r="AH47" s="53">
        <v>2</v>
      </c>
      <c r="AI47" s="53">
        <v>2</v>
      </c>
      <c r="AJ47" s="53"/>
      <c r="AK47" s="66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366"/>
      <c r="AY47" s="367"/>
      <c r="AZ47" s="66"/>
      <c r="BA47" s="81"/>
      <c r="BB47" s="81"/>
    </row>
    <row r="48" spans="1:54" s="12" customFormat="1" ht="22.5" customHeight="1">
      <c r="A48" s="209"/>
      <c r="B48" s="208"/>
      <c r="C48" s="261"/>
      <c r="D48" s="188"/>
      <c r="E48" s="48">
        <f t="shared" si="10"/>
        <v>36</v>
      </c>
      <c r="F48" s="48">
        <f t="shared" si="6"/>
        <v>0</v>
      </c>
      <c r="G48" s="48">
        <f t="shared" si="7"/>
        <v>36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272"/>
      <c r="W48" s="273"/>
      <c r="X48" s="451"/>
      <c r="Y48" s="272"/>
      <c r="Z48" s="273"/>
      <c r="AA48" s="94"/>
      <c r="AB48" s="60"/>
      <c r="AC48" s="60"/>
      <c r="AD48" s="60"/>
      <c r="AE48" s="60"/>
      <c r="AF48" s="60"/>
      <c r="AG48" s="133"/>
      <c r="AH48" s="133"/>
      <c r="AI48" s="60"/>
      <c r="AJ48" s="60">
        <v>2</v>
      </c>
      <c r="AK48" s="60">
        <v>2</v>
      </c>
      <c r="AL48" s="60">
        <v>2</v>
      </c>
      <c r="AM48" s="60">
        <v>2</v>
      </c>
      <c r="AN48" s="60">
        <v>2</v>
      </c>
      <c r="AO48" s="60">
        <v>2</v>
      </c>
      <c r="AP48" s="60">
        <v>2</v>
      </c>
      <c r="AQ48" s="60">
        <v>2</v>
      </c>
      <c r="AR48" s="60">
        <v>2</v>
      </c>
      <c r="AS48" s="60">
        <v>2</v>
      </c>
      <c r="AT48" s="60">
        <v>4</v>
      </c>
      <c r="AU48" s="60">
        <v>4</v>
      </c>
      <c r="AV48" s="60">
        <v>4</v>
      </c>
      <c r="AW48" s="60">
        <v>4</v>
      </c>
      <c r="AX48" s="366"/>
      <c r="AY48" s="367"/>
      <c r="AZ48" s="54"/>
      <c r="BA48" s="14">
        <v>2</v>
      </c>
      <c r="BB48" s="14"/>
    </row>
    <row r="49" spans="1:54" s="12" customFormat="1" ht="12.75">
      <c r="A49" s="209" t="s">
        <v>64</v>
      </c>
      <c r="B49" s="208" t="s">
        <v>298</v>
      </c>
      <c r="C49" s="260">
        <f>(D49+E49+E50)/36</f>
        <v>6</v>
      </c>
      <c r="D49" s="187">
        <v>144</v>
      </c>
      <c r="E49" s="43">
        <f t="shared" si="10"/>
        <v>18</v>
      </c>
      <c r="F49" s="43">
        <f t="shared" si="6"/>
        <v>0</v>
      </c>
      <c r="G49" s="43">
        <f t="shared" si="7"/>
        <v>18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272"/>
      <c r="W49" s="273"/>
      <c r="X49" s="451"/>
      <c r="Y49" s="272"/>
      <c r="Z49" s="273"/>
      <c r="AA49" s="63">
        <v>2</v>
      </c>
      <c r="AB49" s="63">
        <v>2</v>
      </c>
      <c r="AC49" s="63">
        <v>2</v>
      </c>
      <c r="AD49" s="63">
        <v>2</v>
      </c>
      <c r="AE49" s="63">
        <v>2</v>
      </c>
      <c r="AF49" s="63">
        <v>2</v>
      </c>
      <c r="AG49" s="63">
        <v>2</v>
      </c>
      <c r="AH49" s="63">
        <v>2</v>
      </c>
      <c r="AI49" s="63">
        <v>2</v>
      </c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366"/>
      <c r="AY49" s="367"/>
      <c r="AZ49" s="53"/>
      <c r="BA49" s="59">
        <v>2</v>
      </c>
      <c r="BB49" s="59"/>
    </row>
    <row r="50" spans="1:54" s="12" customFormat="1" ht="12.75">
      <c r="A50" s="209"/>
      <c r="B50" s="208"/>
      <c r="C50" s="261"/>
      <c r="D50" s="188"/>
      <c r="E50" s="48">
        <f t="shared" si="10"/>
        <v>54</v>
      </c>
      <c r="F50" s="48">
        <f t="shared" si="6"/>
        <v>0</v>
      </c>
      <c r="G50" s="48">
        <f t="shared" si="7"/>
        <v>54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272"/>
      <c r="W50" s="273"/>
      <c r="X50" s="451"/>
      <c r="Y50" s="272"/>
      <c r="Z50" s="273"/>
      <c r="AA50" s="60">
        <v>2</v>
      </c>
      <c r="AB50" s="60">
        <v>2</v>
      </c>
      <c r="AC50" s="60">
        <v>2</v>
      </c>
      <c r="AD50" s="60">
        <v>2</v>
      </c>
      <c r="AE50" s="60">
        <v>2</v>
      </c>
      <c r="AF50" s="60">
        <v>2</v>
      </c>
      <c r="AG50" s="60">
        <v>2</v>
      </c>
      <c r="AH50" s="60">
        <v>2</v>
      </c>
      <c r="AI50" s="60">
        <v>2</v>
      </c>
      <c r="AJ50" s="60">
        <v>2</v>
      </c>
      <c r="AK50" s="60">
        <v>2</v>
      </c>
      <c r="AL50" s="60">
        <v>2</v>
      </c>
      <c r="AM50" s="60">
        <v>2</v>
      </c>
      <c r="AN50" s="60">
        <v>2</v>
      </c>
      <c r="AO50" s="60">
        <v>2</v>
      </c>
      <c r="AP50" s="60">
        <v>2</v>
      </c>
      <c r="AQ50" s="60">
        <v>2</v>
      </c>
      <c r="AR50" s="60">
        <v>2</v>
      </c>
      <c r="AS50" s="60">
        <v>2</v>
      </c>
      <c r="AT50" s="60">
        <v>4</v>
      </c>
      <c r="AU50" s="60">
        <v>4</v>
      </c>
      <c r="AV50" s="60">
        <v>4</v>
      </c>
      <c r="AW50" s="60">
        <v>4</v>
      </c>
      <c r="AX50" s="366"/>
      <c r="AY50" s="367"/>
      <c r="AZ50" s="54"/>
      <c r="BA50" s="14"/>
      <c r="BB50" s="14"/>
    </row>
    <row r="51" spans="1:54" s="12" customFormat="1" ht="12.75">
      <c r="A51" s="209" t="s">
        <v>207</v>
      </c>
      <c r="B51" s="208" t="s">
        <v>179</v>
      </c>
      <c r="C51" s="260">
        <f>(D51+E51+E52)/36</f>
        <v>4</v>
      </c>
      <c r="D51" s="187">
        <v>54</v>
      </c>
      <c r="E51" s="43">
        <f>SUM(F51:G51)</f>
        <v>0</v>
      </c>
      <c r="F51" s="43">
        <f t="shared" si="6"/>
        <v>0</v>
      </c>
      <c r="G51" s="43">
        <f t="shared" si="7"/>
        <v>0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272"/>
      <c r="W51" s="273"/>
      <c r="X51" s="451"/>
      <c r="Y51" s="272"/>
      <c r="Z51" s="27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366"/>
      <c r="AY51" s="367"/>
      <c r="AZ51" s="53"/>
      <c r="BA51" s="59">
        <v>2</v>
      </c>
      <c r="BB51" s="59"/>
    </row>
    <row r="52" spans="1:54" s="12" customFormat="1" ht="12.75">
      <c r="A52" s="209"/>
      <c r="B52" s="208"/>
      <c r="C52" s="261"/>
      <c r="D52" s="188"/>
      <c r="E52" s="48">
        <f>SUM(F52:G52)</f>
        <v>90</v>
      </c>
      <c r="F52" s="48">
        <f t="shared" si="6"/>
        <v>36</v>
      </c>
      <c r="G52" s="48">
        <f t="shared" si="7"/>
        <v>54</v>
      </c>
      <c r="H52" s="54">
        <v>2</v>
      </c>
      <c r="I52" s="54">
        <v>2</v>
      </c>
      <c r="J52" s="54">
        <v>2</v>
      </c>
      <c r="K52" s="54">
        <v>2</v>
      </c>
      <c r="L52" s="54">
        <v>2</v>
      </c>
      <c r="M52" s="54">
        <v>2</v>
      </c>
      <c r="N52" s="54">
        <v>2</v>
      </c>
      <c r="O52" s="54">
        <v>2</v>
      </c>
      <c r="P52" s="54">
        <v>2</v>
      </c>
      <c r="Q52" s="54">
        <v>2</v>
      </c>
      <c r="R52" s="54">
        <v>4</v>
      </c>
      <c r="S52" s="54">
        <v>4</v>
      </c>
      <c r="T52" s="54">
        <v>4</v>
      </c>
      <c r="U52" s="54">
        <v>4</v>
      </c>
      <c r="V52" s="272"/>
      <c r="W52" s="273"/>
      <c r="X52" s="451"/>
      <c r="Y52" s="272"/>
      <c r="Z52" s="273"/>
      <c r="AA52" s="60">
        <v>2</v>
      </c>
      <c r="AB52" s="60">
        <v>2</v>
      </c>
      <c r="AC52" s="60">
        <v>2</v>
      </c>
      <c r="AD52" s="60">
        <v>2</v>
      </c>
      <c r="AE52" s="60">
        <v>2</v>
      </c>
      <c r="AF52" s="60">
        <v>2</v>
      </c>
      <c r="AG52" s="60">
        <v>2</v>
      </c>
      <c r="AH52" s="60">
        <v>2</v>
      </c>
      <c r="AI52" s="60">
        <v>2</v>
      </c>
      <c r="AJ52" s="60">
        <v>2</v>
      </c>
      <c r="AK52" s="60">
        <v>2</v>
      </c>
      <c r="AL52" s="60">
        <v>2</v>
      </c>
      <c r="AM52" s="60">
        <v>2</v>
      </c>
      <c r="AN52" s="60">
        <v>2</v>
      </c>
      <c r="AO52" s="60">
        <v>2</v>
      </c>
      <c r="AP52" s="60">
        <v>2</v>
      </c>
      <c r="AQ52" s="60">
        <v>2</v>
      </c>
      <c r="AR52" s="60">
        <v>2</v>
      </c>
      <c r="AS52" s="60">
        <v>2</v>
      </c>
      <c r="AT52" s="60">
        <v>4</v>
      </c>
      <c r="AU52" s="60">
        <v>4</v>
      </c>
      <c r="AV52" s="60">
        <v>4</v>
      </c>
      <c r="AW52" s="60">
        <v>4</v>
      </c>
      <c r="AX52" s="366"/>
      <c r="AY52" s="367"/>
      <c r="AZ52" s="54" t="s">
        <v>216</v>
      </c>
      <c r="BA52" s="14"/>
      <c r="BB52" s="14"/>
    </row>
    <row r="53" spans="1:54" s="12" customFormat="1" ht="17.25" customHeight="1">
      <c r="A53" s="209" t="s">
        <v>296</v>
      </c>
      <c r="B53" s="208" t="s">
        <v>299</v>
      </c>
      <c r="C53" s="260">
        <f>(D53+E53+E54)/36</f>
        <v>2.5</v>
      </c>
      <c r="D53" s="187">
        <v>46</v>
      </c>
      <c r="E53" s="43">
        <f t="shared" si="10"/>
        <v>20</v>
      </c>
      <c r="F53" s="43">
        <f t="shared" si="6"/>
        <v>0</v>
      </c>
      <c r="G53" s="43">
        <f t="shared" si="7"/>
        <v>20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272"/>
      <c r="W53" s="273"/>
      <c r="X53" s="451"/>
      <c r="Y53" s="272"/>
      <c r="Z53" s="273"/>
      <c r="AA53" s="63">
        <v>2</v>
      </c>
      <c r="AB53" s="63">
        <v>2</v>
      </c>
      <c r="AC53" s="63">
        <v>2</v>
      </c>
      <c r="AD53" s="63">
        <v>2</v>
      </c>
      <c r="AE53" s="63">
        <v>2</v>
      </c>
      <c r="AF53" s="63">
        <v>2</v>
      </c>
      <c r="AG53" s="63">
        <v>2</v>
      </c>
      <c r="AH53" s="63">
        <v>2</v>
      </c>
      <c r="AI53" s="63">
        <v>2</v>
      </c>
      <c r="AJ53" s="63">
        <v>2</v>
      </c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366"/>
      <c r="AY53" s="367"/>
      <c r="AZ53" s="53" t="s">
        <v>29</v>
      </c>
      <c r="BA53" s="59"/>
      <c r="BB53" s="59"/>
    </row>
    <row r="54" spans="1:54" s="12" customFormat="1" ht="17.25" customHeight="1">
      <c r="A54" s="209"/>
      <c r="B54" s="208"/>
      <c r="C54" s="261"/>
      <c r="D54" s="188"/>
      <c r="E54" s="48">
        <f t="shared" si="10"/>
        <v>24</v>
      </c>
      <c r="F54" s="48">
        <f t="shared" si="6"/>
        <v>0</v>
      </c>
      <c r="G54" s="48">
        <f t="shared" si="7"/>
        <v>24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272"/>
      <c r="W54" s="273"/>
      <c r="X54" s="451"/>
      <c r="Y54" s="272"/>
      <c r="Z54" s="273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>
        <v>2</v>
      </c>
      <c r="AL54" s="60">
        <v>2</v>
      </c>
      <c r="AM54" s="60">
        <v>2</v>
      </c>
      <c r="AN54" s="60">
        <v>2</v>
      </c>
      <c r="AO54" s="60">
        <v>2</v>
      </c>
      <c r="AP54" s="60">
        <v>2</v>
      </c>
      <c r="AQ54" s="60">
        <v>2</v>
      </c>
      <c r="AR54" s="60">
        <v>2</v>
      </c>
      <c r="AS54" s="60">
        <v>2</v>
      </c>
      <c r="AT54" s="60">
        <v>2</v>
      </c>
      <c r="AU54" s="60">
        <v>2</v>
      </c>
      <c r="AV54" s="60">
        <v>2</v>
      </c>
      <c r="AW54" s="60"/>
      <c r="AX54" s="366"/>
      <c r="AY54" s="367"/>
      <c r="AZ54" s="54"/>
      <c r="BA54" s="14"/>
      <c r="BB54" s="14"/>
    </row>
    <row r="55" spans="1:54" s="15" customFormat="1" ht="12.75" customHeight="1">
      <c r="A55" s="217" t="s">
        <v>231</v>
      </c>
      <c r="B55" s="262"/>
      <c r="C55" s="190"/>
      <c r="D55" s="190" t="s">
        <v>229</v>
      </c>
      <c r="E55" s="43">
        <f t="shared" si="10"/>
        <v>0</v>
      </c>
      <c r="F55" s="43">
        <f t="shared" si="6"/>
        <v>0</v>
      </c>
      <c r="G55" s="43">
        <f t="shared" si="7"/>
        <v>0</v>
      </c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272"/>
      <c r="W55" s="273"/>
      <c r="X55" s="451"/>
      <c r="Y55" s="272"/>
      <c r="Z55" s="273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366"/>
      <c r="AY55" s="367"/>
      <c r="AZ55" s="66"/>
      <c r="BA55" s="81"/>
      <c r="BB55" s="81"/>
    </row>
    <row r="56" spans="1:54" s="12" customFormat="1" ht="12.75">
      <c r="A56" s="218"/>
      <c r="B56" s="266"/>
      <c r="C56" s="228"/>
      <c r="D56" s="191"/>
      <c r="E56" s="48">
        <f t="shared" si="10"/>
        <v>46</v>
      </c>
      <c r="F56" s="48">
        <v>46</v>
      </c>
      <c r="G56" s="48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272"/>
      <c r="W56" s="273"/>
      <c r="X56" s="451"/>
      <c r="Y56" s="272"/>
      <c r="Z56" s="273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366"/>
      <c r="AY56" s="367"/>
      <c r="AZ56" s="54">
        <v>2</v>
      </c>
      <c r="BA56" s="14"/>
      <c r="BB56" s="14"/>
    </row>
    <row r="57" spans="1:54" s="15" customFormat="1" ht="12.75">
      <c r="A57" s="218"/>
      <c r="B57" s="266"/>
      <c r="C57" s="228"/>
      <c r="D57" s="187" t="s">
        <v>15</v>
      </c>
      <c r="E57" s="43">
        <f t="shared" si="10"/>
        <v>0</v>
      </c>
      <c r="F57" s="43">
        <f>SUM(H57:W57)</f>
        <v>0</v>
      </c>
      <c r="G57" s="43">
        <f>SUM(AA57:AW57)</f>
        <v>0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272"/>
      <c r="W57" s="273"/>
      <c r="X57" s="451"/>
      <c r="Y57" s="272"/>
      <c r="Z57" s="27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366"/>
      <c r="AY57" s="367"/>
      <c r="AZ57" s="53"/>
      <c r="BA57" s="59"/>
      <c r="BB57" s="59"/>
    </row>
    <row r="58" spans="1:54" s="12" customFormat="1" ht="12.75">
      <c r="A58" s="219"/>
      <c r="B58" s="263"/>
      <c r="C58" s="191"/>
      <c r="D58" s="188"/>
      <c r="E58" s="48">
        <f t="shared" si="10"/>
        <v>44</v>
      </c>
      <c r="F58" s="48">
        <f>SUM(H58:W58)</f>
        <v>0</v>
      </c>
      <c r="G58" s="48">
        <f>SUM(AA58:AW58)</f>
        <v>44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272"/>
      <c r="W58" s="273"/>
      <c r="X58" s="451"/>
      <c r="Y58" s="272"/>
      <c r="Z58" s="273"/>
      <c r="AA58" s="60">
        <v>2</v>
      </c>
      <c r="AB58" s="60">
        <v>2</v>
      </c>
      <c r="AC58" s="60">
        <v>2</v>
      </c>
      <c r="AD58" s="60">
        <v>2</v>
      </c>
      <c r="AE58" s="60">
        <v>2</v>
      </c>
      <c r="AF58" s="60">
        <v>2</v>
      </c>
      <c r="AG58" s="60">
        <v>2</v>
      </c>
      <c r="AH58" s="60">
        <v>2</v>
      </c>
      <c r="AI58" s="60">
        <v>2</v>
      </c>
      <c r="AJ58" s="60">
        <v>2</v>
      </c>
      <c r="AK58" s="60">
        <v>2</v>
      </c>
      <c r="AL58" s="60">
        <v>2</v>
      </c>
      <c r="AM58" s="60">
        <v>2</v>
      </c>
      <c r="AN58" s="60">
        <v>2</v>
      </c>
      <c r="AO58" s="60">
        <v>2</v>
      </c>
      <c r="AP58" s="60">
        <v>2</v>
      </c>
      <c r="AQ58" s="60">
        <v>2</v>
      </c>
      <c r="AR58" s="60">
        <v>2</v>
      </c>
      <c r="AS58" s="60">
        <v>2</v>
      </c>
      <c r="AT58" s="60">
        <v>2</v>
      </c>
      <c r="AU58" s="60">
        <v>2</v>
      </c>
      <c r="AV58" s="60">
        <v>2</v>
      </c>
      <c r="AW58" s="60"/>
      <c r="AX58" s="366"/>
      <c r="AY58" s="367"/>
      <c r="AZ58" s="54">
        <v>1</v>
      </c>
      <c r="BA58" s="14"/>
      <c r="BB58" s="14"/>
    </row>
    <row r="59" spans="1:54" s="12" customFormat="1" ht="12.75">
      <c r="A59" s="361" t="s">
        <v>16</v>
      </c>
      <c r="B59" s="361"/>
      <c r="C59" s="38">
        <f>SUM(C11:C58)</f>
        <v>60</v>
      </c>
      <c r="D59" s="38">
        <f>SUM(D11:D58)</f>
        <v>1148</v>
      </c>
      <c r="E59" s="38">
        <f>SUM(E11:E58)</f>
        <v>1102</v>
      </c>
      <c r="F59" s="78">
        <f>SUM(H59:X59)</f>
        <v>378</v>
      </c>
      <c r="G59" s="78">
        <f>SUM(AA59:AX59)</f>
        <v>678</v>
      </c>
      <c r="H59" s="27">
        <f aca="true" t="shared" si="11" ref="H59:U59">SUM(H11:H58)</f>
        <v>24</v>
      </c>
      <c r="I59" s="27">
        <f t="shared" si="11"/>
        <v>24</v>
      </c>
      <c r="J59" s="27">
        <f t="shared" si="11"/>
        <v>36</v>
      </c>
      <c r="K59" s="27">
        <f t="shared" si="11"/>
        <v>36</v>
      </c>
      <c r="L59" s="27">
        <f t="shared" si="11"/>
        <v>34</v>
      </c>
      <c r="M59" s="27">
        <f t="shared" si="11"/>
        <v>34</v>
      </c>
      <c r="N59" s="27">
        <f t="shared" si="11"/>
        <v>24</v>
      </c>
      <c r="O59" s="27">
        <f t="shared" si="11"/>
        <v>24</v>
      </c>
      <c r="P59" s="27">
        <f t="shared" si="11"/>
        <v>24</v>
      </c>
      <c r="Q59" s="27">
        <f t="shared" si="11"/>
        <v>22</v>
      </c>
      <c r="R59" s="27">
        <f t="shared" si="11"/>
        <v>24</v>
      </c>
      <c r="S59" s="27">
        <f t="shared" si="11"/>
        <v>24</v>
      </c>
      <c r="T59" s="27">
        <f t="shared" si="11"/>
        <v>24</v>
      </c>
      <c r="U59" s="27">
        <f t="shared" si="11"/>
        <v>24</v>
      </c>
      <c r="V59" s="274"/>
      <c r="W59" s="275"/>
      <c r="X59" s="452"/>
      <c r="Y59" s="274"/>
      <c r="Z59" s="275"/>
      <c r="AA59" s="27">
        <f>SUM(AA11:AA58)</f>
        <v>32</v>
      </c>
      <c r="AB59" s="27">
        <f aca="true" t="shared" si="12" ref="AB59:AW59">SUM(AB11:AB58)</f>
        <v>32</v>
      </c>
      <c r="AC59" s="27">
        <f t="shared" si="12"/>
        <v>32</v>
      </c>
      <c r="AD59" s="27">
        <f t="shared" si="12"/>
        <v>32</v>
      </c>
      <c r="AE59" s="27">
        <f t="shared" si="12"/>
        <v>32</v>
      </c>
      <c r="AF59" s="27">
        <f t="shared" si="12"/>
        <v>32</v>
      </c>
      <c r="AG59" s="27">
        <f t="shared" si="12"/>
        <v>32</v>
      </c>
      <c r="AH59" s="27">
        <f t="shared" si="12"/>
        <v>32</v>
      </c>
      <c r="AI59" s="27">
        <f t="shared" si="12"/>
        <v>32</v>
      </c>
      <c r="AJ59" s="27">
        <f t="shared" si="12"/>
        <v>30</v>
      </c>
      <c r="AK59" s="27">
        <f t="shared" si="12"/>
        <v>30</v>
      </c>
      <c r="AL59" s="27">
        <f t="shared" si="12"/>
        <v>30</v>
      </c>
      <c r="AM59" s="27">
        <f t="shared" si="12"/>
        <v>30</v>
      </c>
      <c r="AN59" s="27">
        <f t="shared" si="12"/>
        <v>30</v>
      </c>
      <c r="AO59" s="27">
        <f t="shared" si="12"/>
        <v>30</v>
      </c>
      <c r="AP59" s="27">
        <f t="shared" si="12"/>
        <v>30</v>
      </c>
      <c r="AQ59" s="27">
        <f t="shared" si="12"/>
        <v>30</v>
      </c>
      <c r="AR59" s="27">
        <f t="shared" si="12"/>
        <v>30</v>
      </c>
      <c r="AS59" s="27">
        <f t="shared" si="12"/>
        <v>16</v>
      </c>
      <c r="AT59" s="27">
        <f t="shared" si="12"/>
        <v>26</v>
      </c>
      <c r="AU59" s="27">
        <f t="shared" si="12"/>
        <v>26</v>
      </c>
      <c r="AV59" s="27">
        <f t="shared" si="12"/>
        <v>28</v>
      </c>
      <c r="AW59" s="27">
        <f t="shared" si="12"/>
        <v>24</v>
      </c>
      <c r="AX59" s="368"/>
      <c r="AY59" s="369"/>
      <c r="AZ59" s="18"/>
      <c r="BA59" s="19"/>
      <c r="BB59" s="19"/>
    </row>
    <row r="60" spans="3:53" s="20" customFormat="1" ht="15"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9"/>
      <c r="U60" s="22"/>
      <c r="V60" s="22"/>
      <c r="W60" s="22"/>
      <c r="X60" s="22"/>
      <c r="Y60" s="23"/>
      <c r="Z60" s="23"/>
      <c r="AA60" s="24"/>
      <c r="AB60" s="24"/>
      <c r="AC60" s="24"/>
      <c r="AD60" s="23"/>
      <c r="AE60" s="23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24"/>
      <c r="AW60" s="24"/>
      <c r="AX60" s="24"/>
      <c r="AY60" s="8"/>
      <c r="AZ60" s="8"/>
      <c r="BA60" s="8"/>
    </row>
    <row r="61" spans="3:51" s="20" customFormat="1" ht="15">
      <c r="C61" s="40"/>
      <c r="D61" s="40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</row>
    <row r="62" spans="1:64" ht="18">
      <c r="A62" s="28"/>
      <c r="B62" s="28"/>
      <c r="C62" s="28"/>
      <c r="D62" s="29" t="s">
        <v>113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 t="s">
        <v>114</v>
      </c>
      <c r="AE62" s="29"/>
      <c r="AF62" s="29"/>
      <c r="AG62" s="29"/>
      <c r="AH62" s="29"/>
      <c r="AI62" s="29"/>
      <c r="AJ62" s="29"/>
      <c r="AK62" s="29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</row>
    <row r="63" spans="1:64" ht="18">
      <c r="A63" s="28"/>
      <c r="B63" s="28"/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</row>
    <row r="65" spans="3:32" s="58" customFormat="1" ht="18">
      <c r="C65" s="15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="57" customFormat="1" ht="18"/>
    <row r="67" spans="1:54" s="58" customFormat="1" ht="18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</row>
    <row r="68" s="58" customFormat="1" ht="12.75"/>
    <row r="69" s="58" customFormat="1" ht="12.75"/>
  </sheetData>
  <sheetProtection/>
  <mergeCells count="121">
    <mergeCell ref="B51:B52"/>
    <mergeCell ref="A11:A12"/>
    <mergeCell ref="C11:C12"/>
    <mergeCell ref="B11:B12"/>
    <mergeCell ref="B21:B22"/>
    <mergeCell ref="A19:A20"/>
    <mergeCell ref="B19:B20"/>
    <mergeCell ref="C19:C20"/>
    <mergeCell ref="A51:A52"/>
    <mergeCell ref="A29:A30"/>
    <mergeCell ref="D55:D56"/>
    <mergeCell ref="D57:D58"/>
    <mergeCell ref="D21:D22"/>
    <mergeCell ref="D23:D24"/>
    <mergeCell ref="B47:B48"/>
    <mergeCell ref="C47:C48"/>
    <mergeCell ref="D47:D48"/>
    <mergeCell ref="B25:B26"/>
    <mergeCell ref="B23:B24"/>
    <mergeCell ref="C21:C22"/>
    <mergeCell ref="BB7:BB10"/>
    <mergeCell ref="AU7:AX7"/>
    <mergeCell ref="AS1:BA1"/>
    <mergeCell ref="AS2:BA3"/>
    <mergeCell ref="V11:W59"/>
    <mergeCell ref="A6:BB6"/>
    <mergeCell ref="A7:A10"/>
    <mergeCell ref="B7:B10"/>
    <mergeCell ref="C7:C10"/>
    <mergeCell ref="A59:B59"/>
    <mergeCell ref="A37:A38"/>
    <mergeCell ref="A41:A42"/>
    <mergeCell ref="A39:A40"/>
    <mergeCell ref="D7:D9"/>
    <mergeCell ref="U7:X7"/>
    <mergeCell ref="BA7:BA10"/>
    <mergeCell ref="AZ7:AZ10"/>
    <mergeCell ref="D10:G10"/>
    <mergeCell ref="Y7:AC7"/>
    <mergeCell ref="AD7:AG7"/>
    <mergeCell ref="A21:A22"/>
    <mergeCell ref="A23:A24"/>
    <mergeCell ref="A27:A28"/>
    <mergeCell ref="A25:A26"/>
    <mergeCell ref="C25:C26"/>
    <mergeCell ref="C35:C36"/>
    <mergeCell ref="C33:C34"/>
    <mergeCell ref="A13:A14"/>
    <mergeCell ref="D19:D20"/>
    <mergeCell ref="D15:D16"/>
    <mergeCell ref="B13:B14"/>
    <mergeCell ref="C13:C14"/>
    <mergeCell ref="A17:A18"/>
    <mergeCell ref="B17:B18"/>
    <mergeCell ref="C17:C18"/>
    <mergeCell ref="A15:A16"/>
    <mergeCell ref="D13:D14"/>
    <mergeCell ref="B15:B16"/>
    <mergeCell ref="C15:C16"/>
    <mergeCell ref="C23:C24"/>
    <mergeCell ref="B27:B28"/>
    <mergeCell ref="C27:C28"/>
    <mergeCell ref="C29:C30"/>
    <mergeCell ref="E7:E9"/>
    <mergeCell ref="AQ7:AT7"/>
    <mergeCell ref="AL7:AP7"/>
    <mergeCell ref="H7:K7"/>
    <mergeCell ref="L7:P7"/>
    <mergeCell ref="Q7:T7"/>
    <mergeCell ref="F7:F9"/>
    <mergeCell ref="G7:G9"/>
    <mergeCell ref="AH7:AK7"/>
    <mergeCell ref="Y11:Z59"/>
    <mergeCell ref="A31:A32"/>
    <mergeCell ref="A33:A34"/>
    <mergeCell ref="B33:B34"/>
    <mergeCell ref="B29:B30"/>
    <mergeCell ref="B31:B32"/>
    <mergeCell ref="C31:C32"/>
    <mergeCell ref="C41:C42"/>
    <mergeCell ref="A35:A36"/>
    <mergeCell ref="B35:B36"/>
    <mergeCell ref="A55:B58"/>
    <mergeCell ref="C55:C58"/>
    <mergeCell ref="B45:B46"/>
    <mergeCell ref="C45:C46"/>
    <mergeCell ref="A53:A54"/>
    <mergeCell ref="B53:B54"/>
    <mergeCell ref="C53:C54"/>
    <mergeCell ref="A49:A50"/>
    <mergeCell ref="A47:A48"/>
    <mergeCell ref="C51:C52"/>
    <mergeCell ref="A43:A44"/>
    <mergeCell ref="A45:A46"/>
    <mergeCell ref="D43:D44"/>
    <mergeCell ref="D51:D52"/>
    <mergeCell ref="D45:D46"/>
    <mergeCell ref="AX11:AY59"/>
    <mergeCell ref="X11:X59"/>
    <mergeCell ref="D11:D12"/>
    <mergeCell ref="D17:D18"/>
    <mergeCell ref="D53:D54"/>
    <mergeCell ref="D49:D50"/>
    <mergeCell ref="D39:D40"/>
    <mergeCell ref="B41:B42"/>
    <mergeCell ref="B39:B40"/>
    <mergeCell ref="D37:D38"/>
    <mergeCell ref="D41:D42"/>
    <mergeCell ref="B49:B50"/>
    <mergeCell ref="C39:C40"/>
    <mergeCell ref="B43:B44"/>
    <mergeCell ref="C49:C50"/>
    <mergeCell ref="C43:C44"/>
    <mergeCell ref="B37:B38"/>
    <mergeCell ref="C37:C38"/>
    <mergeCell ref="D27:D28"/>
    <mergeCell ref="D25:D26"/>
    <mergeCell ref="D31:D32"/>
    <mergeCell ref="D35:D36"/>
    <mergeCell ref="D33:D34"/>
    <mergeCell ref="D29:D30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L67"/>
  <sheetViews>
    <sheetView view="pageBreakPreview" zoomScale="85" zoomScaleNormal="70" zoomScaleSheetLayoutView="85" zoomScalePageLayoutView="0" workbookViewId="0" topLeftCell="A1">
      <pane xSplit="7" ySplit="10" topLeftCell="H32" activePane="bottomRight" state="frozen"/>
      <selection pane="topLeft" activeCell="R64" sqref="R64"/>
      <selection pane="topRight" activeCell="R64" sqref="R64"/>
      <selection pane="bottomLeft" activeCell="R64" sqref="R64"/>
      <selection pane="bottomRight" activeCell="N49" sqref="N49"/>
    </sheetView>
  </sheetViews>
  <sheetFormatPr defaultColWidth="9.00390625" defaultRowHeight="12.75"/>
  <cols>
    <col min="1" max="1" width="9.625" style="40" customWidth="1"/>
    <col min="2" max="2" width="29.625" style="40" customWidth="1"/>
    <col min="3" max="3" width="7.00390625" style="40" customWidth="1"/>
    <col min="4" max="4" width="13.375" style="40" customWidth="1"/>
    <col min="5" max="5" width="5.75390625" style="40" customWidth="1"/>
    <col min="6" max="6" width="4.625" style="40" bestFit="1" customWidth="1"/>
    <col min="7" max="7" width="4.125" style="40" customWidth="1"/>
    <col min="8" max="51" width="3.625" style="40" customWidth="1"/>
    <col min="52" max="52" width="4.125" style="40" customWidth="1"/>
    <col min="53" max="53" width="4.25390625" style="40" customWidth="1"/>
    <col min="54" max="54" width="5.375" style="40" customWidth="1"/>
    <col min="55" max="16384" width="9.125" style="40" customWidth="1"/>
  </cols>
  <sheetData>
    <row r="1" spans="45:64" s="154" customFormat="1" ht="24.75" customHeight="1">
      <c r="AS1" s="229" t="s">
        <v>211</v>
      </c>
      <c r="AT1" s="229"/>
      <c r="AU1" s="229"/>
      <c r="AV1" s="229"/>
      <c r="AW1" s="229"/>
      <c r="AX1" s="229"/>
      <c r="AY1" s="229"/>
      <c r="AZ1" s="229"/>
      <c r="BA1" s="229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</row>
    <row r="2" spans="45:64" s="154" customFormat="1" ht="24.75" customHeight="1">
      <c r="AS2" s="229" t="s">
        <v>212</v>
      </c>
      <c r="AT2" s="229"/>
      <c r="AU2" s="229"/>
      <c r="AV2" s="229"/>
      <c r="AW2" s="229"/>
      <c r="AX2" s="229"/>
      <c r="AY2" s="229"/>
      <c r="AZ2" s="229"/>
      <c r="BA2" s="229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</row>
    <row r="3" spans="41:64" s="154" customFormat="1" ht="24.75" customHeight="1">
      <c r="AO3" s="156"/>
      <c r="AP3" s="157" t="s">
        <v>213</v>
      </c>
      <c r="AQ3" s="158"/>
      <c r="AR3" s="158"/>
      <c r="AS3" s="229"/>
      <c r="AT3" s="229"/>
      <c r="AU3" s="229"/>
      <c r="AV3" s="229"/>
      <c r="AW3" s="229"/>
      <c r="AX3" s="229"/>
      <c r="AY3" s="229"/>
      <c r="AZ3" s="229"/>
      <c r="BA3" s="229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</row>
    <row r="4" ht="12.75">
      <c r="AN4" s="10" t="s">
        <v>226</v>
      </c>
    </row>
    <row r="5" ht="12.75"/>
    <row r="6" spans="1:54" s="11" customFormat="1" ht="49.5" customHeight="1">
      <c r="A6" s="329" t="s">
        <v>302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</row>
    <row r="7" spans="1:54" ht="15" customHeight="1">
      <c r="A7" s="336" t="s">
        <v>50</v>
      </c>
      <c r="B7" s="339" t="s">
        <v>49</v>
      </c>
      <c r="C7" s="314" t="s">
        <v>21</v>
      </c>
      <c r="D7" s="340" t="s">
        <v>51</v>
      </c>
      <c r="E7" s="317" t="s">
        <v>52</v>
      </c>
      <c r="F7" s="372" t="s">
        <v>141</v>
      </c>
      <c r="G7" s="372" t="s">
        <v>142</v>
      </c>
      <c r="H7" s="184" t="s">
        <v>0</v>
      </c>
      <c r="I7" s="185"/>
      <c r="J7" s="185"/>
      <c r="K7" s="186"/>
      <c r="L7" s="184" t="s">
        <v>1</v>
      </c>
      <c r="M7" s="185"/>
      <c r="N7" s="185"/>
      <c r="O7" s="185"/>
      <c r="P7" s="186"/>
      <c r="Q7" s="184" t="s">
        <v>2</v>
      </c>
      <c r="R7" s="185"/>
      <c r="S7" s="185"/>
      <c r="T7" s="186"/>
      <c r="U7" s="184" t="s">
        <v>3</v>
      </c>
      <c r="V7" s="185"/>
      <c r="W7" s="185"/>
      <c r="X7" s="186"/>
      <c r="Y7" s="184" t="s">
        <v>4</v>
      </c>
      <c r="Z7" s="185"/>
      <c r="AA7" s="185"/>
      <c r="AB7" s="185"/>
      <c r="AC7" s="186"/>
      <c r="AD7" s="184" t="s">
        <v>5</v>
      </c>
      <c r="AE7" s="185"/>
      <c r="AF7" s="185"/>
      <c r="AG7" s="186"/>
      <c r="AH7" s="184" t="s">
        <v>6</v>
      </c>
      <c r="AI7" s="185"/>
      <c r="AJ7" s="185"/>
      <c r="AK7" s="186"/>
      <c r="AL7" s="184" t="s">
        <v>7</v>
      </c>
      <c r="AM7" s="185"/>
      <c r="AN7" s="185"/>
      <c r="AO7" s="185"/>
      <c r="AP7" s="186"/>
      <c r="AQ7" s="184" t="s">
        <v>8</v>
      </c>
      <c r="AR7" s="185"/>
      <c r="AS7" s="185"/>
      <c r="AT7" s="186"/>
      <c r="AU7" s="184" t="s">
        <v>9</v>
      </c>
      <c r="AV7" s="185"/>
      <c r="AW7" s="185"/>
      <c r="AX7" s="186"/>
      <c r="AY7" s="166" t="s">
        <v>10</v>
      </c>
      <c r="AZ7" s="295" t="s">
        <v>11</v>
      </c>
      <c r="BA7" s="295" t="s">
        <v>12</v>
      </c>
      <c r="BB7" s="256" t="s">
        <v>53</v>
      </c>
    </row>
    <row r="8" spans="1:54" s="12" customFormat="1" ht="39" customHeight="1">
      <c r="A8" s="337"/>
      <c r="B8" s="339"/>
      <c r="C8" s="315"/>
      <c r="D8" s="340"/>
      <c r="E8" s="324"/>
      <c r="F8" s="315"/>
      <c r="G8" s="315"/>
      <c r="H8" s="3">
        <v>42616</v>
      </c>
      <c r="I8" s="3">
        <f>H8+7</f>
        <v>42623</v>
      </c>
      <c r="J8" s="3">
        <f aca="true" t="shared" si="0" ref="J8:Y9">I8+7</f>
        <v>42630</v>
      </c>
      <c r="K8" s="3">
        <f t="shared" si="0"/>
        <v>42637</v>
      </c>
      <c r="L8" s="3">
        <f t="shared" si="0"/>
        <v>42644</v>
      </c>
      <c r="M8" s="3">
        <f t="shared" si="0"/>
        <v>42651</v>
      </c>
      <c r="N8" s="3">
        <f t="shared" si="0"/>
        <v>42658</v>
      </c>
      <c r="O8" s="3">
        <f t="shared" si="0"/>
        <v>42665</v>
      </c>
      <c r="P8" s="3">
        <f t="shared" si="0"/>
        <v>42672</v>
      </c>
      <c r="Q8" s="3">
        <f t="shared" si="0"/>
        <v>42679</v>
      </c>
      <c r="R8" s="3">
        <f t="shared" si="0"/>
        <v>42686</v>
      </c>
      <c r="S8" s="3">
        <f t="shared" si="0"/>
        <v>42693</v>
      </c>
      <c r="T8" s="3">
        <f t="shared" si="0"/>
        <v>42700</v>
      </c>
      <c r="U8" s="3">
        <f t="shared" si="0"/>
        <v>42707</v>
      </c>
      <c r="V8" s="3">
        <f t="shared" si="0"/>
        <v>42714</v>
      </c>
      <c r="W8" s="3">
        <f t="shared" si="0"/>
        <v>42721</v>
      </c>
      <c r="X8" s="3">
        <f t="shared" si="0"/>
        <v>42728</v>
      </c>
      <c r="Y8" s="3">
        <f t="shared" si="0"/>
        <v>42735</v>
      </c>
      <c r="Z8" s="3">
        <f aca="true" t="shared" si="1" ref="Z8:AO9">Y8+7</f>
        <v>42742</v>
      </c>
      <c r="AA8" s="3">
        <f t="shared" si="1"/>
        <v>42749</v>
      </c>
      <c r="AB8" s="3">
        <f t="shared" si="1"/>
        <v>42756</v>
      </c>
      <c r="AC8" s="3">
        <f t="shared" si="1"/>
        <v>42763</v>
      </c>
      <c r="AD8" s="3">
        <f t="shared" si="1"/>
        <v>42770</v>
      </c>
      <c r="AE8" s="3">
        <f t="shared" si="1"/>
        <v>42777</v>
      </c>
      <c r="AF8" s="3">
        <f t="shared" si="1"/>
        <v>42784</v>
      </c>
      <c r="AG8" s="3">
        <f t="shared" si="1"/>
        <v>42791</v>
      </c>
      <c r="AH8" s="3">
        <f t="shared" si="1"/>
        <v>42798</v>
      </c>
      <c r="AI8" s="3">
        <f t="shared" si="1"/>
        <v>42805</v>
      </c>
      <c r="AJ8" s="3">
        <f t="shared" si="1"/>
        <v>42812</v>
      </c>
      <c r="AK8" s="3">
        <f t="shared" si="1"/>
        <v>42819</v>
      </c>
      <c r="AL8" s="3">
        <f t="shared" si="1"/>
        <v>42826</v>
      </c>
      <c r="AM8" s="3">
        <f t="shared" si="1"/>
        <v>42833</v>
      </c>
      <c r="AN8" s="3">
        <f t="shared" si="1"/>
        <v>42840</v>
      </c>
      <c r="AO8" s="3">
        <f t="shared" si="1"/>
        <v>42847</v>
      </c>
      <c r="AP8" s="3">
        <f aca="true" t="shared" si="2" ref="AO8:AY9">AO8+7</f>
        <v>42854</v>
      </c>
      <c r="AQ8" s="3">
        <f t="shared" si="2"/>
        <v>42861</v>
      </c>
      <c r="AR8" s="3">
        <f t="shared" si="2"/>
        <v>42868</v>
      </c>
      <c r="AS8" s="3">
        <f t="shared" si="2"/>
        <v>42875</v>
      </c>
      <c r="AT8" s="3">
        <f t="shared" si="2"/>
        <v>42882</v>
      </c>
      <c r="AU8" s="3">
        <f t="shared" si="2"/>
        <v>42889</v>
      </c>
      <c r="AV8" s="3">
        <f t="shared" si="2"/>
        <v>42896</v>
      </c>
      <c r="AW8" s="3">
        <f t="shared" si="2"/>
        <v>42903</v>
      </c>
      <c r="AX8" s="3">
        <f t="shared" si="2"/>
        <v>42910</v>
      </c>
      <c r="AY8" s="3">
        <f t="shared" si="2"/>
        <v>42917</v>
      </c>
      <c r="AZ8" s="296"/>
      <c r="BA8" s="296"/>
      <c r="BB8" s="257"/>
    </row>
    <row r="9" spans="1:54" s="12" customFormat="1" ht="39" customHeight="1">
      <c r="A9" s="337"/>
      <c r="B9" s="339"/>
      <c r="C9" s="315"/>
      <c r="D9" s="340"/>
      <c r="E9" s="325"/>
      <c r="F9" s="316"/>
      <c r="G9" s="316"/>
      <c r="H9" s="3">
        <v>42611</v>
      </c>
      <c r="I9" s="3">
        <v>42618</v>
      </c>
      <c r="J9" s="3">
        <f t="shared" si="0"/>
        <v>42625</v>
      </c>
      <c r="K9" s="3">
        <f t="shared" si="0"/>
        <v>42632</v>
      </c>
      <c r="L9" s="3">
        <f t="shared" si="0"/>
        <v>42639</v>
      </c>
      <c r="M9" s="3">
        <f t="shared" si="0"/>
        <v>42646</v>
      </c>
      <c r="N9" s="3">
        <f t="shared" si="0"/>
        <v>42653</v>
      </c>
      <c r="O9" s="3">
        <f t="shared" si="0"/>
        <v>42660</v>
      </c>
      <c r="P9" s="3">
        <f t="shared" si="0"/>
        <v>42667</v>
      </c>
      <c r="Q9" s="3">
        <f t="shared" si="0"/>
        <v>42674</v>
      </c>
      <c r="R9" s="3">
        <f t="shared" si="0"/>
        <v>42681</v>
      </c>
      <c r="S9" s="3">
        <f t="shared" si="0"/>
        <v>42688</v>
      </c>
      <c r="T9" s="3">
        <f t="shared" si="0"/>
        <v>42695</v>
      </c>
      <c r="U9" s="3">
        <f t="shared" si="0"/>
        <v>42702</v>
      </c>
      <c r="V9" s="3">
        <f t="shared" si="0"/>
        <v>42709</v>
      </c>
      <c r="W9" s="3">
        <f t="shared" si="0"/>
        <v>42716</v>
      </c>
      <c r="X9" s="3">
        <f t="shared" si="0"/>
        <v>42723</v>
      </c>
      <c r="Y9" s="3">
        <f t="shared" si="0"/>
        <v>42730</v>
      </c>
      <c r="Z9" s="3">
        <f t="shared" si="1"/>
        <v>42737</v>
      </c>
      <c r="AA9" s="3">
        <f t="shared" si="1"/>
        <v>42744</v>
      </c>
      <c r="AB9" s="3">
        <f t="shared" si="1"/>
        <v>42751</v>
      </c>
      <c r="AC9" s="3">
        <f t="shared" si="1"/>
        <v>42758</v>
      </c>
      <c r="AD9" s="3">
        <f t="shared" si="1"/>
        <v>42765</v>
      </c>
      <c r="AE9" s="3">
        <f t="shared" si="1"/>
        <v>42772</v>
      </c>
      <c r="AF9" s="3">
        <f t="shared" si="1"/>
        <v>42779</v>
      </c>
      <c r="AG9" s="3">
        <f t="shared" si="1"/>
        <v>42786</v>
      </c>
      <c r="AH9" s="3">
        <f t="shared" si="1"/>
        <v>42793</v>
      </c>
      <c r="AI9" s="3">
        <f t="shared" si="1"/>
        <v>42800</v>
      </c>
      <c r="AJ9" s="3">
        <f t="shared" si="1"/>
        <v>42807</v>
      </c>
      <c r="AK9" s="3">
        <f t="shared" si="1"/>
        <v>42814</v>
      </c>
      <c r="AL9" s="3">
        <f t="shared" si="1"/>
        <v>42821</v>
      </c>
      <c r="AM9" s="3">
        <f t="shared" si="1"/>
        <v>42828</v>
      </c>
      <c r="AN9" s="3">
        <f t="shared" si="1"/>
        <v>42835</v>
      </c>
      <c r="AO9" s="3">
        <f t="shared" si="2"/>
        <v>42842</v>
      </c>
      <c r="AP9" s="3">
        <f t="shared" si="2"/>
        <v>42849</v>
      </c>
      <c r="AQ9" s="3">
        <f t="shared" si="2"/>
        <v>42856</v>
      </c>
      <c r="AR9" s="3">
        <f t="shared" si="2"/>
        <v>42863</v>
      </c>
      <c r="AS9" s="3">
        <f t="shared" si="2"/>
        <v>42870</v>
      </c>
      <c r="AT9" s="3">
        <f t="shared" si="2"/>
        <v>42877</v>
      </c>
      <c r="AU9" s="3">
        <f t="shared" si="2"/>
        <v>42884</v>
      </c>
      <c r="AV9" s="3">
        <f t="shared" si="2"/>
        <v>42891</v>
      </c>
      <c r="AW9" s="3">
        <f t="shared" si="2"/>
        <v>42898</v>
      </c>
      <c r="AX9" s="3">
        <f t="shared" si="2"/>
        <v>42905</v>
      </c>
      <c r="AY9" s="3">
        <f t="shared" si="2"/>
        <v>42912</v>
      </c>
      <c r="AZ9" s="296"/>
      <c r="BA9" s="296"/>
      <c r="BB9" s="257"/>
    </row>
    <row r="10" spans="1:54" s="13" customFormat="1" ht="12.75" customHeight="1">
      <c r="A10" s="338"/>
      <c r="B10" s="339"/>
      <c r="C10" s="316"/>
      <c r="D10" s="326" t="s">
        <v>13</v>
      </c>
      <c r="E10" s="407"/>
      <c r="F10" s="407"/>
      <c r="G10" s="408"/>
      <c r="H10" s="5">
        <v>1</v>
      </c>
      <c r="I10" s="5">
        <v>2</v>
      </c>
      <c r="J10" s="5">
        <v>3</v>
      </c>
      <c r="K10" s="5">
        <v>4</v>
      </c>
      <c r="L10" s="5">
        <v>5</v>
      </c>
      <c r="M10" s="5">
        <v>6</v>
      </c>
      <c r="N10" s="5">
        <v>7</v>
      </c>
      <c r="O10" s="5">
        <v>8</v>
      </c>
      <c r="P10" s="5">
        <v>9</v>
      </c>
      <c r="Q10" s="5">
        <v>10</v>
      </c>
      <c r="R10" s="5">
        <v>11</v>
      </c>
      <c r="S10" s="5">
        <v>12</v>
      </c>
      <c r="T10" s="5">
        <v>13</v>
      </c>
      <c r="U10" s="5">
        <v>14</v>
      </c>
      <c r="V10" s="5">
        <v>15</v>
      </c>
      <c r="W10" s="5">
        <v>16</v>
      </c>
      <c r="X10" s="5">
        <v>17</v>
      </c>
      <c r="Y10" s="5">
        <v>18</v>
      </c>
      <c r="Z10" s="5">
        <v>19</v>
      </c>
      <c r="AA10" s="5">
        <v>20</v>
      </c>
      <c r="AB10" s="5">
        <v>21</v>
      </c>
      <c r="AC10" s="5">
        <v>22</v>
      </c>
      <c r="AD10" s="5">
        <v>23</v>
      </c>
      <c r="AE10" s="5">
        <v>24</v>
      </c>
      <c r="AF10" s="5">
        <v>25</v>
      </c>
      <c r="AG10" s="5">
        <v>26</v>
      </c>
      <c r="AH10" s="5">
        <v>27</v>
      </c>
      <c r="AI10" s="5">
        <v>28</v>
      </c>
      <c r="AJ10" s="5">
        <v>29</v>
      </c>
      <c r="AK10" s="5">
        <v>30</v>
      </c>
      <c r="AL10" s="5">
        <v>31</v>
      </c>
      <c r="AM10" s="5">
        <v>32</v>
      </c>
      <c r="AN10" s="5">
        <v>33</v>
      </c>
      <c r="AO10" s="5">
        <v>34</v>
      </c>
      <c r="AP10" s="5">
        <v>35</v>
      </c>
      <c r="AQ10" s="5">
        <v>36</v>
      </c>
      <c r="AR10" s="5">
        <v>37</v>
      </c>
      <c r="AS10" s="5">
        <v>38</v>
      </c>
      <c r="AT10" s="5">
        <v>39</v>
      </c>
      <c r="AU10" s="5">
        <v>40</v>
      </c>
      <c r="AV10" s="5">
        <v>41</v>
      </c>
      <c r="AW10" s="5">
        <v>42</v>
      </c>
      <c r="AX10" s="5">
        <v>43</v>
      </c>
      <c r="AY10" s="5">
        <v>44</v>
      </c>
      <c r="AZ10" s="297"/>
      <c r="BA10" s="297"/>
      <c r="BB10" s="258"/>
    </row>
    <row r="11" spans="1:54" s="13" customFormat="1" ht="12.75">
      <c r="A11" s="231" t="s">
        <v>33</v>
      </c>
      <c r="B11" s="233" t="s">
        <v>18</v>
      </c>
      <c r="C11" s="187">
        <f>(D11+E11+E12)/36</f>
        <v>2</v>
      </c>
      <c r="D11" s="411">
        <v>36</v>
      </c>
      <c r="E11" s="43">
        <f aca="true" t="shared" si="3" ref="E11:E16">SUM(F11:G11)</f>
        <v>16</v>
      </c>
      <c r="F11" s="43">
        <f aca="true" t="shared" si="4" ref="F11:F16">SUM(H11:W11)</f>
        <v>16</v>
      </c>
      <c r="G11" s="43">
        <f aca="true" t="shared" si="5" ref="G11:G16">SUM(AA11:AW11)</f>
        <v>0</v>
      </c>
      <c r="H11" s="53">
        <v>2</v>
      </c>
      <c r="I11" s="53">
        <v>2</v>
      </c>
      <c r="J11" s="53">
        <v>2</v>
      </c>
      <c r="K11" s="53">
        <v>2</v>
      </c>
      <c r="L11" s="53">
        <v>2</v>
      </c>
      <c r="M11" s="53">
        <v>2</v>
      </c>
      <c r="N11" s="53">
        <v>2</v>
      </c>
      <c r="O11" s="53">
        <v>2</v>
      </c>
      <c r="P11" s="53"/>
      <c r="Q11" s="53"/>
      <c r="R11" s="53"/>
      <c r="S11" s="53"/>
      <c r="T11" s="53"/>
      <c r="U11" s="53"/>
      <c r="V11" s="270" t="s">
        <v>306</v>
      </c>
      <c r="W11" s="271"/>
      <c r="X11" s="450" t="s">
        <v>55</v>
      </c>
      <c r="Y11" s="270" t="s">
        <v>31</v>
      </c>
      <c r="Z11" s="271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364" t="s">
        <v>56</v>
      </c>
      <c r="AY11" s="365"/>
      <c r="AZ11" s="77"/>
      <c r="BA11" s="77"/>
      <c r="BB11" s="80"/>
    </row>
    <row r="12" spans="1:54" s="13" customFormat="1" ht="12.75">
      <c r="A12" s="232"/>
      <c r="B12" s="234"/>
      <c r="C12" s="188"/>
      <c r="D12" s="412"/>
      <c r="E12" s="48">
        <f t="shared" si="3"/>
        <v>20</v>
      </c>
      <c r="F12" s="48">
        <f t="shared" si="4"/>
        <v>20</v>
      </c>
      <c r="G12" s="48">
        <f t="shared" si="5"/>
        <v>0</v>
      </c>
      <c r="H12" s="54"/>
      <c r="I12" s="54"/>
      <c r="J12" s="54"/>
      <c r="K12" s="54"/>
      <c r="L12" s="54">
        <v>2</v>
      </c>
      <c r="M12" s="54">
        <v>2</v>
      </c>
      <c r="N12" s="54">
        <v>2</v>
      </c>
      <c r="O12" s="54">
        <v>2</v>
      </c>
      <c r="P12" s="54">
        <v>2</v>
      </c>
      <c r="Q12" s="54">
        <v>2</v>
      </c>
      <c r="R12" s="54">
        <v>2</v>
      </c>
      <c r="S12" s="54">
        <v>2</v>
      </c>
      <c r="T12" s="54">
        <v>2</v>
      </c>
      <c r="U12" s="54">
        <v>2</v>
      </c>
      <c r="V12" s="272"/>
      <c r="W12" s="273"/>
      <c r="X12" s="451"/>
      <c r="Y12" s="272"/>
      <c r="Z12" s="273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366"/>
      <c r="AY12" s="367"/>
      <c r="AZ12" s="77">
        <v>1</v>
      </c>
      <c r="BA12" s="77"/>
      <c r="BB12" s="80"/>
    </row>
    <row r="13" spans="1:54" s="13" customFormat="1" ht="12.75">
      <c r="A13" s="231" t="s">
        <v>34</v>
      </c>
      <c r="B13" s="233" t="s">
        <v>101</v>
      </c>
      <c r="C13" s="187">
        <f>(D13+E13+E14)/36</f>
        <v>3</v>
      </c>
      <c r="D13" s="411">
        <v>56</v>
      </c>
      <c r="E13" s="43">
        <f t="shared" si="3"/>
        <v>16</v>
      </c>
      <c r="F13" s="43">
        <f t="shared" si="4"/>
        <v>0</v>
      </c>
      <c r="G13" s="43">
        <f t="shared" si="5"/>
        <v>16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272"/>
      <c r="W13" s="273"/>
      <c r="X13" s="451"/>
      <c r="Y13" s="272"/>
      <c r="Z13" s="273"/>
      <c r="AA13" s="66">
        <v>2</v>
      </c>
      <c r="AB13" s="66">
        <v>2</v>
      </c>
      <c r="AC13" s="66">
        <v>2</v>
      </c>
      <c r="AD13" s="66">
        <v>2</v>
      </c>
      <c r="AE13" s="66">
        <v>2</v>
      </c>
      <c r="AF13" s="66">
        <v>2</v>
      </c>
      <c r="AG13" s="66">
        <v>2</v>
      </c>
      <c r="AH13" s="66">
        <v>2</v>
      </c>
      <c r="AI13" s="66"/>
      <c r="AJ13" s="66"/>
      <c r="AK13" s="66"/>
      <c r="AL13" s="66"/>
      <c r="AM13" s="66"/>
      <c r="AN13" s="66"/>
      <c r="AO13" s="63"/>
      <c r="AP13" s="63"/>
      <c r="AQ13" s="63"/>
      <c r="AR13" s="63"/>
      <c r="AS13" s="63"/>
      <c r="AT13" s="63"/>
      <c r="AU13" s="63"/>
      <c r="AV13" s="63"/>
      <c r="AW13" s="127"/>
      <c r="AX13" s="366"/>
      <c r="AY13" s="367"/>
      <c r="AZ13" s="62"/>
      <c r="BA13" s="62"/>
      <c r="BB13" s="65"/>
    </row>
    <row r="14" spans="1:54" s="13" customFormat="1" ht="12.75">
      <c r="A14" s="232"/>
      <c r="B14" s="234"/>
      <c r="C14" s="188"/>
      <c r="D14" s="412"/>
      <c r="E14" s="48">
        <f t="shared" si="3"/>
        <v>36</v>
      </c>
      <c r="F14" s="48">
        <f t="shared" si="4"/>
        <v>0</v>
      </c>
      <c r="G14" s="48">
        <f t="shared" si="5"/>
        <v>36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272"/>
      <c r="W14" s="273"/>
      <c r="X14" s="451"/>
      <c r="Y14" s="272"/>
      <c r="Z14" s="273"/>
      <c r="AA14" s="54"/>
      <c r="AB14" s="54"/>
      <c r="AC14" s="54"/>
      <c r="AD14" s="54"/>
      <c r="AE14" s="54"/>
      <c r="AF14" s="54"/>
      <c r="AG14" s="54"/>
      <c r="AH14" s="54"/>
      <c r="AI14" s="54">
        <v>2</v>
      </c>
      <c r="AJ14" s="54">
        <v>2</v>
      </c>
      <c r="AK14" s="54">
        <v>2</v>
      </c>
      <c r="AL14" s="54">
        <v>2</v>
      </c>
      <c r="AM14" s="54">
        <v>2</v>
      </c>
      <c r="AN14" s="54">
        <v>2</v>
      </c>
      <c r="AO14" s="60">
        <v>2</v>
      </c>
      <c r="AP14" s="60">
        <v>2</v>
      </c>
      <c r="AQ14" s="60">
        <v>2</v>
      </c>
      <c r="AR14" s="60">
        <v>2</v>
      </c>
      <c r="AS14" s="60">
        <v>2</v>
      </c>
      <c r="AT14" s="60">
        <v>2</v>
      </c>
      <c r="AU14" s="60">
        <v>4</v>
      </c>
      <c r="AV14" s="60">
        <v>4</v>
      </c>
      <c r="AW14" s="94">
        <v>4</v>
      </c>
      <c r="AX14" s="366"/>
      <c r="AY14" s="367"/>
      <c r="AZ14" s="54" t="s">
        <v>29</v>
      </c>
      <c r="BA14" s="54"/>
      <c r="BB14" s="14"/>
    </row>
    <row r="15" spans="1:54" s="13" customFormat="1" ht="12.75" customHeight="1">
      <c r="A15" s="231" t="s">
        <v>33</v>
      </c>
      <c r="B15" s="233" t="s">
        <v>32</v>
      </c>
      <c r="C15" s="187">
        <f>(D15+E15+E16)/36</f>
        <v>2.5</v>
      </c>
      <c r="D15" s="411">
        <v>36</v>
      </c>
      <c r="E15" s="43">
        <f t="shared" si="3"/>
        <v>0</v>
      </c>
      <c r="F15" s="43">
        <f t="shared" si="4"/>
        <v>0</v>
      </c>
      <c r="G15" s="43">
        <f t="shared" si="5"/>
        <v>0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272"/>
      <c r="W15" s="273"/>
      <c r="X15" s="451"/>
      <c r="Y15" s="272"/>
      <c r="Z15" s="273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81"/>
      <c r="AX15" s="366"/>
      <c r="AY15" s="367"/>
      <c r="AZ15" s="66"/>
      <c r="BA15" s="66"/>
      <c r="BB15" s="81"/>
    </row>
    <row r="16" spans="1:54" s="13" customFormat="1" ht="12.75">
      <c r="A16" s="232"/>
      <c r="B16" s="234"/>
      <c r="C16" s="188"/>
      <c r="D16" s="412"/>
      <c r="E16" s="48">
        <f t="shared" si="3"/>
        <v>54</v>
      </c>
      <c r="F16" s="48">
        <f t="shared" si="4"/>
        <v>18</v>
      </c>
      <c r="G16" s="48">
        <f t="shared" si="5"/>
        <v>36</v>
      </c>
      <c r="H16" s="54"/>
      <c r="I16" s="54"/>
      <c r="J16" s="54"/>
      <c r="K16" s="54"/>
      <c r="L16" s="54"/>
      <c r="M16" s="54">
        <v>2</v>
      </c>
      <c r="N16" s="54">
        <v>2</v>
      </c>
      <c r="O16" s="54">
        <v>2</v>
      </c>
      <c r="P16" s="54">
        <v>2</v>
      </c>
      <c r="Q16" s="54">
        <v>2</v>
      </c>
      <c r="R16" s="54">
        <v>2</v>
      </c>
      <c r="S16" s="54">
        <v>2</v>
      </c>
      <c r="T16" s="54">
        <v>2</v>
      </c>
      <c r="U16" s="54">
        <v>2</v>
      </c>
      <c r="V16" s="272"/>
      <c r="W16" s="273"/>
      <c r="X16" s="451"/>
      <c r="Y16" s="272"/>
      <c r="Z16" s="273"/>
      <c r="AA16" s="60">
        <v>2</v>
      </c>
      <c r="AB16" s="60">
        <v>2</v>
      </c>
      <c r="AC16" s="60">
        <v>2</v>
      </c>
      <c r="AD16" s="60">
        <v>2</v>
      </c>
      <c r="AE16" s="60">
        <v>2</v>
      </c>
      <c r="AF16" s="60">
        <v>2</v>
      </c>
      <c r="AG16" s="60">
        <v>2</v>
      </c>
      <c r="AH16" s="60">
        <v>2</v>
      </c>
      <c r="AI16" s="60">
        <v>2</v>
      </c>
      <c r="AJ16" s="60">
        <v>2</v>
      </c>
      <c r="AK16" s="60">
        <v>2</v>
      </c>
      <c r="AL16" s="60">
        <v>2</v>
      </c>
      <c r="AM16" s="60">
        <v>2</v>
      </c>
      <c r="AN16" s="60">
        <v>2</v>
      </c>
      <c r="AO16" s="60">
        <v>2</v>
      </c>
      <c r="AP16" s="60">
        <v>2</v>
      </c>
      <c r="AQ16" s="60">
        <v>2</v>
      </c>
      <c r="AR16" s="60">
        <v>2</v>
      </c>
      <c r="AS16" s="60"/>
      <c r="AT16" s="60"/>
      <c r="AU16" s="60"/>
      <c r="AV16" s="60"/>
      <c r="AW16" s="94"/>
      <c r="AX16" s="366"/>
      <c r="AY16" s="367"/>
      <c r="AZ16" s="54"/>
      <c r="BA16" s="54">
        <v>2</v>
      </c>
      <c r="BB16" s="14"/>
    </row>
    <row r="17" spans="1:54" s="13" customFormat="1" ht="12.75">
      <c r="A17" s="209" t="s">
        <v>67</v>
      </c>
      <c r="B17" s="208" t="s">
        <v>17</v>
      </c>
      <c r="C17" s="260">
        <f>(D17+E17+E18)/36</f>
        <v>2</v>
      </c>
      <c r="D17" s="411">
        <v>42</v>
      </c>
      <c r="E17" s="43">
        <f aca="true" t="shared" si="6" ref="E17:E24">SUM(F17:G17)</f>
        <v>12</v>
      </c>
      <c r="F17" s="43">
        <f aca="true" t="shared" si="7" ref="F17:F55">SUM(H17:W17)</f>
        <v>12</v>
      </c>
      <c r="G17" s="43">
        <f aca="true" t="shared" si="8" ref="G17:G55">SUM(AA17:AW17)</f>
        <v>0</v>
      </c>
      <c r="H17" s="53">
        <v>2</v>
      </c>
      <c r="I17" s="53">
        <v>2</v>
      </c>
      <c r="J17" s="53">
        <v>2</v>
      </c>
      <c r="K17" s="53">
        <v>2</v>
      </c>
      <c r="L17" s="53">
        <v>2</v>
      </c>
      <c r="M17" s="53">
        <v>2</v>
      </c>
      <c r="N17" s="53"/>
      <c r="O17" s="53"/>
      <c r="P17" s="53"/>
      <c r="Q17" s="53"/>
      <c r="R17" s="53"/>
      <c r="S17" s="53"/>
      <c r="T17" s="53"/>
      <c r="U17" s="53"/>
      <c r="V17" s="272"/>
      <c r="W17" s="273"/>
      <c r="X17" s="451"/>
      <c r="Y17" s="272"/>
      <c r="Z17" s="273"/>
      <c r="AA17" s="66"/>
      <c r="AB17" s="66"/>
      <c r="AC17" s="66"/>
      <c r="AD17" s="66"/>
      <c r="AE17" s="81"/>
      <c r="AF17" s="66"/>
      <c r="AG17" s="66"/>
      <c r="AH17" s="65"/>
      <c r="AI17" s="66"/>
      <c r="AJ17" s="66"/>
      <c r="AK17" s="66"/>
      <c r="AL17" s="66"/>
      <c r="AM17" s="66"/>
      <c r="AN17" s="66"/>
      <c r="AO17" s="66"/>
      <c r="AP17" s="63"/>
      <c r="AQ17" s="63"/>
      <c r="AR17" s="63"/>
      <c r="AS17" s="63"/>
      <c r="AT17" s="63"/>
      <c r="AU17" s="63"/>
      <c r="AV17" s="63"/>
      <c r="AW17" s="127"/>
      <c r="AX17" s="366"/>
      <c r="AY17" s="367"/>
      <c r="AZ17" s="66"/>
      <c r="BA17" s="66"/>
      <c r="BB17" s="81"/>
    </row>
    <row r="18" spans="1:54" s="13" customFormat="1" ht="12.75">
      <c r="A18" s="209"/>
      <c r="B18" s="208"/>
      <c r="C18" s="261"/>
      <c r="D18" s="412"/>
      <c r="E18" s="48">
        <f t="shared" si="6"/>
        <v>18</v>
      </c>
      <c r="F18" s="48">
        <f t="shared" si="7"/>
        <v>18</v>
      </c>
      <c r="G18" s="48">
        <f t="shared" si="8"/>
        <v>0</v>
      </c>
      <c r="H18" s="54"/>
      <c r="I18" s="54"/>
      <c r="J18" s="54"/>
      <c r="K18" s="54"/>
      <c r="L18" s="54"/>
      <c r="M18" s="54"/>
      <c r="N18" s="54">
        <v>2</v>
      </c>
      <c r="O18" s="54">
        <v>2</v>
      </c>
      <c r="P18" s="54">
        <v>2</v>
      </c>
      <c r="Q18" s="54">
        <v>2</v>
      </c>
      <c r="R18" s="54">
        <v>2</v>
      </c>
      <c r="S18" s="54">
        <v>2</v>
      </c>
      <c r="T18" s="54">
        <v>2</v>
      </c>
      <c r="U18" s="54">
        <v>4</v>
      </c>
      <c r="V18" s="272"/>
      <c r="W18" s="273"/>
      <c r="X18" s="451"/>
      <c r="Y18" s="272"/>
      <c r="Z18" s="273"/>
      <c r="AA18" s="54"/>
      <c r="AB18" s="54"/>
      <c r="AC18" s="54"/>
      <c r="AD18" s="54"/>
      <c r="AE18" s="14"/>
      <c r="AF18" s="54"/>
      <c r="AG18" s="54"/>
      <c r="AH18" s="14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94"/>
      <c r="AX18" s="366"/>
      <c r="AY18" s="367"/>
      <c r="AZ18" s="54">
        <v>1</v>
      </c>
      <c r="BA18" s="54"/>
      <c r="BB18" s="14"/>
    </row>
    <row r="19" spans="1:54" s="13" customFormat="1" ht="12.75">
      <c r="A19" s="209" t="s">
        <v>36</v>
      </c>
      <c r="B19" s="208" t="s">
        <v>308</v>
      </c>
      <c r="C19" s="260">
        <f>(D19+E19+E20)/36</f>
        <v>3</v>
      </c>
      <c r="D19" s="411">
        <v>64</v>
      </c>
      <c r="E19" s="43">
        <f t="shared" si="6"/>
        <v>18</v>
      </c>
      <c r="F19" s="43">
        <f aca="true" t="shared" si="9" ref="F19:F24">SUM(H19:W19)</f>
        <v>0</v>
      </c>
      <c r="G19" s="43">
        <f aca="true" t="shared" si="10" ref="G19:G24">SUM(AA19:AW19)</f>
        <v>18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272"/>
      <c r="W19" s="273"/>
      <c r="X19" s="451"/>
      <c r="Y19" s="272"/>
      <c r="Z19" s="273"/>
      <c r="AA19" s="66">
        <v>2</v>
      </c>
      <c r="AB19" s="66">
        <v>2</v>
      </c>
      <c r="AC19" s="66">
        <v>2</v>
      </c>
      <c r="AD19" s="66">
        <v>2</v>
      </c>
      <c r="AE19" s="81">
        <v>2</v>
      </c>
      <c r="AF19" s="66">
        <v>2</v>
      </c>
      <c r="AG19" s="66">
        <v>2</v>
      </c>
      <c r="AH19" s="81">
        <v>2</v>
      </c>
      <c r="AI19" s="53">
        <v>2</v>
      </c>
      <c r="AJ19" s="53"/>
      <c r="AK19" s="53"/>
      <c r="AL19" s="53"/>
      <c r="AM19" s="53"/>
      <c r="AN19" s="53"/>
      <c r="AO19" s="53"/>
      <c r="AP19" s="64"/>
      <c r="AQ19" s="64"/>
      <c r="AR19" s="64"/>
      <c r="AS19" s="64"/>
      <c r="AT19" s="63"/>
      <c r="AU19" s="63"/>
      <c r="AV19" s="63"/>
      <c r="AW19" s="63"/>
      <c r="AX19" s="366"/>
      <c r="AY19" s="367"/>
      <c r="AZ19" s="53"/>
      <c r="BA19" s="53"/>
      <c r="BB19" s="59"/>
    </row>
    <row r="20" spans="1:54" s="13" customFormat="1" ht="12.75">
      <c r="A20" s="209"/>
      <c r="B20" s="208"/>
      <c r="C20" s="261"/>
      <c r="D20" s="412"/>
      <c r="E20" s="48">
        <f t="shared" si="6"/>
        <v>26</v>
      </c>
      <c r="F20" s="48">
        <f t="shared" si="9"/>
        <v>0</v>
      </c>
      <c r="G20" s="48">
        <f t="shared" si="10"/>
        <v>26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272"/>
      <c r="W20" s="273"/>
      <c r="X20" s="451"/>
      <c r="Y20" s="272"/>
      <c r="Z20" s="273"/>
      <c r="AA20" s="54"/>
      <c r="AB20" s="54"/>
      <c r="AC20" s="54"/>
      <c r="AD20" s="54"/>
      <c r="AE20" s="14"/>
      <c r="AF20" s="54"/>
      <c r="AG20" s="54"/>
      <c r="AH20" s="14"/>
      <c r="AI20" s="60"/>
      <c r="AJ20" s="60">
        <v>2</v>
      </c>
      <c r="AK20" s="60">
        <v>2</v>
      </c>
      <c r="AL20" s="60">
        <v>2</v>
      </c>
      <c r="AM20" s="60">
        <v>2</v>
      </c>
      <c r="AN20" s="60">
        <v>2</v>
      </c>
      <c r="AO20" s="60">
        <v>2</v>
      </c>
      <c r="AP20" s="60">
        <v>2</v>
      </c>
      <c r="AQ20" s="60">
        <v>2</v>
      </c>
      <c r="AR20" s="60">
        <v>2</v>
      </c>
      <c r="AS20" s="60">
        <v>2</v>
      </c>
      <c r="AT20" s="60">
        <v>2</v>
      </c>
      <c r="AU20" s="60">
        <v>2</v>
      </c>
      <c r="AV20" s="60">
        <v>2</v>
      </c>
      <c r="AW20" s="60"/>
      <c r="AX20" s="366"/>
      <c r="AY20" s="367"/>
      <c r="AZ20" s="54"/>
      <c r="BA20" s="54">
        <v>2</v>
      </c>
      <c r="BB20" s="14"/>
    </row>
    <row r="21" spans="1:54" s="15" customFormat="1" ht="12.75">
      <c r="A21" s="209" t="s">
        <v>38</v>
      </c>
      <c r="B21" s="208" t="s">
        <v>22</v>
      </c>
      <c r="C21" s="260">
        <f>(D21+E21+E22)/36</f>
        <v>3</v>
      </c>
      <c r="D21" s="294">
        <v>56</v>
      </c>
      <c r="E21" s="43">
        <f t="shared" si="6"/>
        <v>16</v>
      </c>
      <c r="F21" s="43">
        <f t="shared" si="9"/>
        <v>16</v>
      </c>
      <c r="G21" s="43">
        <f t="shared" si="10"/>
        <v>0</v>
      </c>
      <c r="H21" s="53">
        <v>2</v>
      </c>
      <c r="I21" s="53">
        <v>2</v>
      </c>
      <c r="J21" s="53">
        <v>2</v>
      </c>
      <c r="K21" s="53">
        <v>2</v>
      </c>
      <c r="L21" s="53">
        <v>2</v>
      </c>
      <c r="M21" s="53">
        <v>2</v>
      </c>
      <c r="N21" s="53">
        <v>2</v>
      </c>
      <c r="O21" s="53">
        <v>2</v>
      </c>
      <c r="P21" s="53"/>
      <c r="Q21" s="53"/>
      <c r="R21" s="53"/>
      <c r="S21" s="53"/>
      <c r="T21" s="53"/>
      <c r="U21" s="53"/>
      <c r="V21" s="272"/>
      <c r="W21" s="273"/>
      <c r="X21" s="451"/>
      <c r="Y21" s="272"/>
      <c r="Z21" s="27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366"/>
      <c r="AY21" s="367"/>
      <c r="AZ21" s="53" t="s">
        <v>66</v>
      </c>
      <c r="BA21" s="59"/>
      <c r="BB21" s="59"/>
    </row>
    <row r="22" spans="1:54" s="12" customFormat="1" ht="12.75">
      <c r="A22" s="209"/>
      <c r="B22" s="208"/>
      <c r="C22" s="261"/>
      <c r="D22" s="294"/>
      <c r="E22" s="48">
        <f t="shared" si="6"/>
        <v>36</v>
      </c>
      <c r="F22" s="48">
        <f t="shared" si="9"/>
        <v>36</v>
      </c>
      <c r="G22" s="48">
        <f t="shared" si="10"/>
        <v>0</v>
      </c>
      <c r="H22" s="54"/>
      <c r="I22" s="54"/>
      <c r="J22" s="54">
        <v>2</v>
      </c>
      <c r="K22" s="54">
        <v>2</v>
      </c>
      <c r="L22" s="54">
        <v>2</v>
      </c>
      <c r="M22" s="54">
        <v>2</v>
      </c>
      <c r="N22" s="54">
        <v>2</v>
      </c>
      <c r="O22" s="54">
        <v>2</v>
      </c>
      <c r="P22" s="54">
        <v>4</v>
      </c>
      <c r="Q22" s="54">
        <v>4</v>
      </c>
      <c r="R22" s="54">
        <v>4</v>
      </c>
      <c r="S22" s="54">
        <v>4</v>
      </c>
      <c r="T22" s="54">
        <v>4</v>
      </c>
      <c r="U22" s="54">
        <v>4</v>
      </c>
      <c r="V22" s="272"/>
      <c r="W22" s="273"/>
      <c r="X22" s="451"/>
      <c r="Y22" s="272"/>
      <c r="Z22" s="273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366"/>
      <c r="AY22" s="367"/>
      <c r="AZ22" s="54"/>
      <c r="BA22" s="14"/>
      <c r="BB22" s="14"/>
    </row>
    <row r="23" spans="1:54" s="15" customFormat="1" ht="12.75">
      <c r="A23" s="209" t="s">
        <v>90</v>
      </c>
      <c r="B23" s="208" t="s">
        <v>48</v>
      </c>
      <c r="C23" s="260">
        <f>(D23+E23+E24)/36</f>
        <v>2</v>
      </c>
      <c r="D23" s="294">
        <v>42</v>
      </c>
      <c r="E23" s="43">
        <f t="shared" si="6"/>
        <v>12</v>
      </c>
      <c r="F23" s="43">
        <f t="shared" si="9"/>
        <v>12</v>
      </c>
      <c r="G23" s="43">
        <f t="shared" si="10"/>
        <v>0</v>
      </c>
      <c r="H23" s="53">
        <v>2</v>
      </c>
      <c r="I23" s="53">
        <v>2</v>
      </c>
      <c r="J23" s="53">
        <v>2</v>
      </c>
      <c r="K23" s="53">
        <v>2</v>
      </c>
      <c r="L23" s="53">
        <v>2</v>
      </c>
      <c r="M23" s="53">
        <v>2</v>
      </c>
      <c r="N23" s="53"/>
      <c r="O23" s="53"/>
      <c r="P23" s="53"/>
      <c r="Q23" s="53"/>
      <c r="R23" s="53"/>
      <c r="S23" s="53"/>
      <c r="T23" s="53"/>
      <c r="U23" s="53"/>
      <c r="V23" s="272"/>
      <c r="W23" s="273"/>
      <c r="X23" s="451"/>
      <c r="Y23" s="272"/>
      <c r="Z23" s="27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366"/>
      <c r="AY23" s="367"/>
      <c r="AZ23" s="53"/>
      <c r="BA23" s="59"/>
      <c r="BB23" s="59"/>
    </row>
    <row r="24" spans="1:54" s="12" customFormat="1" ht="12.75">
      <c r="A24" s="209"/>
      <c r="B24" s="208"/>
      <c r="C24" s="261"/>
      <c r="D24" s="294"/>
      <c r="E24" s="48">
        <f t="shared" si="6"/>
        <v>18</v>
      </c>
      <c r="F24" s="48">
        <f t="shared" si="9"/>
        <v>18</v>
      </c>
      <c r="G24" s="48">
        <f t="shared" si="10"/>
        <v>0</v>
      </c>
      <c r="H24" s="54"/>
      <c r="I24" s="54"/>
      <c r="J24" s="54"/>
      <c r="K24" s="54"/>
      <c r="L24" s="54"/>
      <c r="M24" s="54"/>
      <c r="N24" s="54">
        <v>2</v>
      </c>
      <c r="O24" s="54">
        <v>2</v>
      </c>
      <c r="P24" s="54">
        <v>2</v>
      </c>
      <c r="Q24" s="54">
        <v>2</v>
      </c>
      <c r="R24" s="54">
        <v>2</v>
      </c>
      <c r="S24" s="54">
        <v>2</v>
      </c>
      <c r="T24" s="54">
        <v>2</v>
      </c>
      <c r="U24" s="54">
        <v>4</v>
      </c>
      <c r="V24" s="272"/>
      <c r="W24" s="273"/>
      <c r="X24" s="451"/>
      <c r="Y24" s="272"/>
      <c r="Z24" s="273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366"/>
      <c r="AY24" s="367"/>
      <c r="AZ24" s="54">
        <v>1</v>
      </c>
      <c r="BA24" s="14"/>
      <c r="BB24" s="14"/>
    </row>
    <row r="25" spans="1:54" s="12" customFormat="1" ht="12.75">
      <c r="A25" s="209" t="s">
        <v>128</v>
      </c>
      <c r="B25" s="208" t="s">
        <v>14</v>
      </c>
      <c r="C25" s="260">
        <f>(D25+E25+E26)/36</f>
        <v>4</v>
      </c>
      <c r="D25" s="413">
        <v>84</v>
      </c>
      <c r="E25" s="43">
        <f aca="true" t="shared" si="11" ref="E25:E38">SUM(F25:G25)</f>
        <v>24</v>
      </c>
      <c r="F25" s="43">
        <f t="shared" si="7"/>
        <v>24</v>
      </c>
      <c r="G25" s="43">
        <f t="shared" si="8"/>
        <v>0</v>
      </c>
      <c r="H25" s="53">
        <v>2</v>
      </c>
      <c r="I25" s="53">
        <v>2</v>
      </c>
      <c r="J25" s="53">
        <v>2</v>
      </c>
      <c r="K25" s="53">
        <v>2</v>
      </c>
      <c r="L25" s="53">
        <v>2</v>
      </c>
      <c r="M25" s="53">
        <v>2</v>
      </c>
      <c r="N25" s="53">
        <v>2</v>
      </c>
      <c r="O25" s="53">
        <v>2</v>
      </c>
      <c r="P25" s="53">
        <v>2</v>
      </c>
      <c r="Q25" s="53">
        <v>2</v>
      </c>
      <c r="R25" s="53">
        <v>2</v>
      </c>
      <c r="S25" s="53">
        <v>2</v>
      </c>
      <c r="T25" s="53"/>
      <c r="U25" s="53"/>
      <c r="V25" s="272"/>
      <c r="W25" s="273"/>
      <c r="X25" s="451"/>
      <c r="Y25" s="272"/>
      <c r="Z25" s="27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366"/>
      <c r="AY25" s="367"/>
      <c r="AZ25" s="53"/>
      <c r="BA25" s="59"/>
      <c r="BB25" s="59"/>
    </row>
    <row r="26" spans="1:54" s="15" customFormat="1" ht="12.75">
      <c r="A26" s="209"/>
      <c r="B26" s="208"/>
      <c r="C26" s="261"/>
      <c r="D26" s="414"/>
      <c r="E26" s="48">
        <f t="shared" si="11"/>
        <v>36</v>
      </c>
      <c r="F26" s="48">
        <f t="shared" si="7"/>
        <v>36</v>
      </c>
      <c r="G26" s="48">
        <f t="shared" si="8"/>
        <v>0</v>
      </c>
      <c r="H26" s="54">
        <v>2</v>
      </c>
      <c r="I26" s="54">
        <v>2</v>
      </c>
      <c r="J26" s="54">
        <v>2</v>
      </c>
      <c r="K26" s="54">
        <v>2</v>
      </c>
      <c r="L26" s="54">
        <v>2</v>
      </c>
      <c r="M26" s="54">
        <v>2</v>
      </c>
      <c r="N26" s="54">
        <v>2</v>
      </c>
      <c r="O26" s="54">
        <v>2</v>
      </c>
      <c r="P26" s="54">
        <v>2</v>
      </c>
      <c r="Q26" s="54">
        <v>2</v>
      </c>
      <c r="R26" s="54">
        <v>2</v>
      </c>
      <c r="S26" s="54">
        <v>2</v>
      </c>
      <c r="T26" s="54">
        <v>6</v>
      </c>
      <c r="U26" s="54">
        <v>6</v>
      </c>
      <c r="V26" s="272"/>
      <c r="W26" s="273"/>
      <c r="X26" s="451"/>
      <c r="Y26" s="272"/>
      <c r="Z26" s="273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366"/>
      <c r="AY26" s="367"/>
      <c r="AZ26" s="54"/>
      <c r="BA26" s="14">
        <v>1</v>
      </c>
      <c r="BB26" s="14"/>
    </row>
    <row r="27" spans="1:54" s="15" customFormat="1" ht="12.75">
      <c r="A27" s="209" t="s">
        <v>124</v>
      </c>
      <c r="B27" s="208" t="s">
        <v>309</v>
      </c>
      <c r="C27" s="260">
        <f>(D27+E27+E28)/36</f>
        <v>3</v>
      </c>
      <c r="D27" s="294">
        <v>70</v>
      </c>
      <c r="E27" s="43">
        <f t="shared" si="11"/>
        <v>18</v>
      </c>
      <c r="F27" s="43">
        <f t="shared" si="7"/>
        <v>0</v>
      </c>
      <c r="G27" s="43">
        <f t="shared" si="8"/>
        <v>18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272"/>
      <c r="W27" s="273"/>
      <c r="X27" s="451"/>
      <c r="Y27" s="272"/>
      <c r="Z27" s="273"/>
      <c r="AA27" s="66">
        <v>2</v>
      </c>
      <c r="AB27" s="66">
        <v>2</v>
      </c>
      <c r="AC27" s="66">
        <v>2</v>
      </c>
      <c r="AD27" s="66">
        <v>2</v>
      </c>
      <c r="AE27" s="81">
        <v>2</v>
      </c>
      <c r="AF27" s="66">
        <v>2</v>
      </c>
      <c r="AG27" s="66">
        <v>2</v>
      </c>
      <c r="AH27" s="81">
        <v>2</v>
      </c>
      <c r="AI27" s="53">
        <v>2</v>
      </c>
      <c r="AJ27" s="53"/>
      <c r="AK27" s="53"/>
      <c r="AL27" s="53"/>
      <c r="AM27" s="53"/>
      <c r="AN27" s="53"/>
      <c r="AO27" s="53"/>
      <c r="AP27" s="64"/>
      <c r="AQ27" s="64"/>
      <c r="AR27" s="64"/>
      <c r="AS27" s="64"/>
      <c r="AT27" s="63"/>
      <c r="AU27" s="63"/>
      <c r="AV27" s="63"/>
      <c r="AW27" s="63"/>
      <c r="AX27" s="366"/>
      <c r="AY27" s="367"/>
      <c r="AZ27" s="53"/>
      <c r="BA27" s="59"/>
      <c r="BB27" s="59"/>
    </row>
    <row r="28" spans="1:54" s="12" customFormat="1" ht="12.75">
      <c r="A28" s="209"/>
      <c r="B28" s="208"/>
      <c r="C28" s="261"/>
      <c r="D28" s="294"/>
      <c r="E28" s="48">
        <f t="shared" si="11"/>
        <v>20</v>
      </c>
      <c r="F28" s="48">
        <f t="shared" si="7"/>
        <v>0</v>
      </c>
      <c r="G28" s="48">
        <f t="shared" si="8"/>
        <v>20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272"/>
      <c r="W28" s="273"/>
      <c r="X28" s="451"/>
      <c r="Y28" s="272"/>
      <c r="Z28" s="273"/>
      <c r="AA28" s="54"/>
      <c r="AB28" s="54"/>
      <c r="AC28" s="54"/>
      <c r="AD28" s="54"/>
      <c r="AE28" s="14"/>
      <c r="AF28" s="54"/>
      <c r="AG28" s="54"/>
      <c r="AH28" s="14"/>
      <c r="AI28" s="60"/>
      <c r="AJ28" s="60">
        <v>2</v>
      </c>
      <c r="AK28" s="60">
        <v>2</v>
      </c>
      <c r="AL28" s="60">
        <v>2</v>
      </c>
      <c r="AM28" s="60">
        <v>2</v>
      </c>
      <c r="AN28" s="60">
        <v>2</v>
      </c>
      <c r="AO28" s="60">
        <v>2</v>
      </c>
      <c r="AP28" s="60">
        <v>2</v>
      </c>
      <c r="AQ28" s="60">
        <v>2</v>
      </c>
      <c r="AR28" s="60">
        <v>2</v>
      </c>
      <c r="AS28" s="60">
        <v>2</v>
      </c>
      <c r="AT28" s="60"/>
      <c r="AU28" s="60"/>
      <c r="AV28" s="60"/>
      <c r="AW28" s="60"/>
      <c r="AX28" s="366"/>
      <c r="AY28" s="367"/>
      <c r="AZ28" s="54"/>
      <c r="BA28" s="14">
        <v>2</v>
      </c>
      <c r="BB28" s="14"/>
    </row>
    <row r="29" spans="1:54" s="15" customFormat="1" ht="12.75">
      <c r="A29" s="209" t="s">
        <v>125</v>
      </c>
      <c r="B29" s="208" t="s">
        <v>310</v>
      </c>
      <c r="C29" s="260">
        <f>(D29+E29+E30)/36</f>
        <v>3</v>
      </c>
      <c r="D29" s="294">
        <v>62</v>
      </c>
      <c r="E29" s="43">
        <f t="shared" si="11"/>
        <v>18</v>
      </c>
      <c r="F29" s="43">
        <f t="shared" si="7"/>
        <v>0</v>
      </c>
      <c r="G29" s="43">
        <f t="shared" si="8"/>
        <v>18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272"/>
      <c r="W29" s="273"/>
      <c r="X29" s="451"/>
      <c r="Y29" s="272"/>
      <c r="Z29" s="273"/>
      <c r="AA29" s="66">
        <v>2</v>
      </c>
      <c r="AB29" s="66">
        <v>2</v>
      </c>
      <c r="AC29" s="66">
        <v>2</v>
      </c>
      <c r="AD29" s="66">
        <v>2</v>
      </c>
      <c r="AE29" s="81">
        <v>2</v>
      </c>
      <c r="AF29" s="66">
        <v>2</v>
      </c>
      <c r="AG29" s="66">
        <v>2</v>
      </c>
      <c r="AH29" s="81">
        <v>2</v>
      </c>
      <c r="AI29" s="53">
        <v>2</v>
      </c>
      <c r="AJ29" s="53"/>
      <c r="AK29" s="53"/>
      <c r="AL29" s="53"/>
      <c r="AM29" s="53"/>
      <c r="AN29" s="53"/>
      <c r="AO29" s="53"/>
      <c r="AP29" s="64"/>
      <c r="AQ29" s="64"/>
      <c r="AR29" s="64"/>
      <c r="AS29" s="64"/>
      <c r="AT29" s="63"/>
      <c r="AU29" s="63"/>
      <c r="AV29" s="63"/>
      <c r="AW29" s="63"/>
      <c r="AX29" s="366"/>
      <c r="AY29" s="367"/>
      <c r="AZ29" s="53"/>
      <c r="BA29" s="59"/>
      <c r="BB29" s="59"/>
    </row>
    <row r="30" spans="1:54" s="12" customFormat="1" ht="12.75">
      <c r="A30" s="209"/>
      <c r="B30" s="208"/>
      <c r="C30" s="261"/>
      <c r="D30" s="294"/>
      <c r="E30" s="48">
        <f t="shared" si="11"/>
        <v>28</v>
      </c>
      <c r="F30" s="48">
        <f t="shared" si="7"/>
        <v>0</v>
      </c>
      <c r="G30" s="48">
        <f t="shared" si="8"/>
        <v>28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272"/>
      <c r="W30" s="273"/>
      <c r="X30" s="451"/>
      <c r="Y30" s="272"/>
      <c r="Z30" s="273"/>
      <c r="AA30" s="54"/>
      <c r="AB30" s="54"/>
      <c r="AC30" s="54"/>
      <c r="AD30" s="54"/>
      <c r="AE30" s="14"/>
      <c r="AF30" s="54"/>
      <c r="AG30" s="54"/>
      <c r="AH30" s="14"/>
      <c r="AI30" s="60"/>
      <c r="AJ30" s="60">
        <v>2</v>
      </c>
      <c r="AK30" s="60">
        <v>2</v>
      </c>
      <c r="AL30" s="60">
        <v>2</v>
      </c>
      <c r="AM30" s="60">
        <v>2</v>
      </c>
      <c r="AN30" s="60">
        <v>2</v>
      </c>
      <c r="AO30" s="60">
        <v>2</v>
      </c>
      <c r="AP30" s="60">
        <v>2</v>
      </c>
      <c r="AQ30" s="60">
        <v>2</v>
      </c>
      <c r="AR30" s="60">
        <v>2</v>
      </c>
      <c r="AS30" s="60">
        <v>2</v>
      </c>
      <c r="AT30" s="60">
        <v>2</v>
      </c>
      <c r="AU30" s="60">
        <v>2</v>
      </c>
      <c r="AV30" s="60">
        <v>2</v>
      </c>
      <c r="AW30" s="60">
        <v>2</v>
      </c>
      <c r="AX30" s="366"/>
      <c r="AY30" s="367"/>
      <c r="AZ30" s="54"/>
      <c r="BA30" s="14">
        <v>2</v>
      </c>
      <c r="BB30" s="14"/>
    </row>
    <row r="31" spans="1:54" s="12" customFormat="1" ht="12.75">
      <c r="A31" s="209" t="s">
        <v>127</v>
      </c>
      <c r="B31" s="208" t="s">
        <v>98</v>
      </c>
      <c r="C31" s="260">
        <f>(D31+E31+E32)/36</f>
        <v>4</v>
      </c>
      <c r="D31" s="187">
        <v>92</v>
      </c>
      <c r="E31" s="43">
        <f t="shared" si="11"/>
        <v>16</v>
      </c>
      <c r="F31" s="43">
        <f t="shared" si="7"/>
        <v>16</v>
      </c>
      <c r="G31" s="43">
        <f t="shared" si="8"/>
        <v>0</v>
      </c>
      <c r="H31" s="62">
        <v>2</v>
      </c>
      <c r="I31" s="62">
        <v>2</v>
      </c>
      <c r="J31" s="62">
        <v>2</v>
      </c>
      <c r="K31" s="62">
        <v>2</v>
      </c>
      <c r="L31" s="62">
        <v>2</v>
      </c>
      <c r="M31" s="62">
        <v>2</v>
      </c>
      <c r="N31" s="62">
        <v>2</v>
      </c>
      <c r="O31" s="62">
        <v>2</v>
      </c>
      <c r="P31" s="62"/>
      <c r="Q31" s="62"/>
      <c r="R31" s="62"/>
      <c r="S31" s="62"/>
      <c r="T31" s="62"/>
      <c r="U31" s="62"/>
      <c r="V31" s="272"/>
      <c r="W31" s="273"/>
      <c r="X31" s="451"/>
      <c r="Y31" s="272"/>
      <c r="Z31" s="273"/>
      <c r="AA31" s="64"/>
      <c r="AB31" s="64"/>
      <c r="AC31" s="64"/>
      <c r="AD31" s="64"/>
      <c r="AE31" s="64"/>
      <c r="AF31" s="64"/>
      <c r="AG31" s="64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366"/>
      <c r="AY31" s="367"/>
      <c r="AZ31" s="77"/>
      <c r="BA31" s="80"/>
      <c r="BB31" s="80"/>
    </row>
    <row r="32" spans="1:54" s="12" customFormat="1" ht="12.75">
      <c r="A32" s="209"/>
      <c r="B32" s="208"/>
      <c r="C32" s="261"/>
      <c r="D32" s="188"/>
      <c r="E32" s="48">
        <f t="shared" si="11"/>
        <v>36</v>
      </c>
      <c r="F32" s="48">
        <f t="shared" si="7"/>
        <v>36</v>
      </c>
      <c r="G32" s="48">
        <f t="shared" si="8"/>
        <v>0</v>
      </c>
      <c r="H32" s="54">
        <v>2</v>
      </c>
      <c r="I32" s="54">
        <v>2</v>
      </c>
      <c r="J32" s="54">
        <v>2</v>
      </c>
      <c r="K32" s="54">
        <v>2</v>
      </c>
      <c r="L32" s="54">
        <v>2</v>
      </c>
      <c r="M32" s="54">
        <v>2</v>
      </c>
      <c r="N32" s="54">
        <v>2</v>
      </c>
      <c r="O32" s="54">
        <v>2</v>
      </c>
      <c r="P32" s="54">
        <v>4</v>
      </c>
      <c r="Q32" s="54">
        <v>4</v>
      </c>
      <c r="R32" s="54">
        <v>4</v>
      </c>
      <c r="S32" s="54">
        <v>4</v>
      </c>
      <c r="T32" s="54">
        <v>2</v>
      </c>
      <c r="U32" s="54">
        <v>2</v>
      </c>
      <c r="V32" s="272"/>
      <c r="W32" s="273"/>
      <c r="X32" s="451"/>
      <c r="Y32" s="272"/>
      <c r="Z32" s="273"/>
      <c r="AA32" s="64"/>
      <c r="AB32" s="64"/>
      <c r="AC32" s="64"/>
      <c r="AD32" s="64"/>
      <c r="AE32" s="64"/>
      <c r="AF32" s="64"/>
      <c r="AG32" s="64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366"/>
      <c r="AY32" s="367"/>
      <c r="AZ32" s="77"/>
      <c r="BA32" s="80">
        <v>1</v>
      </c>
      <c r="BB32" s="80"/>
    </row>
    <row r="33" spans="1:54" s="12" customFormat="1" ht="24.75" customHeight="1">
      <c r="A33" s="209" t="s">
        <v>160</v>
      </c>
      <c r="B33" s="208" t="s">
        <v>311</v>
      </c>
      <c r="C33" s="260">
        <f>(D33+E33+E34)/36</f>
        <v>2</v>
      </c>
      <c r="D33" s="294">
        <v>36</v>
      </c>
      <c r="E33" s="43">
        <f t="shared" si="11"/>
        <v>12</v>
      </c>
      <c r="F33" s="43">
        <f t="shared" si="7"/>
        <v>0</v>
      </c>
      <c r="G33" s="43">
        <f t="shared" si="8"/>
        <v>12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272"/>
      <c r="W33" s="273"/>
      <c r="X33" s="451"/>
      <c r="Y33" s="272"/>
      <c r="Z33" s="273"/>
      <c r="AA33" s="66">
        <v>2</v>
      </c>
      <c r="AB33" s="66">
        <v>2</v>
      </c>
      <c r="AC33" s="66">
        <v>2</v>
      </c>
      <c r="AD33" s="66">
        <v>2</v>
      </c>
      <c r="AE33" s="81">
        <v>2</v>
      </c>
      <c r="AF33" s="66">
        <v>2</v>
      </c>
      <c r="AG33" s="66"/>
      <c r="AH33" s="65"/>
      <c r="AI33" s="53"/>
      <c r="AJ33" s="53"/>
      <c r="AK33" s="53"/>
      <c r="AL33" s="53"/>
      <c r="AM33" s="53"/>
      <c r="AN33" s="53"/>
      <c r="AO33" s="53"/>
      <c r="AP33" s="64"/>
      <c r="AQ33" s="64"/>
      <c r="AR33" s="64"/>
      <c r="AS33" s="64"/>
      <c r="AT33" s="63"/>
      <c r="AU33" s="63"/>
      <c r="AV33" s="63"/>
      <c r="AW33" s="63"/>
      <c r="AX33" s="366"/>
      <c r="AY33" s="367"/>
      <c r="AZ33" s="62"/>
      <c r="BA33" s="65"/>
      <c r="BB33" s="65"/>
    </row>
    <row r="34" spans="1:54" s="12" customFormat="1" ht="24.75" customHeight="1">
      <c r="A34" s="209"/>
      <c r="B34" s="208"/>
      <c r="C34" s="261"/>
      <c r="D34" s="294"/>
      <c r="E34" s="48">
        <f t="shared" si="11"/>
        <v>24</v>
      </c>
      <c r="F34" s="48">
        <f t="shared" si="7"/>
        <v>0</v>
      </c>
      <c r="G34" s="48">
        <f t="shared" si="8"/>
        <v>24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272"/>
      <c r="W34" s="273"/>
      <c r="X34" s="451"/>
      <c r="Y34" s="272"/>
      <c r="Z34" s="273"/>
      <c r="AA34" s="54"/>
      <c r="AB34" s="54"/>
      <c r="AC34" s="54"/>
      <c r="AD34" s="54"/>
      <c r="AE34" s="14"/>
      <c r="AF34" s="54"/>
      <c r="AG34" s="54">
        <v>2</v>
      </c>
      <c r="AH34" s="14">
        <v>2</v>
      </c>
      <c r="AI34" s="60">
        <v>2</v>
      </c>
      <c r="AJ34" s="60">
        <v>2</v>
      </c>
      <c r="AK34" s="60">
        <v>2</v>
      </c>
      <c r="AL34" s="60">
        <v>2</v>
      </c>
      <c r="AM34" s="60">
        <v>2</v>
      </c>
      <c r="AN34" s="60">
        <v>2</v>
      </c>
      <c r="AO34" s="60">
        <v>2</v>
      </c>
      <c r="AP34" s="60">
        <v>2</v>
      </c>
      <c r="AQ34" s="60">
        <v>2</v>
      </c>
      <c r="AR34" s="60">
        <v>2</v>
      </c>
      <c r="AS34" s="60"/>
      <c r="AT34" s="60"/>
      <c r="AU34" s="60"/>
      <c r="AV34" s="60"/>
      <c r="AW34" s="60"/>
      <c r="AX34" s="366"/>
      <c r="AY34" s="367"/>
      <c r="AZ34" s="54"/>
      <c r="BA34" s="14"/>
      <c r="BB34" s="14">
        <v>2</v>
      </c>
    </row>
    <row r="35" spans="1:54" s="12" customFormat="1" ht="12.75">
      <c r="A35" s="209" t="s">
        <v>208</v>
      </c>
      <c r="B35" s="208" t="s">
        <v>312</v>
      </c>
      <c r="C35" s="260">
        <f>(D35+E35+E36)/36</f>
        <v>2</v>
      </c>
      <c r="D35" s="362">
        <v>36</v>
      </c>
      <c r="E35" s="43">
        <f t="shared" si="11"/>
        <v>16</v>
      </c>
      <c r="F35" s="43">
        <f t="shared" si="7"/>
        <v>16</v>
      </c>
      <c r="G35" s="43">
        <f t="shared" si="8"/>
        <v>0</v>
      </c>
      <c r="H35" s="53">
        <v>2</v>
      </c>
      <c r="I35" s="53">
        <v>2</v>
      </c>
      <c r="J35" s="53">
        <v>2</v>
      </c>
      <c r="K35" s="53">
        <v>2</v>
      </c>
      <c r="L35" s="53">
        <v>2</v>
      </c>
      <c r="M35" s="53">
        <v>2</v>
      </c>
      <c r="N35" s="53">
        <v>2</v>
      </c>
      <c r="O35" s="53">
        <v>2</v>
      </c>
      <c r="P35" s="53"/>
      <c r="Q35" s="53"/>
      <c r="R35" s="53"/>
      <c r="S35" s="53"/>
      <c r="T35" s="53"/>
      <c r="U35" s="53"/>
      <c r="V35" s="272"/>
      <c r="W35" s="273"/>
      <c r="X35" s="451"/>
      <c r="Y35" s="272"/>
      <c r="Z35" s="273"/>
      <c r="AA35" s="66"/>
      <c r="AB35" s="66"/>
      <c r="AC35" s="66"/>
      <c r="AD35" s="66"/>
      <c r="AE35" s="81"/>
      <c r="AF35" s="66"/>
      <c r="AG35" s="66"/>
      <c r="AH35" s="65"/>
      <c r="AI35" s="53"/>
      <c r="AJ35" s="53"/>
      <c r="AK35" s="53"/>
      <c r="AL35" s="53"/>
      <c r="AM35" s="53"/>
      <c r="AN35" s="53"/>
      <c r="AO35" s="53"/>
      <c r="AP35" s="64"/>
      <c r="AQ35" s="64"/>
      <c r="AR35" s="64"/>
      <c r="AS35" s="64"/>
      <c r="AT35" s="63"/>
      <c r="AU35" s="63"/>
      <c r="AV35" s="63"/>
      <c r="AW35" s="63"/>
      <c r="AX35" s="366"/>
      <c r="AY35" s="367"/>
      <c r="AZ35" s="77"/>
      <c r="BA35" s="80"/>
      <c r="BB35" s="80"/>
    </row>
    <row r="36" spans="1:54" s="12" customFormat="1" ht="12.75">
      <c r="A36" s="209"/>
      <c r="B36" s="208"/>
      <c r="C36" s="261"/>
      <c r="D36" s="362"/>
      <c r="E36" s="48">
        <f t="shared" si="11"/>
        <v>20</v>
      </c>
      <c r="F36" s="48">
        <f t="shared" si="7"/>
        <v>20</v>
      </c>
      <c r="G36" s="48">
        <f t="shared" si="8"/>
        <v>0</v>
      </c>
      <c r="H36" s="54"/>
      <c r="I36" s="54"/>
      <c r="J36" s="54"/>
      <c r="K36" s="54"/>
      <c r="L36" s="54"/>
      <c r="M36" s="54"/>
      <c r="N36" s="54"/>
      <c r="O36" s="54"/>
      <c r="P36" s="54">
        <v>4</v>
      </c>
      <c r="Q36" s="54">
        <v>4</v>
      </c>
      <c r="R36" s="54">
        <v>4</v>
      </c>
      <c r="S36" s="54">
        <v>4</v>
      </c>
      <c r="T36" s="54">
        <v>2</v>
      </c>
      <c r="U36" s="54">
        <v>2</v>
      </c>
      <c r="V36" s="272"/>
      <c r="W36" s="273"/>
      <c r="X36" s="451"/>
      <c r="Y36" s="272"/>
      <c r="Z36" s="273"/>
      <c r="AA36" s="54"/>
      <c r="AB36" s="54"/>
      <c r="AC36" s="54"/>
      <c r="AD36" s="54"/>
      <c r="AE36" s="14"/>
      <c r="AF36" s="54"/>
      <c r="AG36" s="54"/>
      <c r="AH36" s="14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366"/>
      <c r="AY36" s="367"/>
      <c r="AZ36" s="77">
        <v>1</v>
      </c>
      <c r="BA36" s="80"/>
      <c r="BB36" s="80"/>
    </row>
    <row r="37" spans="1:54" s="15" customFormat="1" ht="12.75">
      <c r="A37" s="209" t="s">
        <v>314</v>
      </c>
      <c r="B37" s="208" t="s">
        <v>313</v>
      </c>
      <c r="C37" s="260">
        <f>(D37+E37+E38)/36</f>
        <v>2</v>
      </c>
      <c r="D37" s="294">
        <v>36</v>
      </c>
      <c r="E37" s="43">
        <f t="shared" si="11"/>
        <v>16</v>
      </c>
      <c r="F37" s="43">
        <f t="shared" si="7"/>
        <v>0</v>
      </c>
      <c r="G37" s="43">
        <f t="shared" si="8"/>
        <v>16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272"/>
      <c r="W37" s="273"/>
      <c r="X37" s="451"/>
      <c r="Y37" s="272"/>
      <c r="Z37" s="273"/>
      <c r="AA37" s="53">
        <v>2</v>
      </c>
      <c r="AB37" s="53">
        <v>2</v>
      </c>
      <c r="AC37" s="53">
        <v>2</v>
      </c>
      <c r="AD37" s="53">
        <v>2</v>
      </c>
      <c r="AE37" s="53">
        <v>2</v>
      </c>
      <c r="AF37" s="53">
        <v>2</v>
      </c>
      <c r="AG37" s="53">
        <v>2</v>
      </c>
      <c r="AH37" s="53">
        <v>2</v>
      </c>
      <c r="AI37" s="53"/>
      <c r="AJ37" s="53"/>
      <c r="AK37" s="66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366"/>
      <c r="AY37" s="367"/>
      <c r="AZ37" s="66"/>
      <c r="BA37" s="81"/>
      <c r="BB37" s="81"/>
    </row>
    <row r="38" spans="1:54" s="12" customFormat="1" ht="12.75">
      <c r="A38" s="209"/>
      <c r="B38" s="208"/>
      <c r="C38" s="261"/>
      <c r="D38" s="294"/>
      <c r="E38" s="48">
        <f t="shared" si="11"/>
        <v>20</v>
      </c>
      <c r="F38" s="48">
        <f t="shared" si="7"/>
        <v>0</v>
      </c>
      <c r="G38" s="48">
        <f t="shared" si="8"/>
        <v>20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272"/>
      <c r="W38" s="273"/>
      <c r="X38" s="451"/>
      <c r="Y38" s="272"/>
      <c r="Z38" s="273"/>
      <c r="AA38" s="60"/>
      <c r="AB38" s="60"/>
      <c r="AC38" s="60"/>
      <c r="AD38" s="60"/>
      <c r="AE38" s="60"/>
      <c r="AF38" s="60"/>
      <c r="AG38" s="133"/>
      <c r="AH38" s="133"/>
      <c r="AI38" s="60">
        <v>2</v>
      </c>
      <c r="AJ38" s="60">
        <v>2</v>
      </c>
      <c r="AK38" s="60">
        <v>2</v>
      </c>
      <c r="AL38" s="60">
        <v>2</v>
      </c>
      <c r="AM38" s="60">
        <v>2</v>
      </c>
      <c r="AN38" s="60">
        <v>2</v>
      </c>
      <c r="AO38" s="60">
        <v>2</v>
      </c>
      <c r="AP38" s="60">
        <v>2</v>
      </c>
      <c r="AQ38" s="60">
        <v>2</v>
      </c>
      <c r="AR38" s="60">
        <v>2</v>
      </c>
      <c r="AS38" s="60"/>
      <c r="AT38" s="60"/>
      <c r="AU38" s="60"/>
      <c r="AV38" s="60"/>
      <c r="AW38" s="60"/>
      <c r="AX38" s="366"/>
      <c r="AY38" s="367"/>
      <c r="AZ38" s="54">
        <v>2</v>
      </c>
      <c r="BA38" s="14"/>
      <c r="BB38" s="14"/>
    </row>
    <row r="39" spans="1:54" s="15" customFormat="1" ht="12.75">
      <c r="A39" s="231" t="s">
        <v>273</v>
      </c>
      <c r="B39" s="436" t="s">
        <v>180</v>
      </c>
      <c r="C39" s="413">
        <f>(D39+E39+E40)/36</f>
        <v>2</v>
      </c>
      <c r="D39" s="341">
        <v>36</v>
      </c>
      <c r="E39" s="41">
        <f>F39+G39</f>
        <v>36</v>
      </c>
      <c r="F39" s="42">
        <f>SUM(H39:W39)</f>
        <v>36</v>
      </c>
      <c r="G39" s="43">
        <f>SUM(AA39:AW39)</f>
        <v>0</v>
      </c>
      <c r="H39" s="66">
        <v>4</v>
      </c>
      <c r="I39" s="66">
        <v>4</v>
      </c>
      <c r="J39" s="66">
        <v>4</v>
      </c>
      <c r="K39" s="66">
        <v>4</v>
      </c>
      <c r="L39" s="66">
        <v>2</v>
      </c>
      <c r="M39" s="66">
        <v>2</v>
      </c>
      <c r="N39" s="66">
        <v>2</v>
      </c>
      <c r="O39" s="66">
        <v>2</v>
      </c>
      <c r="P39" s="66">
        <v>2</v>
      </c>
      <c r="Q39" s="66">
        <v>2</v>
      </c>
      <c r="R39" s="66">
        <v>2</v>
      </c>
      <c r="S39" s="66">
        <v>2</v>
      </c>
      <c r="T39" s="66">
        <v>2</v>
      </c>
      <c r="U39" s="81">
        <v>2</v>
      </c>
      <c r="V39" s="272"/>
      <c r="W39" s="273"/>
      <c r="X39" s="451"/>
      <c r="Y39" s="272"/>
      <c r="Z39" s="273"/>
      <c r="AA39" s="77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366"/>
      <c r="AY39" s="367"/>
      <c r="AZ39" s="53">
        <v>1</v>
      </c>
      <c r="BA39" s="59"/>
      <c r="BB39" s="66"/>
    </row>
    <row r="40" spans="1:54" s="12" customFormat="1" ht="12.75">
      <c r="A40" s="433"/>
      <c r="B40" s="437"/>
      <c r="C40" s="434"/>
      <c r="D40" s="341"/>
      <c r="E40" s="46">
        <f>F40+G40</f>
        <v>0</v>
      </c>
      <c r="F40" s="47">
        <f>SUM(H40:W40)</f>
        <v>0</v>
      </c>
      <c r="G40" s="48">
        <f>SUM(AA40:AW40)</f>
        <v>0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14"/>
      <c r="V40" s="272"/>
      <c r="W40" s="273"/>
      <c r="X40" s="451"/>
      <c r="Y40" s="272"/>
      <c r="Z40" s="273"/>
      <c r="AA40" s="77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60"/>
      <c r="AW40" s="60"/>
      <c r="AX40" s="366"/>
      <c r="AY40" s="367"/>
      <c r="AZ40" s="54"/>
      <c r="BA40" s="14"/>
      <c r="BB40" s="54"/>
    </row>
    <row r="41" spans="1:54" s="15" customFormat="1" ht="12.75">
      <c r="A41" s="209" t="s">
        <v>64</v>
      </c>
      <c r="B41" s="208" t="s">
        <v>315</v>
      </c>
      <c r="C41" s="260">
        <f>(D41+E41+E42)/36</f>
        <v>3</v>
      </c>
      <c r="D41" s="187">
        <v>60</v>
      </c>
      <c r="E41" s="43">
        <f aca="true" t="shared" si="12" ref="E41:E58">SUM(F41:G41)</f>
        <v>18</v>
      </c>
      <c r="F41" s="43">
        <f t="shared" si="7"/>
        <v>0</v>
      </c>
      <c r="G41" s="43">
        <f t="shared" si="8"/>
        <v>18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272"/>
      <c r="W41" s="273"/>
      <c r="X41" s="451"/>
      <c r="Y41" s="272"/>
      <c r="Z41" s="273"/>
      <c r="AA41" s="81">
        <v>2</v>
      </c>
      <c r="AB41" s="53">
        <v>2</v>
      </c>
      <c r="AC41" s="53">
        <v>2</v>
      </c>
      <c r="AD41" s="53">
        <v>2</v>
      </c>
      <c r="AE41" s="53">
        <v>2</v>
      </c>
      <c r="AF41" s="53">
        <v>2</v>
      </c>
      <c r="AG41" s="53">
        <v>2</v>
      </c>
      <c r="AH41" s="53">
        <v>2</v>
      </c>
      <c r="AI41" s="53">
        <v>2</v>
      </c>
      <c r="AJ41" s="53"/>
      <c r="AK41" s="66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366"/>
      <c r="AY41" s="367"/>
      <c r="AZ41" s="66"/>
      <c r="BA41" s="81"/>
      <c r="BB41" s="81"/>
    </row>
    <row r="42" spans="1:54" s="12" customFormat="1" ht="12.75">
      <c r="A42" s="209"/>
      <c r="B42" s="208"/>
      <c r="C42" s="261"/>
      <c r="D42" s="188"/>
      <c r="E42" s="48">
        <f t="shared" si="12"/>
        <v>30</v>
      </c>
      <c r="F42" s="48">
        <f t="shared" si="7"/>
        <v>0</v>
      </c>
      <c r="G42" s="48">
        <f t="shared" si="8"/>
        <v>30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272"/>
      <c r="W42" s="273"/>
      <c r="X42" s="451"/>
      <c r="Y42" s="272"/>
      <c r="Z42" s="273"/>
      <c r="AA42" s="94"/>
      <c r="AB42" s="60"/>
      <c r="AC42" s="60"/>
      <c r="AD42" s="60"/>
      <c r="AE42" s="60"/>
      <c r="AF42" s="60"/>
      <c r="AG42" s="133"/>
      <c r="AH42" s="133"/>
      <c r="AI42" s="60"/>
      <c r="AJ42" s="60">
        <v>2</v>
      </c>
      <c r="AK42" s="60">
        <v>2</v>
      </c>
      <c r="AL42" s="60">
        <v>2</v>
      </c>
      <c r="AM42" s="60">
        <v>2</v>
      </c>
      <c r="AN42" s="60">
        <v>2</v>
      </c>
      <c r="AO42" s="60">
        <v>2</v>
      </c>
      <c r="AP42" s="60">
        <v>2</v>
      </c>
      <c r="AQ42" s="60">
        <v>2</v>
      </c>
      <c r="AR42" s="60">
        <v>2</v>
      </c>
      <c r="AS42" s="60">
        <v>2</v>
      </c>
      <c r="AT42" s="60">
        <v>2</v>
      </c>
      <c r="AU42" s="60">
        <v>2</v>
      </c>
      <c r="AV42" s="60">
        <v>2</v>
      </c>
      <c r="AW42" s="60">
        <v>4</v>
      </c>
      <c r="AX42" s="366"/>
      <c r="AY42" s="367"/>
      <c r="AZ42" s="54" t="s">
        <v>29</v>
      </c>
      <c r="BA42" s="14"/>
      <c r="BB42" s="14"/>
    </row>
    <row r="43" spans="1:54" s="12" customFormat="1" ht="12.75">
      <c r="A43" s="209" t="s">
        <v>317</v>
      </c>
      <c r="B43" s="208" t="s">
        <v>316</v>
      </c>
      <c r="C43" s="260">
        <f>(D43+E43+E44)/36</f>
        <v>3</v>
      </c>
      <c r="D43" s="187">
        <v>66</v>
      </c>
      <c r="E43" s="43">
        <f t="shared" si="12"/>
        <v>18</v>
      </c>
      <c r="F43" s="43">
        <f t="shared" si="7"/>
        <v>18</v>
      </c>
      <c r="G43" s="43">
        <f t="shared" si="8"/>
        <v>0</v>
      </c>
      <c r="H43" s="62">
        <v>2</v>
      </c>
      <c r="I43" s="62">
        <v>2</v>
      </c>
      <c r="J43" s="62">
        <v>2</v>
      </c>
      <c r="K43" s="62">
        <v>2</v>
      </c>
      <c r="L43" s="62">
        <v>2</v>
      </c>
      <c r="M43" s="62">
        <v>2</v>
      </c>
      <c r="N43" s="62">
        <v>2</v>
      </c>
      <c r="O43" s="62">
        <v>2</v>
      </c>
      <c r="P43" s="62">
        <v>2</v>
      </c>
      <c r="Q43" s="62"/>
      <c r="R43" s="62"/>
      <c r="S43" s="62"/>
      <c r="T43" s="62"/>
      <c r="U43" s="62"/>
      <c r="V43" s="272"/>
      <c r="W43" s="273"/>
      <c r="X43" s="451"/>
      <c r="Y43" s="272"/>
      <c r="Z43" s="27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366"/>
      <c r="AY43" s="367"/>
      <c r="AZ43" s="53"/>
      <c r="BA43" s="59">
        <v>1</v>
      </c>
      <c r="BB43" s="59"/>
    </row>
    <row r="44" spans="1:54" s="12" customFormat="1" ht="12.75">
      <c r="A44" s="209"/>
      <c r="B44" s="208"/>
      <c r="C44" s="261"/>
      <c r="D44" s="188"/>
      <c r="E44" s="48">
        <f t="shared" si="12"/>
        <v>24</v>
      </c>
      <c r="F44" s="48">
        <f t="shared" si="7"/>
        <v>24</v>
      </c>
      <c r="G44" s="48">
        <f t="shared" si="8"/>
        <v>0</v>
      </c>
      <c r="H44" s="54"/>
      <c r="I44" s="54"/>
      <c r="J44" s="54">
        <v>2</v>
      </c>
      <c r="K44" s="54">
        <v>2</v>
      </c>
      <c r="L44" s="54">
        <v>2</v>
      </c>
      <c r="M44" s="54">
        <v>2</v>
      </c>
      <c r="N44" s="54">
        <v>2</v>
      </c>
      <c r="O44" s="54">
        <v>2</v>
      </c>
      <c r="P44" s="54">
        <v>2</v>
      </c>
      <c r="Q44" s="54">
        <v>2</v>
      </c>
      <c r="R44" s="54">
        <v>2</v>
      </c>
      <c r="S44" s="54">
        <v>2</v>
      </c>
      <c r="T44" s="54">
        <v>2</v>
      </c>
      <c r="U44" s="54">
        <v>2</v>
      </c>
      <c r="V44" s="272"/>
      <c r="W44" s="273"/>
      <c r="X44" s="451"/>
      <c r="Y44" s="272"/>
      <c r="Z44" s="273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366"/>
      <c r="AY44" s="367"/>
      <c r="AZ44" s="54"/>
      <c r="BA44" s="14"/>
      <c r="BB44" s="14"/>
    </row>
    <row r="45" spans="1:54" s="12" customFormat="1" ht="19.5" customHeight="1">
      <c r="A45" s="209" t="s">
        <v>207</v>
      </c>
      <c r="B45" s="208" t="s">
        <v>318</v>
      </c>
      <c r="C45" s="260">
        <f>(D45+E45+E46)/36</f>
        <v>3</v>
      </c>
      <c r="D45" s="187">
        <v>54</v>
      </c>
      <c r="E45" s="43">
        <f aca="true" t="shared" si="13" ref="E45:E52">SUM(F45:G45)</f>
        <v>18</v>
      </c>
      <c r="F45" s="43">
        <f t="shared" si="7"/>
        <v>0</v>
      </c>
      <c r="G45" s="43">
        <f t="shared" si="8"/>
        <v>18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272"/>
      <c r="W45" s="273"/>
      <c r="X45" s="451"/>
      <c r="Y45" s="272"/>
      <c r="Z45" s="273"/>
      <c r="AA45" s="63">
        <v>2</v>
      </c>
      <c r="AB45" s="63">
        <v>2</v>
      </c>
      <c r="AC45" s="63">
        <v>2</v>
      </c>
      <c r="AD45" s="63">
        <v>2</v>
      </c>
      <c r="AE45" s="63">
        <v>2</v>
      </c>
      <c r="AF45" s="63">
        <v>2</v>
      </c>
      <c r="AG45" s="63">
        <v>2</v>
      </c>
      <c r="AH45" s="63">
        <v>2</v>
      </c>
      <c r="AI45" s="63">
        <v>2</v>
      </c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366"/>
      <c r="AY45" s="367"/>
      <c r="AZ45" s="53"/>
      <c r="BA45" s="59">
        <v>2</v>
      </c>
      <c r="BB45" s="59"/>
    </row>
    <row r="46" spans="1:54" s="12" customFormat="1" ht="19.5" customHeight="1">
      <c r="A46" s="209"/>
      <c r="B46" s="208"/>
      <c r="C46" s="261"/>
      <c r="D46" s="188"/>
      <c r="E46" s="48">
        <f t="shared" si="13"/>
        <v>36</v>
      </c>
      <c r="F46" s="48">
        <f t="shared" si="7"/>
        <v>0</v>
      </c>
      <c r="G46" s="48">
        <f t="shared" si="8"/>
        <v>36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272"/>
      <c r="W46" s="273"/>
      <c r="X46" s="451"/>
      <c r="Y46" s="272"/>
      <c r="Z46" s="273"/>
      <c r="AA46" s="60"/>
      <c r="AB46" s="60"/>
      <c r="AC46" s="60"/>
      <c r="AD46" s="60"/>
      <c r="AE46" s="60"/>
      <c r="AF46" s="60"/>
      <c r="AG46" s="60"/>
      <c r="AH46" s="60"/>
      <c r="AI46" s="60"/>
      <c r="AJ46" s="60">
        <v>2</v>
      </c>
      <c r="AK46" s="60">
        <v>2</v>
      </c>
      <c r="AL46" s="60">
        <v>2</v>
      </c>
      <c r="AM46" s="60">
        <v>2</v>
      </c>
      <c r="AN46" s="60">
        <v>2</v>
      </c>
      <c r="AO46" s="60">
        <v>2</v>
      </c>
      <c r="AP46" s="60">
        <v>2</v>
      </c>
      <c r="AQ46" s="60">
        <v>2</v>
      </c>
      <c r="AR46" s="60">
        <v>2</v>
      </c>
      <c r="AS46" s="60">
        <v>2</v>
      </c>
      <c r="AT46" s="60">
        <v>4</v>
      </c>
      <c r="AU46" s="60">
        <v>4</v>
      </c>
      <c r="AV46" s="60">
        <v>4</v>
      </c>
      <c r="AW46" s="60">
        <v>4</v>
      </c>
      <c r="AX46" s="366"/>
      <c r="AY46" s="367"/>
      <c r="AZ46" s="54"/>
      <c r="BA46" s="14"/>
      <c r="BB46" s="14"/>
    </row>
    <row r="47" spans="1:54" s="12" customFormat="1" ht="12.75">
      <c r="A47" s="209" t="s">
        <v>320</v>
      </c>
      <c r="B47" s="208" t="s">
        <v>319</v>
      </c>
      <c r="C47" s="260">
        <f>(D47+E47+E48)/36</f>
        <v>3</v>
      </c>
      <c r="D47" s="187">
        <v>54</v>
      </c>
      <c r="E47" s="43">
        <f t="shared" si="13"/>
        <v>18</v>
      </c>
      <c r="F47" s="43">
        <f t="shared" si="7"/>
        <v>0</v>
      </c>
      <c r="G47" s="43">
        <f t="shared" si="8"/>
        <v>18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272"/>
      <c r="W47" s="273"/>
      <c r="X47" s="451"/>
      <c r="Y47" s="272"/>
      <c r="Z47" s="273"/>
      <c r="AA47" s="63">
        <v>2</v>
      </c>
      <c r="AB47" s="63">
        <v>2</v>
      </c>
      <c r="AC47" s="63">
        <v>2</v>
      </c>
      <c r="AD47" s="63">
        <v>2</v>
      </c>
      <c r="AE47" s="63">
        <v>2</v>
      </c>
      <c r="AF47" s="63">
        <v>2</v>
      </c>
      <c r="AG47" s="63">
        <v>2</v>
      </c>
      <c r="AH47" s="63">
        <v>2</v>
      </c>
      <c r="AI47" s="63">
        <v>2</v>
      </c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366"/>
      <c r="AY47" s="367"/>
      <c r="AZ47" s="53" t="s">
        <v>29</v>
      </c>
      <c r="BA47" s="59"/>
      <c r="BB47" s="59"/>
    </row>
    <row r="48" spans="1:54" s="12" customFormat="1" ht="12.75">
      <c r="A48" s="209"/>
      <c r="B48" s="208"/>
      <c r="C48" s="261"/>
      <c r="D48" s="188"/>
      <c r="E48" s="48">
        <f t="shared" si="13"/>
        <v>36</v>
      </c>
      <c r="F48" s="48">
        <f t="shared" si="7"/>
        <v>0</v>
      </c>
      <c r="G48" s="48">
        <f t="shared" si="8"/>
        <v>36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272"/>
      <c r="W48" s="273"/>
      <c r="X48" s="451"/>
      <c r="Y48" s="272"/>
      <c r="Z48" s="273"/>
      <c r="AA48" s="60"/>
      <c r="AB48" s="60"/>
      <c r="AC48" s="60"/>
      <c r="AD48" s="60"/>
      <c r="AE48" s="60"/>
      <c r="AF48" s="60"/>
      <c r="AG48" s="60"/>
      <c r="AH48" s="60"/>
      <c r="AI48" s="60"/>
      <c r="AJ48" s="60">
        <v>2</v>
      </c>
      <c r="AK48" s="60">
        <v>2</v>
      </c>
      <c r="AL48" s="60">
        <v>2</v>
      </c>
      <c r="AM48" s="60">
        <v>2</v>
      </c>
      <c r="AN48" s="60">
        <v>2</v>
      </c>
      <c r="AO48" s="60">
        <v>2</v>
      </c>
      <c r="AP48" s="60">
        <v>2</v>
      </c>
      <c r="AQ48" s="60">
        <v>2</v>
      </c>
      <c r="AR48" s="60">
        <v>2</v>
      </c>
      <c r="AS48" s="60">
        <v>2</v>
      </c>
      <c r="AT48" s="60">
        <v>4</v>
      </c>
      <c r="AU48" s="60">
        <v>4</v>
      </c>
      <c r="AV48" s="60">
        <v>4</v>
      </c>
      <c r="AW48" s="60">
        <v>4</v>
      </c>
      <c r="AX48" s="366"/>
      <c r="AY48" s="367"/>
      <c r="AZ48" s="54"/>
      <c r="BA48" s="14"/>
      <c r="BB48" s="14"/>
    </row>
    <row r="49" spans="1:54" s="12" customFormat="1" ht="12.75">
      <c r="A49" s="209" t="s">
        <v>321</v>
      </c>
      <c r="B49" s="208" t="s">
        <v>234</v>
      </c>
      <c r="C49" s="260">
        <f>(D49+E49+E50)/36</f>
        <v>3</v>
      </c>
      <c r="D49" s="187">
        <v>54</v>
      </c>
      <c r="E49" s="43">
        <f t="shared" si="13"/>
        <v>18</v>
      </c>
      <c r="F49" s="43">
        <f>SUM(H49:W49)</f>
        <v>0</v>
      </c>
      <c r="G49" s="43">
        <f>SUM(AA49:AW49)</f>
        <v>18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272"/>
      <c r="W49" s="273"/>
      <c r="X49" s="451"/>
      <c r="Y49" s="272"/>
      <c r="Z49" s="273"/>
      <c r="AA49" s="63">
        <v>2</v>
      </c>
      <c r="AB49" s="63">
        <v>2</v>
      </c>
      <c r="AC49" s="63">
        <v>2</v>
      </c>
      <c r="AD49" s="63">
        <v>2</v>
      </c>
      <c r="AE49" s="63">
        <v>2</v>
      </c>
      <c r="AF49" s="63">
        <v>2</v>
      </c>
      <c r="AG49" s="63">
        <v>2</v>
      </c>
      <c r="AH49" s="63">
        <v>2</v>
      </c>
      <c r="AI49" s="63">
        <v>2</v>
      </c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366"/>
      <c r="AY49" s="367"/>
      <c r="AZ49" s="53"/>
      <c r="BA49" s="59">
        <v>2</v>
      </c>
      <c r="BB49" s="59"/>
    </row>
    <row r="50" spans="1:54" s="12" customFormat="1" ht="12.75">
      <c r="A50" s="209"/>
      <c r="B50" s="208"/>
      <c r="C50" s="261"/>
      <c r="D50" s="188"/>
      <c r="E50" s="48">
        <f t="shared" si="13"/>
        <v>36</v>
      </c>
      <c r="F50" s="48">
        <f>SUM(H50:W50)</f>
        <v>0</v>
      </c>
      <c r="G50" s="48">
        <f>SUM(AA50:AW50)</f>
        <v>36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272"/>
      <c r="W50" s="273"/>
      <c r="X50" s="451"/>
      <c r="Y50" s="272"/>
      <c r="Z50" s="273"/>
      <c r="AA50" s="60"/>
      <c r="AB50" s="60"/>
      <c r="AC50" s="60"/>
      <c r="AD50" s="60"/>
      <c r="AE50" s="60"/>
      <c r="AF50" s="60"/>
      <c r="AG50" s="60"/>
      <c r="AH50" s="60"/>
      <c r="AI50" s="60"/>
      <c r="AJ50" s="60">
        <v>2</v>
      </c>
      <c r="AK50" s="60">
        <v>2</v>
      </c>
      <c r="AL50" s="60">
        <v>2</v>
      </c>
      <c r="AM50" s="60">
        <v>2</v>
      </c>
      <c r="AN50" s="60">
        <v>2</v>
      </c>
      <c r="AO50" s="60">
        <v>2</v>
      </c>
      <c r="AP50" s="60">
        <v>2</v>
      </c>
      <c r="AQ50" s="60">
        <v>2</v>
      </c>
      <c r="AR50" s="60">
        <v>2</v>
      </c>
      <c r="AS50" s="60">
        <v>2</v>
      </c>
      <c r="AT50" s="60">
        <v>4</v>
      </c>
      <c r="AU50" s="60">
        <v>4</v>
      </c>
      <c r="AV50" s="60">
        <v>4</v>
      </c>
      <c r="AW50" s="60">
        <v>4</v>
      </c>
      <c r="AX50" s="366"/>
      <c r="AY50" s="367"/>
      <c r="AZ50" s="54"/>
      <c r="BA50" s="14"/>
      <c r="BB50" s="14"/>
    </row>
    <row r="51" spans="1:54" s="12" customFormat="1" ht="12.75">
      <c r="A51" s="209" t="s">
        <v>322</v>
      </c>
      <c r="B51" s="208" t="s">
        <v>62</v>
      </c>
      <c r="C51" s="260">
        <f>(D51+E51+E52)/36</f>
        <v>2</v>
      </c>
      <c r="D51" s="187">
        <v>36</v>
      </c>
      <c r="E51" s="43">
        <f t="shared" si="13"/>
        <v>16</v>
      </c>
      <c r="F51" s="43">
        <f>SUM(H51:W51)</f>
        <v>0</v>
      </c>
      <c r="G51" s="43">
        <f>SUM(AA51:AW51)</f>
        <v>16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272"/>
      <c r="W51" s="273"/>
      <c r="X51" s="451"/>
      <c r="Y51" s="272"/>
      <c r="Z51" s="273"/>
      <c r="AA51" s="81">
        <v>2</v>
      </c>
      <c r="AB51" s="53">
        <v>2</v>
      </c>
      <c r="AC51" s="53">
        <v>2</v>
      </c>
      <c r="AD51" s="53">
        <v>2</v>
      </c>
      <c r="AE51" s="53">
        <v>2</v>
      </c>
      <c r="AF51" s="53">
        <v>2</v>
      </c>
      <c r="AG51" s="53">
        <v>2</v>
      </c>
      <c r="AH51" s="53">
        <v>2</v>
      </c>
      <c r="AI51" s="53"/>
      <c r="AJ51" s="53"/>
      <c r="AK51" s="66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366"/>
      <c r="AY51" s="367"/>
      <c r="AZ51" s="53">
        <v>2</v>
      </c>
      <c r="BA51" s="59"/>
      <c r="BB51" s="59"/>
    </row>
    <row r="52" spans="1:54" s="12" customFormat="1" ht="12.75">
      <c r="A52" s="209"/>
      <c r="B52" s="208"/>
      <c r="C52" s="261"/>
      <c r="D52" s="188"/>
      <c r="E52" s="48">
        <f t="shared" si="13"/>
        <v>20</v>
      </c>
      <c r="F52" s="48">
        <f>SUM(H52:W52)</f>
        <v>0</v>
      </c>
      <c r="G52" s="48">
        <f>SUM(AA52:AW52)</f>
        <v>20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272"/>
      <c r="W52" s="273"/>
      <c r="X52" s="451"/>
      <c r="Y52" s="272"/>
      <c r="Z52" s="273"/>
      <c r="AA52" s="94"/>
      <c r="AB52" s="60"/>
      <c r="AC52" s="60"/>
      <c r="AD52" s="60"/>
      <c r="AE52" s="60"/>
      <c r="AF52" s="60"/>
      <c r="AG52" s="133"/>
      <c r="AH52" s="133"/>
      <c r="AI52" s="60">
        <v>2</v>
      </c>
      <c r="AJ52" s="60">
        <v>2</v>
      </c>
      <c r="AK52" s="60">
        <v>2</v>
      </c>
      <c r="AL52" s="60">
        <v>2</v>
      </c>
      <c r="AM52" s="60">
        <v>2</v>
      </c>
      <c r="AN52" s="60">
        <v>2</v>
      </c>
      <c r="AO52" s="60">
        <v>2</v>
      </c>
      <c r="AP52" s="60">
        <v>2</v>
      </c>
      <c r="AQ52" s="60">
        <v>2</v>
      </c>
      <c r="AR52" s="60">
        <v>2</v>
      </c>
      <c r="AS52" s="60"/>
      <c r="AT52" s="60"/>
      <c r="AU52" s="60"/>
      <c r="AV52" s="60"/>
      <c r="AW52" s="60"/>
      <c r="AX52" s="366"/>
      <c r="AY52" s="367"/>
      <c r="AZ52" s="54"/>
      <c r="BA52" s="14"/>
      <c r="BB52" s="14"/>
    </row>
    <row r="53" spans="1:54" s="12" customFormat="1" ht="22.5">
      <c r="A53" s="209" t="s">
        <v>325</v>
      </c>
      <c r="B53" s="178" t="s">
        <v>323</v>
      </c>
      <c r="C53" s="260">
        <f>(D53+E53+E54)/36</f>
        <v>3</v>
      </c>
      <c r="D53" s="187">
        <v>64</v>
      </c>
      <c r="E53" s="43">
        <f t="shared" si="12"/>
        <v>14</v>
      </c>
      <c r="F53" s="43">
        <f t="shared" si="7"/>
        <v>0</v>
      </c>
      <c r="G53" s="43">
        <f t="shared" si="8"/>
        <v>14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272"/>
      <c r="W53" s="273"/>
      <c r="X53" s="451"/>
      <c r="Y53" s="272"/>
      <c r="Z53" s="273"/>
      <c r="AA53" s="63">
        <v>2</v>
      </c>
      <c r="AB53" s="63">
        <v>2</v>
      </c>
      <c r="AC53" s="63">
        <v>2</v>
      </c>
      <c r="AD53" s="63">
        <v>2</v>
      </c>
      <c r="AE53" s="63">
        <v>2</v>
      </c>
      <c r="AF53" s="63">
        <v>2</v>
      </c>
      <c r="AG53" s="63">
        <v>2</v>
      </c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366"/>
      <c r="AY53" s="367"/>
      <c r="AZ53" s="53" t="s">
        <v>29</v>
      </c>
      <c r="BA53" s="59"/>
      <c r="BB53" s="59"/>
    </row>
    <row r="54" spans="1:54" s="12" customFormat="1" ht="12.75">
      <c r="A54" s="209"/>
      <c r="B54" s="178" t="s">
        <v>324</v>
      </c>
      <c r="C54" s="261"/>
      <c r="D54" s="188"/>
      <c r="E54" s="48">
        <f t="shared" si="12"/>
        <v>30</v>
      </c>
      <c r="F54" s="48">
        <f t="shared" si="7"/>
        <v>0</v>
      </c>
      <c r="G54" s="48">
        <f t="shared" si="8"/>
        <v>30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272"/>
      <c r="W54" s="273"/>
      <c r="X54" s="451"/>
      <c r="Y54" s="272"/>
      <c r="Z54" s="273"/>
      <c r="AA54" s="60"/>
      <c r="AB54" s="60"/>
      <c r="AC54" s="60"/>
      <c r="AD54" s="60"/>
      <c r="AE54" s="60"/>
      <c r="AF54" s="60"/>
      <c r="AG54" s="60"/>
      <c r="AH54" s="60">
        <v>2</v>
      </c>
      <c r="AI54" s="60">
        <v>2</v>
      </c>
      <c r="AJ54" s="60">
        <v>2</v>
      </c>
      <c r="AK54" s="60">
        <v>2</v>
      </c>
      <c r="AL54" s="60">
        <v>2</v>
      </c>
      <c r="AM54" s="60">
        <v>2</v>
      </c>
      <c r="AN54" s="60">
        <v>2</v>
      </c>
      <c r="AO54" s="60">
        <v>2</v>
      </c>
      <c r="AP54" s="60">
        <v>2</v>
      </c>
      <c r="AQ54" s="60">
        <v>2</v>
      </c>
      <c r="AR54" s="60">
        <v>2</v>
      </c>
      <c r="AS54" s="60">
        <v>2</v>
      </c>
      <c r="AT54" s="60">
        <v>2</v>
      </c>
      <c r="AU54" s="60">
        <v>2</v>
      </c>
      <c r="AV54" s="60">
        <v>2</v>
      </c>
      <c r="AW54" s="60"/>
      <c r="AX54" s="366"/>
      <c r="AY54" s="367"/>
      <c r="AZ54" s="54"/>
      <c r="BA54" s="14"/>
      <c r="BB54" s="14"/>
    </row>
    <row r="55" spans="1:54" s="15" customFormat="1" ht="12.75" customHeight="1">
      <c r="A55" s="217" t="s">
        <v>231</v>
      </c>
      <c r="B55" s="262"/>
      <c r="C55" s="190"/>
      <c r="D55" s="190" t="s">
        <v>229</v>
      </c>
      <c r="E55" s="43">
        <f t="shared" si="12"/>
        <v>0</v>
      </c>
      <c r="F55" s="43">
        <f t="shared" si="7"/>
        <v>0</v>
      </c>
      <c r="G55" s="43">
        <f t="shared" si="8"/>
        <v>0</v>
      </c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272"/>
      <c r="W55" s="273"/>
      <c r="X55" s="451"/>
      <c r="Y55" s="272"/>
      <c r="Z55" s="273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366"/>
      <c r="AY55" s="367"/>
      <c r="AZ55" s="66"/>
      <c r="BA55" s="81"/>
      <c r="BB55" s="81"/>
    </row>
    <row r="56" spans="1:54" s="12" customFormat="1" ht="12.75">
      <c r="A56" s="218"/>
      <c r="B56" s="266"/>
      <c r="C56" s="228"/>
      <c r="D56" s="191"/>
      <c r="E56" s="48">
        <f t="shared" si="12"/>
        <v>46</v>
      </c>
      <c r="F56" s="48">
        <v>46</v>
      </c>
      <c r="G56" s="48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272"/>
      <c r="W56" s="273"/>
      <c r="X56" s="451"/>
      <c r="Y56" s="272"/>
      <c r="Z56" s="273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366"/>
      <c r="AY56" s="367"/>
      <c r="AZ56" s="54">
        <v>2</v>
      </c>
      <c r="BA56" s="14"/>
      <c r="BB56" s="14"/>
    </row>
    <row r="57" spans="1:54" s="15" customFormat="1" ht="12.75">
      <c r="A57" s="218"/>
      <c r="B57" s="266"/>
      <c r="C57" s="228"/>
      <c r="D57" s="187" t="s">
        <v>15</v>
      </c>
      <c r="E57" s="43">
        <f t="shared" si="12"/>
        <v>0</v>
      </c>
      <c r="F57" s="43">
        <f>SUM(H57:W57)</f>
        <v>0</v>
      </c>
      <c r="G57" s="43">
        <f>SUM(AA57:AW57)</f>
        <v>0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272"/>
      <c r="W57" s="273"/>
      <c r="X57" s="451"/>
      <c r="Y57" s="272"/>
      <c r="Z57" s="27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366"/>
      <c r="AY57" s="367"/>
      <c r="AZ57" s="53"/>
      <c r="BA57" s="59"/>
      <c r="BB57" s="59"/>
    </row>
    <row r="58" spans="1:54" s="12" customFormat="1" ht="12.75">
      <c r="A58" s="219"/>
      <c r="B58" s="263"/>
      <c r="C58" s="191"/>
      <c r="D58" s="188"/>
      <c r="E58" s="48">
        <f t="shared" si="12"/>
        <v>44</v>
      </c>
      <c r="F58" s="48">
        <f>SUM(H58:W58)</f>
        <v>0</v>
      </c>
      <c r="G58" s="48">
        <f>SUM(AA58:AW58)</f>
        <v>44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272"/>
      <c r="W58" s="273"/>
      <c r="X58" s="451"/>
      <c r="Y58" s="272"/>
      <c r="Z58" s="273"/>
      <c r="AA58" s="60">
        <v>2</v>
      </c>
      <c r="AB58" s="60">
        <v>2</v>
      </c>
      <c r="AC58" s="60">
        <v>2</v>
      </c>
      <c r="AD58" s="60">
        <v>2</v>
      </c>
      <c r="AE58" s="60">
        <v>2</v>
      </c>
      <c r="AF58" s="60">
        <v>2</v>
      </c>
      <c r="AG58" s="60">
        <v>2</v>
      </c>
      <c r="AH58" s="60">
        <v>2</v>
      </c>
      <c r="AI58" s="60">
        <v>2</v>
      </c>
      <c r="AJ58" s="60">
        <v>2</v>
      </c>
      <c r="AK58" s="60">
        <v>2</v>
      </c>
      <c r="AL58" s="60">
        <v>2</v>
      </c>
      <c r="AM58" s="60">
        <v>2</v>
      </c>
      <c r="AN58" s="60">
        <v>2</v>
      </c>
      <c r="AO58" s="60">
        <v>2</v>
      </c>
      <c r="AP58" s="60">
        <v>2</v>
      </c>
      <c r="AQ58" s="60">
        <v>2</v>
      </c>
      <c r="AR58" s="60">
        <v>2</v>
      </c>
      <c r="AS58" s="60">
        <v>2</v>
      </c>
      <c r="AT58" s="60">
        <v>2</v>
      </c>
      <c r="AU58" s="60">
        <v>2</v>
      </c>
      <c r="AV58" s="60">
        <v>2</v>
      </c>
      <c r="AW58" s="60"/>
      <c r="AX58" s="366"/>
      <c r="AY58" s="367"/>
      <c r="AZ58" s="54">
        <v>1</v>
      </c>
      <c r="BA58" s="14"/>
      <c r="BB58" s="14"/>
    </row>
    <row r="59" spans="1:54" s="12" customFormat="1" ht="12.75">
      <c r="A59" s="361" t="s">
        <v>16</v>
      </c>
      <c r="B59" s="361"/>
      <c r="C59" s="38">
        <f>SUM(C11:C58)</f>
        <v>59.5</v>
      </c>
      <c r="D59" s="38">
        <f>SUM(D11:D58)</f>
        <v>1172</v>
      </c>
      <c r="E59" s="38">
        <f>SUM(E11:E58)</f>
        <v>1060</v>
      </c>
      <c r="F59" s="78">
        <f>SUM(H59:X59)</f>
        <v>392</v>
      </c>
      <c r="G59" s="78">
        <f>SUM(AA59:AX59)</f>
        <v>622</v>
      </c>
      <c r="H59" s="27">
        <f aca="true" t="shared" si="14" ref="H59:U59">SUM(H11:H58)</f>
        <v>24</v>
      </c>
      <c r="I59" s="27">
        <f t="shared" si="14"/>
        <v>24</v>
      </c>
      <c r="J59" s="27">
        <f t="shared" si="14"/>
        <v>28</v>
      </c>
      <c r="K59" s="27">
        <f t="shared" si="14"/>
        <v>28</v>
      </c>
      <c r="L59" s="27">
        <f t="shared" si="14"/>
        <v>28</v>
      </c>
      <c r="M59" s="27">
        <f t="shared" si="14"/>
        <v>30</v>
      </c>
      <c r="N59" s="27">
        <f t="shared" si="14"/>
        <v>30</v>
      </c>
      <c r="O59" s="27">
        <f t="shared" si="14"/>
        <v>30</v>
      </c>
      <c r="P59" s="27">
        <f t="shared" si="14"/>
        <v>30</v>
      </c>
      <c r="Q59" s="27">
        <f t="shared" si="14"/>
        <v>28</v>
      </c>
      <c r="R59" s="27">
        <f t="shared" si="14"/>
        <v>28</v>
      </c>
      <c r="S59" s="27">
        <f t="shared" si="14"/>
        <v>28</v>
      </c>
      <c r="T59" s="27">
        <f t="shared" si="14"/>
        <v>26</v>
      </c>
      <c r="U59" s="27">
        <f t="shared" si="14"/>
        <v>30</v>
      </c>
      <c r="V59" s="274"/>
      <c r="W59" s="275"/>
      <c r="X59" s="452"/>
      <c r="Y59" s="274"/>
      <c r="Z59" s="275"/>
      <c r="AA59" s="27">
        <f>SUM(AA11:AA58)</f>
        <v>28</v>
      </c>
      <c r="AB59" s="27">
        <f aca="true" t="shared" si="15" ref="AB59:AW59">SUM(AB11:AB58)</f>
        <v>28</v>
      </c>
      <c r="AC59" s="27">
        <f t="shared" si="15"/>
        <v>28</v>
      </c>
      <c r="AD59" s="27">
        <f t="shared" si="15"/>
        <v>28</v>
      </c>
      <c r="AE59" s="27">
        <f t="shared" si="15"/>
        <v>28</v>
      </c>
      <c r="AF59" s="27">
        <f t="shared" si="15"/>
        <v>28</v>
      </c>
      <c r="AG59" s="27">
        <f t="shared" si="15"/>
        <v>28</v>
      </c>
      <c r="AH59" s="27">
        <f t="shared" si="15"/>
        <v>28</v>
      </c>
      <c r="AI59" s="27">
        <f t="shared" si="15"/>
        <v>28</v>
      </c>
      <c r="AJ59" s="27">
        <f t="shared" si="15"/>
        <v>28</v>
      </c>
      <c r="AK59" s="27">
        <f t="shared" si="15"/>
        <v>28</v>
      </c>
      <c r="AL59" s="27">
        <f t="shared" si="15"/>
        <v>28</v>
      </c>
      <c r="AM59" s="27">
        <f t="shared" si="15"/>
        <v>28</v>
      </c>
      <c r="AN59" s="27">
        <f t="shared" si="15"/>
        <v>28</v>
      </c>
      <c r="AO59" s="27">
        <f t="shared" si="15"/>
        <v>28</v>
      </c>
      <c r="AP59" s="27">
        <f t="shared" si="15"/>
        <v>28</v>
      </c>
      <c r="AQ59" s="27">
        <f t="shared" si="15"/>
        <v>28</v>
      </c>
      <c r="AR59" s="27">
        <f t="shared" si="15"/>
        <v>28</v>
      </c>
      <c r="AS59" s="27">
        <f t="shared" si="15"/>
        <v>20</v>
      </c>
      <c r="AT59" s="27">
        <f t="shared" si="15"/>
        <v>24</v>
      </c>
      <c r="AU59" s="27">
        <f t="shared" si="15"/>
        <v>26</v>
      </c>
      <c r="AV59" s="27">
        <f t="shared" si="15"/>
        <v>26</v>
      </c>
      <c r="AW59" s="27">
        <f t="shared" si="15"/>
        <v>22</v>
      </c>
      <c r="AX59" s="368"/>
      <c r="AY59" s="369"/>
      <c r="AZ59" s="18"/>
      <c r="BA59" s="19"/>
      <c r="BB59" s="19"/>
    </row>
    <row r="60" spans="3:53" s="20" customFormat="1" ht="15"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9"/>
      <c r="U60" s="22"/>
      <c r="V60" s="22"/>
      <c r="W60" s="22"/>
      <c r="X60" s="22"/>
      <c r="Y60" s="23"/>
      <c r="Z60" s="23"/>
      <c r="AA60" s="24"/>
      <c r="AB60" s="24"/>
      <c r="AC60" s="24"/>
      <c r="AD60" s="23"/>
      <c r="AE60" s="23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24"/>
      <c r="AW60" s="24"/>
      <c r="AX60" s="24"/>
      <c r="AY60" s="8"/>
      <c r="AZ60" s="8"/>
      <c r="BA60" s="8"/>
    </row>
    <row r="61" spans="3:51" s="20" customFormat="1" ht="15">
      <c r="C61" s="40"/>
      <c r="D61" s="40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</row>
    <row r="62" spans="1:64" ht="18">
      <c r="A62" s="28"/>
      <c r="B62" s="28"/>
      <c r="C62" s="28"/>
      <c r="D62" s="29" t="s">
        <v>113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 t="s">
        <v>114</v>
      </c>
      <c r="AE62" s="29"/>
      <c r="AF62" s="29"/>
      <c r="AG62" s="29"/>
      <c r="AH62" s="29"/>
      <c r="AI62" s="29"/>
      <c r="AJ62" s="29"/>
      <c r="AK62" s="29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</row>
    <row r="63" spans="1:64" ht="18">
      <c r="A63" s="28"/>
      <c r="B63" s="28"/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</row>
    <row r="65" spans="3:32" s="58" customFormat="1" ht="18">
      <c r="C65" s="159"/>
      <c r="D65" s="29" t="s">
        <v>214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 t="s">
        <v>215</v>
      </c>
      <c r="AE65" s="29"/>
      <c r="AF65" s="29"/>
    </row>
    <row r="66" s="57" customFormat="1" ht="18"/>
    <row r="67" spans="1:54" s="58" customFormat="1" ht="18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</row>
    <row r="68" s="58" customFormat="1" ht="12.75"/>
    <row r="69" s="58" customFormat="1" ht="12.75"/>
  </sheetData>
  <sheetProtection/>
  <mergeCells count="120">
    <mergeCell ref="C21:C22"/>
    <mergeCell ref="D21:D22"/>
    <mergeCell ref="D27:D28"/>
    <mergeCell ref="C25:C26"/>
    <mergeCell ref="D25:D26"/>
    <mergeCell ref="C23:C24"/>
    <mergeCell ref="D23:D24"/>
    <mergeCell ref="L7:P7"/>
    <mergeCell ref="D17:D18"/>
    <mergeCell ref="Y7:AC7"/>
    <mergeCell ref="B25:B26"/>
    <mergeCell ref="A27:A28"/>
    <mergeCell ref="C19:C20"/>
    <mergeCell ref="A23:A24"/>
    <mergeCell ref="B23:B24"/>
    <mergeCell ref="B27:B28"/>
    <mergeCell ref="C27:C28"/>
    <mergeCell ref="D7:D9"/>
    <mergeCell ref="E7:E9"/>
    <mergeCell ref="AZ7:AZ10"/>
    <mergeCell ref="BA7:BA10"/>
    <mergeCell ref="D19:D20"/>
    <mergeCell ref="AD7:AG7"/>
    <mergeCell ref="Q7:T7"/>
    <mergeCell ref="U7:X7"/>
    <mergeCell ref="D15:D16"/>
    <mergeCell ref="H7:K7"/>
    <mergeCell ref="C11:C12"/>
    <mergeCell ref="D11:D12"/>
    <mergeCell ref="F7:F9"/>
    <mergeCell ref="G7:G9"/>
    <mergeCell ref="AS1:BA1"/>
    <mergeCell ref="AS2:BA3"/>
    <mergeCell ref="A6:BB6"/>
    <mergeCell ref="A7:A10"/>
    <mergeCell ref="B7:B10"/>
    <mergeCell ref="C7:C10"/>
    <mergeCell ref="AL7:AP7"/>
    <mergeCell ref="AU7:AX7"/>
    <mergeCell ref="B15:B16"/>
    <mergeCell ref="A15:A16"/>
    <mergeCell ref="C15:C16"/>
    <mergeCell ref="A13:A14"/>
    <mergeCell ref="B13:B14"/>
    <mergeCell ref="C13:C14"/>
    <mergeCell ref="A11:A12"/>
    <mergeCell ref="B11:B12"/>
    <mergeCell ref="BB7:BB10"/>
    <mergeCell ref="D10:G10"/>
    <mergeCell ref="V11:W59"/>
    <mergeCell ref="X11:X59"/>
    <mergeCell ref="Y11:Z59"/>
    <mergeCell ref="AX11:AY59"/>
    <mergeCell ref="AH7:AK7"/>
    <mergeCell ref="D13:D14"/>
    <mergeCell ref="D47:D48"/>
    <mergeCell ref="AQ7:AT7"/>
    <mergeCell ref="C35:C36"/>
    <mergeCell ref="C29:C30"/>
    <mergeCell ref="A17:A18"/>
    <mergeCell ref="B17:B18"/>
    <mergeCell ref="A21:A22"/>
    <mergeCell ref="B21:B22"/>
    <mergeCell ref="A19:A20"/>
    <mergeCell ref="B19:B20"/>
    <mergeCell ref="C17:C18"/>
    <mergeCell ref="A25:A26"/>
    <mergeCell ref="A31:A32"/>
    <mergeCell ref="B31:B32"/>
    <mergeCell ref="D29:D30"/>
    <mergeCell ref="C39:C40"/>
    <mergeCell ref="D39:D40"/>
    <mergeCell ref="D31:D32"/>
    <mergeCell ref="C31:C32"/>
    <mergeCell ref="D35:D36"/>
    <mergeCell ref="C33:C34"/>
    <mergeCell ref="D33:D34"/>
    <mergeCell ref="A37:A38"/>
    <mergeCell ref="B37:B38"/>
    <mergeCell ref="C37:C38"/>
    <mergeCell ref="D37:D38"/>
    <mergeCell ref="A29:A30"/>
    <mergeCell ref="B29:B30"/>
    <mergeCell ref="A35:A36"/>
    <mergeCell ref="B35:B36"/>
    <mergeCell ref="A33:A34"/>
    <mergeCell ref="B33:B34"/>
    <mergeCell ref="A59:B59"/>
    <mergeCell ref="A53:A54"/>
    <mergeCell ref="A51:A52"/>
    <mergeCell ref="B51:B52"/>
    <mergeCell ref="A45:A46"/>
    <mergeCell ref="B45:B46"/>
    <mergeCell ref="A55:B58"/>
    <mergeCell ref="A47:A48"/>
    <mergeCell ref="B47:B48"/>
    <mergeCell ref="A39:A40"/>
    <mergeCell ref="B39:B40"/>
    <mergeCell ref="A41:A42"/>
    <mergeCell ref="B41:B42"/>
    <mergeCell ref="C41:C42"/>
    <mergeCell ref="D41:D42"/>
    <mergeCell ref="C49:C50"/>
    <mergeCell ref="D49:D50"/>
    <mergeCell ref="D45:D46"/>
    <mergeCell ref="C47:C48"/>
    <mergeCell ref="C55:C58"/>
    <mergeCell ref="D55:D56"/>
    <mergeCell ref="D57:D58"/>
    <mergeCell ref="C45:C46"/>
    <mergeCell ref="C53:C54"/>
    <mergeCell ref="D53:D54"/>
    <mergeCell ref="C51:C52"/>
    <mergeCell ref="D51:D52"/>
    <mergeCell ref="A43:A44"/>
    <mergeCell ref="B43:B44"/>
    <mergeCell ref="C43:C44"/>
    <mergeCell ref="D43:D44"/>
    <mergeCell ref="A49:A50"/>
    <mergeCell ref="B49:B50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65"/>
  <sheetViews>
    <sheetView view="pageBreakPreview" zoomScaleNormal="55" zoomScaleSheetLayoutView="100" zoomScalePageLayoutView="0" workbookViewId="0" topLeftCell="A1">
      <pane xSplit="7" ySplit="9" topLeftCell="AA16" activePane="bottomRight" state="frozen"/>
      <selection pane="topLeft" activeCell="Q60" sqref="Q60"/>
      <selection pane="topRight" activeCell="Q60" sqref="Q60"/>
      <selection pane="bottomLeft" activeCell="Q60" sqref="Q60"/>
      <selection pane="bottomRight" activeCell="AE31" sqref="AE31"/>
    </sheetView>
  </sheetViews>
  <sheetFormatPr defaultColWidth="9.00390625" defaultRowHeight="12.75"/>
  <cols>
    <col min="1" max="1" width="10.875" style="40" customWidth="1"/>
    <col min="2" max="2" width="32.375" style="40" customWidth="1"/>
    <col min="3" max="3" width="6.875" style="40" customWidth="1"/>
    <col min="4" max="4" width="12.00390625" style="40" customWidth="1"/>
    <col min="5" max="5" width="6.00390625" style="40" customWidth="1"/>
    <col min="6" max="6" width="5.125" style="40" customWidth="1"/>
    <col min="7" max="7" width="5.25390625" style="40" customWidth="1"/>
    <col min="8" max="8" width="3.625" style="40" customWidth="1"/>
    <col min="9" max="9" width="4.25390625" style="40" bestFit="1" customWidth="1"/>
    <col min="10" max="34" width="3.625" style="40" customWidth="1"/>
    <col min="35" max="35" width="3.875" style="40" bestFit="1" customWidth="1"/>
    <col min="36" max="51" width="3.625" style="40" customWidth="1"/>
    <col min="52" max="52" width="4.625" style="40" customWidth="1"/>
    <col min="53" max="53" width="4.25390625" style="40" customWidth="1"/>
    <col min="54" max="16384" width="9.125" style="40" customWidth="1"/>
  </cols>
  <sheetData>
    <row r="1" spans="45:60" s="154" customFormat="1" ht="24.75" customHeight="1">
      <c r="AS1" s="229" t="s">
        <v>211</v>
      </c>
      <c r="AT1" s="229"/>
      <c r="AU1" s="229"/>
      <c r="AV1" s="229"/>
      <c r="AW1" s="229"/>
      <c r="AX1" s="229"/>
      <c r="AY1" s="229"/>
      <c r="AZ1" s="229"/>
      <c r="BA1" s="229"/>
      <c r="BB1" s="155"/>
      <c r="BC1" s="155"/>
      <c r="BD1" s="155"/>
      <c r="BE1" s="155"/>
      <c r="BF1" s="155"/>
      <c r="BG1" s="155"/>
      <c r="BH1" s="155"/>
    </row>
    <row r="2" spans="45:60" s="154" customFormat="1" ht="24.75" customHeight="1">
      <c r="AS2" s="229" t="s">
        <v>345</v>
      </c>
      <c r="AT2" s="229"/>
      <c r="AU2" s="229"/>
      <c r="AV2" s="229"/>
      <c r="AW2" s="229"/>
      <c r="AX2" s="229"/>
      <c r="AY2" s="229"/>
      <c r="AZ2" s="229"/>
      <c r="BA2" s="229"/>
      <c r="BB2" s="155"/>
      <c r="BC2" s="155"/>
      <c r="BD2" s="155"/>
      <c r="BE2" s="155"/>
      <c r="BF2" s="155"/>
      <c r="BG2" s="155"/>
      <c r="BH2" s="155"/>
    </row>
    <row r="3" spans="41:60" s="154" customFormat="1" ht="24.75" customHeight="1">
      <c r="AO3" s="156"/>
      <c r="AP3" s="157" t="s">
        <v>213</v>
      </c>
      <c r="AQ3" s="158"/>
      <c r="AR3" s="158"/>
      <c r="AS3" s="229"/>
      <c r="AT3" s="229"/>
      <c r="AU3" s="229"/>
      <c r="AV3" s="229"/>
      <c r="AW3" s="229"/>
      <c r="AX3" s="229"/>
      <c r="AY3" s="229"/>
      <c r="AZ3" s="229"/>
      <c r="BA3" s="229"/>
      <c r="BB3" s="155"/>
      <c r="BC3" s="155"/>
      <c r="BD3" s="155"/>
      <c r="BE3" s="155"/>
      <c r="BF3" s="155"/>
      <c r="BG3" s="155"/>
      <c r="BH3" s="155"/>
    </row>
    <row r="4" ht="12.75">
      <c r="AN4" s="10" t="s">
        <v>344</v>
      </c>
    </row>
    <row r="5" spans="3:54" s="11" customFormat="1" ht="20.25">
      <c r="C5" s="230" t="s">
        <v>220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</row>
    <row r="6" spans="1:53" ht="15" customHeight="1">
      <c r="A6" s="210" t="s">
        <v>50</v>
      </c>
      <c r="B6" s="213" t="s">
        <v>49</v>
      </c>
      <c r="C6" s="196" t="s">
        <v>21</v>
      </c>
      <c r="D6" s="192" t="s">
        <v>51</v>
      </c>
      <c r="E6" s="199" t="s">
        <v>52</v>
      </c>
      <c r="F6" s="196" t="s">
        <v>57</v>
      </c>
      <c r="G6" s="196" t="s">
        <v>58</v>
      </c>
      <c r="H6" s="184" t="s">
        <v>0</v>
      </c>
      <c r="I6" s="185"/>
      <c r="J6" s="185"/>
      <c r="K6" s="186"/>
      <c r="L6" s="184" t="s">
        <v>1</v>
      </c>
      <c r="M6" s="185"/>
      <c r="N6" s="185"/>
      <c r="O6" s="185"/>
      <c r="P6" s="186"/>
      <c r="Q6" s="184" t="s">
        <v>2</v>
      </c>
      <c r="R6" s="185"/>
      <c r="S6" s="185"/>
      <c r="T6" s="186"/>
      <c r="U6" s="184" t="s">
        <v>3</v>
      </c>
      <c r="V6" s="185"/>
      <c r="W6" s="185"/>
      <c r="X6" s="186"/>
      <c r="Y6" s="184" t="s">
        <v>4</v>
      </c>
      <c r="Z6" s="185"/>
      <c r="AA6" s="185"/>
      <c r="AB6" s="185"/>
      <c r="AC6" s="186"/>
      <c r="AD6" s="184" t="s">
        <v>5</v>
      </c>
      <c r="AE6" s="185"/>
      <c r="AF6" s="185"/>
      <c r="AG6" s="186"/>
      <c r="AH6" s="184" t="s">
        <v>6</v>
      </c>
      <c r="AI6" s="185"/>
      <c r="AJ6" s="185"/>
      <c r="AK6" s="186"/>
      <c r="AL6" s="184" t="s">
        <v>7</v>
      </c>
      <c r="AM6" s="185"/>
      <c r="AN6" s="185"/>
      <c r="AO6" s="185"/>
      <c r="AP6" s="186"/>
      <c r="AQ6" s="184" t="s">
        <v>8</v>
      </c>
      <c r="AR6" s="185"/>
      <c r="AS6" s="185"/>
      <c r="AT6" s="186"/>
      <c r="AU6" s="184" t="s">
        <v>9</v>
      </c>
      <c r="AV6" s="185"/>
      <c r="AW6" s="185"/>
      <c r="AX6" s="185"/>
      <c r="AY6" s="165" t="s">
        <v>10</v>
      </c>
      <c r="AZ6" s="39"/>
      <c r="BA6" s="73"/>
    </row>
    <row r="7" spans="1:53" s="12" customFormat="1" ht="39" customHeight="1">
      <c r="A7" s="211"/>
      <c r="B7" s="213"/>
      <c r="C7" s="197"/>
      <c r="D7" s="192"/>
      <c r="E7" s="200"/>
      <c r="F7" s="197"/>
      <c r="G7" s="197"/>
      <c r="H7" s="168">
        <v>42616</v>
      </c>
      <c r="I7" s="168">
        <f>H7+7</f>
        <v>42623</v>
      </c>
      <c r="J7" s="3">
        <f aca="true" t="shared" si="0" ref="J7:Y8">I7+7</f>
        <v>42630</v>
      </c>
      <c r="K7" s="3">
        <f t="shared" si="0"/>
        <v>42637</v>
      </c>
      <c r="L7" s="3">
        <f t="shared" si="0"/>
        <v>42644</v>
      </c>
      <c r="M7" s="3">
        <f t="shared" si="0"/>
        <v>42651</v>
      </c>
      <c r="N7" s="3">
        <f t="shared" si="0"/>
        <v>42658</v>
      </c>
      <c r="O7" s="3">
        <f t="shared" si="0"/>
        <v>42665</v>
      </c>
      <c r="P7" s="3">
        <f t="shared" si="0"/>
        <v>42672</v>
      </c>
      <c r="Q7" s="3">
        <f t="shared" si="0"/>
        <v>42679</v>
      </c>
      <c r="R7" s="3">
        <f t="shared" si="0"/>
        <v>42686</v>
      </c>
      <c r="S7" s="3">
        <f t="shared" si="0"/>
        <v>42693</v>
      </c>
      <c r="T7" s="3">
        <f t="shared" si="0"/>
        <v>42700</v>
      </c>
      <c r="U7" s="3">
        <f t="shared" si="0"/>
        <v>42707</v>
      </c>
      <c r="V7" s="3">
        <f t="shared" si="0"/>
        <v>42714</v>
      </c>
      <c r="W7" s="3">
        <f t="shared" si="0"/>
        <v>42721</v>
      </c>
      <c r="X7" s="3">
        <f t="shared" si="0"/>
        <v>42728</v>
      </c>
      <c r="Y7" s="3">
        <f t="shared" si="0"/>
        <v>42735</v>
      </c>
      <c r="Z7" s="3">
        <f aca="true" t="shared" si="1" ref="Z7:AO8">Y7+7</f>
        <v>42742</v>
      </c>
      <c r="AA7" s="3">
        <f t="shared" si="1"/>
        <v>42749</v>
      </c>
      <c r="AB7" s="3">
        <f t="shared" si="1"/>
        <v>42756</v>
      </c>
      <c r="AC7" s="3">
        <f t="shared" si="1"/>
        <v>42763</v>
      </c>
      <c r="AD7" s="3">
        <f t="shared" si="1"/>
        <v>42770</v>
      </c>
      <c r="AE7" s="3">
        <f t="shared" si="1"/>
        <v>42777</v>
      </c>
      <c r="AF7" s="3">
        <f t="shared" si="1"/>
        <v>42784</v>
      </c>
      <c r="AG7" s="3">
        <f t="shared" si="1"/>
        <v>42791</v>
      </c>
      <c r="AH7" s="3">
        <f t="shared" si="1"/>
        <v>42798</v>
      </c>
      <c r="AI7" s="3">
        <f t="shared" si="1"/>
        <v>42805</v>
      </c>
      <c r="AJ7" s="3">
        <f t="shared" si="1"/>
        <v>42812</v>
      </c>
      <c r="AK7" s="3">
        <f t="shared" si="1"/>
        <v>42819</v>
      </c>
      <c r="AL7" s="3">
        <f t="shared" si="1"/>
        <v>42826</v>
      </c>
      <c r="AM7" s="3">
        <f t="shared" si="1"/>
        <v>42833</v>
      </c>
      <c r="AN7" s="3">
        <f t="shared" si="1"/>
        <v>42840</v>
      </c>
      <c r="AO7" s="3">
        <f t="shared" si="1"/>
        <v>42847</v>
      </c>
      <c r="AP7" s="3">
        <f aca="true" t="shared" si="2" ref="AO7:AY8">AO7+7</f>
        <v>42854</v>
      </c>
      <c r="AQ7" s="3">
        <f t="shared" si="2"/>
        <v>42861</v>
      </c>
      <c r="AR7" s="3">
        <f t="shared" si="2"/>
        <v>42868</v>
      </c>
      <c r="AS7" s="3">
        <f t="shared" si="2"/>
        <v>42875</v>
      </c>
      <c r="AT7" s="3">
        <f t="shared" si="2"/>
        <v>42882</v>
      </c>
      <c r="AU7" s="3">
        <f t="shared" si="2"/>
        <v>42889</v>
      </c>
      <c r="AV7" s="3">
        <f t="shared" si="2"/>
        <v>42896</v>
      </c>
      <c r="AW7" s="3">
        <f t="shared" si="2"/>
        <v>42903</v>
      </c>
      <c r="AX7" s="3">
        <f t="shared" si="2"/>
        <v>42910</v>
      </c>
      <c r="AY7" s="3">
        <f t="shared" si="2"/>
        <v>42917</v>
      </c>
      <c r="AZ7" s="36" t="s">
        <v>11</v>
      </c>
      <c r="BA7" s="36" t="s">
        <v>12</v>
      </c>
    </row>
    <row r="8" spans="1:53" s="12" customFormat="1" ht="45.75" customHeight="1">
      <c r="A8" s="211"/>
      <c r="B8" s="213"/>
      <c r="C8" s="197"/>
      <c r="D8" s="192"/>
      <c r="E8" s="201"/>
      <c r="F8" s="198"/>
      <c r="G8" s="198"/>
      <c r="H8" s="168">
        <v>42611</v>
      </c>
      <c r="I8" s="168">
        <v>42618</v>
      </c>
      <c r="J8" s="3">
        <f t="shared" si="0"/>
        <v>42625</v>
      </c>
      <c r="K8" s="3">
        <f t="shared" si="0"/>
        <v>42632</v>
      </c>
      <c r="L8" s="3">
        <f t="shared" si="0"/>
        <v>42639</v>
      </c>
      <c r="M8" s="3">
        <f t="shared" si="0"/>
        <v>42646</v>
      </c>
      <c r="N8" s="3">
        <f t="shared" si="0"/>
        <v>42653</v>
      </c>
      <c r="O8" s="3">
        <f t="shared" si="0"/>
        <v>42660</v>
      </c>
      <c r="P8" s="3">
        <f t="shared" si="0"/>
        <v>42667</v>
      </c>
      <c r="Q8" s="3">
        <f t="shared" si="0"/>
        <v>42674</v>
      </c>
      <c r="R8" s="3">
        <f t="shared" si="0"/>
        <v>42681</v>
      </c>
      <c r="S8" s="3">
        <f t="shared" si="0"/>
        <v>42688</v>
      </c>
      <c r="T8" s="3">
        <f t="shared" si="0"/>
        <v>42695</v>
      </c>
      <c r="U8" s="3">
        <f t="shared" si="0"/>
        <v>42702</v>
      </c>
      <c r="V8" s="3">
        <f t="shared" si="0"/>
        <v>42709</v>
      </c>
      <c r="W8" s="3">
        <f t="shared" si="0"/>
        <v>42716</v>
      </c>
      <c r="X8" s="3">
        <f t="shared" si="0"/>
        <v>42723</v>
      </c>
      <c r="Y8" s="3">
        <f t="shared" si="0"/>
        <v>42730</v>
      </c>
      <c r="Z8" s="3">
        <f t="shared" si="1"/>
        <v>42737</v>
      </c>
      <c r="AA8" s="3">
        <f t="shared" si="1"/>
        <v>42744</v>
      </c>
      <c r="AB8" s="3">
        <f t="shared" si="1"/>
        <v>42751</v>
      </c>
      <c r="AC8" s="3">
        <f t="shared" si="1"/>
        <v>42758</v>
      </c>
      <c r="AD8" s="3">
        <f t="shared" si="1"/>
        <v>42765</v>
      </c>
      <c r="AE8" s="3">
        <f t="shared" si="1"/>
        <v>42772</v>
      </c>
      <c r="AF8" s="3">
        <f t="shared" si="1"/>
        <v>42779</v>
      </c>
      <c r="AG8" s="3">
        <f t="shared" si="1"/>
        <v>42786</v>
      </c>
      <c r="AH8" s="3">
        <f t="shared" si="1"/>
        <v>42793</v>
      </c>
      <c r="AI8" s="3">
        <f t="shared" si="1"/>
        <v>42800</v>
      </c>
      <c r="AJ8" s="3">
        <f t="shared" si="1"/>
        <v>42807</v>
      </c>
      <c r="AK8" s="3">
        <f t="shared" si="1"/>
        <v>42814</v>
      </c>
      <c r="AL8" s="3">
        <f t="shared" si="1"/>
        <v>42821</v>
      </c>
      <c r="AM8" s="3">
        <f t="shared" si="1"/>
        <v>42828</v>
      </c>
      <c r="AN8" s="3">
        <f t="shared" si="1"/>
        <v>42835</v>
      </c>
      <c r="AO8" s="3">
        <f t="shared" si="2"/>
        <v>42842</v>
      </c>
      <c r="AP8" s="3">
        <f t="shared" si="2"/>
        <v>42849</v>
      </c>
      <c r="AQ8" s="3">
        <f t="shared" si="2"/>
        <v>42856</v>
      </c>
      <c r="AR8" s="3">
        <f t="shared" si="2"/>
        <v>42863</v>
      </c>
      <c r="AS8" s="3">
        <f t="shared" si="2"/>
        <v>42870</v>
      </c>
      <c r="AT8" s="3">
        <f t="shared" si="2"/>
        <v>42877</v>
      </c>
      <c r="AU8" s="3">
        <f t="shared" si="2"/>
        <v>42884</v>
      </c>
      <c r="AV8" s="3">
        <f t="shared" si="2"/>
        <v>42891</v>
      </c>
      <c r="AW8" s="3">
        <f t="shared" si="2"/>
        <v>42898</v>
      </c>
      <c r="AX8" s="3">
        <f t="shared" si="2"/>
        <v>42905</v>
      </c>
      <c r="AY8" s="3">
        <f t="shared" si="2"/>
        <v>42912</v>
      </c>
      <c r="AZ8" s="37"/>
      <c r="BA8" s="37"/>
    </row>
    <row r="9" spans="1:53" s="13" customFormat="1" ht="13.5">
      <c r="A9" s="212"/>
      <c r="B9" s="213"/>
      <c r="C9" s="198"/>
      <c r="D9" s="193" t="s">
        <v>63</v>
      </c>
      <c r="E9" s="194"/>
      <c r="F9" s="194"/>
      <c r="G9" s="195"/>
      <c r="H9" s="5">
        <v>1</v>
      </c>
      <c r="I9" s="5">
        <v>2</v>
      </c>
      <c r="J9" s="5">
        <v>3</v>
      </c>
      <c r="K9" s="5">
        <v>4</v>
      </c>
      <c r="L9" s="5">
        <v>5</v>
      </c>
      <c r="M9" s="5">
        <v>6</v>
      </c>
      <c r="N9" s="5">
        <v>7</v>
      </c>
      <c r="O9" s="5">
        <v>8</v>
      </c>
      <c r="P9" s="5">
        <v>9</v>
      </c>
      <c r="Q9" s="5">
        <v>10</v>
      </c>
      <c r="R9" s="5">
        <v>11</v>
      </c>
      <c r="S9" s="5">
        <v>12</v>
      </c>
      <c r="T9" s="5">
        <v>13</v>
      </c>
      <c r="U9" s="5">
        <v>14</v>
      </c>
      <c r="V9" s="5">
        <v>15</v>
      </c>
      <c r="W9" s="5">
        <v>16</v>
      </c>
      <c r="X9" s="5">
        <v>17</v>
      </c>
      <c r="Y9" s="5">
        <v>18</v>
      </c>
      <c r="Z9" s="5">
        <v>19</v>
      </c>
      <c r="AA9" s="5">
        <v>20</v>
      </c>
      <c r="AB9" s="5">
        <v>21</v>
      </c>
      <c r="AC9" s="5">
        <v>22</v>
      </c>
      <c r="AD9" s="5">
        <v>23</v>
      </c>
      <c r="AE9" s="5">
        <v>24</v>
      </c>
      <c r="AF9" s="5">
        <v>25</v>
      </c>
      <c r="AG9" s="5">
        <v>26</v>
      </c>
      <c r="AH9" s="5">
        <v>27</v>
      </c>
      <c r="AI9" s="5">
        <v>28</v>
      </c>
      <c r="AJ9" s="5">
        <v>29</v>
      </c>
      <c r="AK9" s="5">
        <v>30</v>
      </c>
      <c r="AL9" s="5">
        <v>31</v>
      </c>
      <c r="AM9" s="5">
        <v>32</v>
      </c>
      <c r="AN9" s="5">
        <v>33</v>
      </c>
      <c r="AO9" s="5">
        <v>34</v>
      </c>
      <c r="AP9" s="5">
        <v>35</v>
      </c>
      <c r="AQ9" s="5">
        <v>36</v>
      </c>
      <c r="AR9" s="5">
        <v>37</v>
      </c>
      <c r="AS9" s="5">
        <v>38</v>
      </c>
      <c r="AT9" s="5">
        <v>39</v>
      </c>
      <c r="AU9" s="5">
        <v>40</v>
      </c>
      <c r="AV9" s="5">
        <v>41</v>
      </c>
      <c r="AW9" s="5">
        <v>42</v>
      </c>
      <c r="AX9" s="5">
        <v>43</v>
      </c>
      <c r="AY9" s="5">
        <v>44</v>
      </c>
      <c r="AZ9" s="74"/>
      <c r="BA9" s="74"/>
    </row>
    <row r="10" spans="1:53" s="9" customFormat="1" ht="12.75" customHeight="1">
      <c r="A10" s="209" t="s">
        <v>33</v>
      </c>
      <c r="B10" s="208" t="s">
        <v>32</v>
      </c>
      <c r="C10" s="187">
        <f>(D10+E10+E11)/36</f>
        <v>3</v>
      </c>
      <c r="D10" s="187">
        <v>54</v>
      </c>
      <c r="E10" s="42">
        <f>F10+G10</f>
        <v>0</v>
      </c>
      <c r="F10" s="42">
        <f>SUM(H10:W10)</f>
        <v>0</v>
      </c>
      <c r="G10" s="43">
        <f aca="true" t="shared" si="3" ref="G10:G37">SUM(AA10:AW10)</f>
        <v>0</v>
      </c>
      <c r="H10" s="128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189" t="s">
        <v>55</v>
      </c>
      <c r="Y10" s="222" t="s">
        <v>199</v>
      </c>
      <c r="Z10" s="223"/>
      <c r="AA10" s="189" t="s">
        <v>230</v>
      </c>
      <c r="AB10" s="189"/>
      <c r="AC10" s="189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202" t="s">
        <v>56</v>
      </c>
      <c r="AY10" s="203"/>
      <c r="AZ10" s="77"/>
      <c r="BA10" s="80"/>
    </row>
    <row r="11" spans="1:53" s="12" customFormat="1" ht="12.75">
      <c r="A11" s="209"/>
      <c r="B11" s="208"/>
      <c r="C11" s="188"/>
      <c r="D11" s="188"/>
      <c r="E11" s="47">
        <f>F11+G11</f>
        <v>54</v>
      </c>
      <c r="F11" s="47">
        <f>SUM(H11:W11)</f>
        <v>30</v>
      </c>
      <c r="G11" s="48">
        <f t="shared" si="3"/>
        <v>24</v>
      </c>
      <c r="H11" s="82">
        <v>2</v>
      </c>
      <c r="I11" s="82">
        <v>2</v>
      </c>
      <c r="J11" s="82">
        <v>2</v>
      </c>
      <c r="K11" s="82">
        <v>2</v>
      </c>
      <c r="L11" s="82">
        <v>2</v>
      </c>
      <c r="M11" s="82">
        <v>2</v>
      </c>
      <c r="N11" s="82">
        <v>2</v>
      </c>
      <c r="O11" s="82">
        <v>2</v>
      </c>
      <c r="P11" s="82">
        <v>2</v>
      </c>
      <c r="Q11" s="82">
        <v>2</v>
      </c>
      <c r="R11" s="82">
        <v>2</v>
      </c>
      <c r="S11" s="82">
        <v>2</v>
      </c>
      <c r="T11" s="82">
        <v>2</v>
      </c>
      <c r="U11" s="82">
        <v>2</v>
      </c>
      <c r="V11" s="82">
        <v>2</v>
      </c>
      <c r="W11" s="82"/>
      <c r="X11" s="189"/>
      <c r="Y11" s="224"/>
      <c r="Z11" s="225"/>
      <c r="AA11" s="189"/>
      <c r="AB11" s="189"/>
      <c r="AC11" s="189"/>
      <c r="AD11" s="82">
        <v>2</v>
      </c>
      <c r="AE11" s="82">
        <v>2</v>
      </c>
      <c r="AF11" s="82">
        <v>2</v>
      </c>
      <c r="AG11" s="82">
        <v>2</v>
      </c>
      <c r="AH11" s="82">
        <v>2</v>
      </c>
      <c r="AI11" s="82">
        <v>2</v>
      </c>
      <c r="AJ11" s="82">
        <v>2</v>
      </c>
      <c r="AK11" s="82">
        <v>2</v>
      </c>
      <c r="AL11" s="82">
        <v>2</v>
      </c>
      <c r="AM11" s="82">
        <v>2</v>
      </c>
      <c r="AN11" s="82">
        <v>2</v>
      </c>
      <c r="AO11" s="82">
        <v>2</v>
      </c>
      <c r="AP11" s="82"/>
      <c r="AQ11" s="82"/>
      <c r="AR11" s="82"/>
      <c r="AS11" s="82"/>
      <c r="AT11" s="82"/>
      <c r="AU11" s="82"/>
      <c r="AV11" s="82"/>
      <c r="AW11" s="82"/>
      <c r="AX11" s="204"/>
      <c r="AY11" s="205"/>
      <c r="AZ11" s="77"/>
      <c r="BA11" s="80">
        <v>2</v>
      </c>
    </row>
    <row r="12" spans="1:53" s="12" customFormat="1" ht="12.75">
      <c r="A12" s="209" t="s">
        <v>136</v>
      </c>
      <c r="B12" s="208" t="s">
        <v>14</v>
      </c>
      <c r="C12" s="187">
        <f>(D12+E12+E13)/36</f>
        <v>2</v>
      </c>
      <c r="D12" s="187">
        <v>40</v>
      </c>
      <c r="E12" s="42">
        <f aca="true" t="shared" si="4" ref="E12:E17">F12+G12</f>
        <v>12</v>
      </c>
      <c r="F12" s="42">
        <f aca="true" t="shared" si="5" ref="F12:F43">SUM(H12:W12)</f>
        <v>12</v>
      </c>
      <c r="G12" s="43">
        <f t="shared" si="3"/>
        <v>0</v>
      </c>
      <c r="H12" s="61">
        <v>2</v>
      </c>
      <c r="I12" s="61">
        <v>2</v>
      </c>
      <c r="J12" s="61">
        <v>2</v>
      </c>
      <c r="K12" s="61">
        <v>2</v>
      </c>
      <c r="L12" s="61">
        <v>2</v>
      </c>
      <c r="M12" s="61">
        <v>2</v>
      </c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189"/>
      <c r="Y12" s="224"/>
      <c r="Z12" s="225"/>
      <c r="AA12" s="189"/>
      <c r="AB12" s="189"/>
      <c r="AC12" s="189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204"/>
      <c r="AY12" s="205"/>
      <c r="AZ12" s="65" t="s">
        <v>66</v>
      </c>
      <c r="BA12" s="65"/>
    </row>
    <row r="13" spans="1:53" s="12" customFormat="1" ht="12.75">
      <c r="A13" s="209"/>
      <c r="B13" s="208"/>
      <c r="C13" s="188"/>
      <c r="D13" s="188"/>
      <c r="E13" s="47">
        <f t="shared" si="4"/>
        <v>20</v>
      </c>
      <c r="F13" s="47">
        <f t="shared" si="5"/>
        <v>20</v>
      </c>
      <c r="G13" s="48">
        <f t="shared" si="3"/>
        <v>0</v>
      </c>
      <c r="H13" s="82"/>
      <c r="I13" s="82"/>
      <c r="J13" s="82"/>
      <c r="K13" s="82"/>
      <c r="L13" s="82"/>
      <c r="M13" s="82"/>
      <c r="N13" s="82">
        <v>2</v>
      </c>
      <c r="O13" s="82">
        <v>2</v>
      </c>
      <c r="P13" s="82">
        <v>2</v>
      </c>
      <c r="Q13" s="82">
        <v>2</v>
      </c>
      <c r="R13" s="82">
        <v>2</v>
      </c>
      <c r="S13" s="82">
        <v>2</v>
      </c>
      <c r="T13" s="82">
        <v>2</v>
      </c>
      <c r="U13" s="82">
        <v>2</v>
      </c>
      <c r="V13" s="82">
        <v>2</v>
      </c>
      <c r="W13" s="82">
        <v>2</v>
      </c>
      <c r="X13" s="189"/>
      <c r="Y13" s="224"/>
      <c r="Z13" s="225"/>
      <c r="AA13" s="189"/>
      <c r="AB13" s="189"/>
      <c r="AC13" s="189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204"/>
      <c r="AY13" s="205"/>
      <c r="AZ13" s="14"/>
      <c r="BA13" s="14"/>
    </row>
    <row r="14" spans="1:53" s="12" customFormat="1" ht="12.75">
      <c r="A14" s="209" t="s">
        <v>137</v>
      </c>
      <c r="B14" s="208" t="s">
        <v>26</v>
      </c>
      <c r="C14" s="187">
        <f>(D14+E14+E15)/36</f>
        <v>2</v>
      </c>
      <c r="D14" s="187">
        <v>40</v>
      </c>
      <c r="E14" s="42">
        <f t="shared" si="4"/>
        <v>12</v>
      </c>
      <c r="F14" s="42">
        <f t="shared" si="5"/>
        <v>0</v>
      </c>
      <c r="G14" s="43">
        <f t="shared" si="3"/>
        <v>12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189"/>
      <c r="Y14" s="224"/>
      <c r="Z14" s="225"/>
      <c r="AA14" s="189"/>
      <c r="AB14" s="189"/>
      <c r="AC14" s="189"/>
      <c r="AD14" s="61">
        <v>2</v>
      </c>
      <c r="AE14" s="61">
        <v>2</v>
      </c>
      <c r="AF14" s="61">
        <v>2</v>
      </c>
      <c r="AG14" s="61">
        <v>2</v>
      </c>
      <c r="AH14" s="61">
        <v>2</v>
      </c>
      <c r="AI14" s="61">
        <v>2</v>
      </c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204"/>
      <c r="AY14" s="205"/>
      <c r="AZ14" s="65"/>
      <c r="BA14" s="65"/>
    </row>
    <row r="15" spans="1:53" s="12" customFormat="1" ht="12.75">
      <c r="A15" s="209"/>
      <c r="B15" s="208"/>
      <c r="C15" s="188"/>
      <c r="D15" s="188"/>
      <c r="E15" s="47">
        <f t="shared" si="4"/>
        <v>20</v>
      </c>
      <c r="F15" s="47">
        <f t="shared" si="5"/>
        <v>0</v>
      </c>
      <c r="G15" s="48">
        <f t="shared" si="3"/>
        <v>20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189"/>
      <c r="Y15" s="224"/>
      <c r="Z15" s="225"/>
      <c r="AA15" s="189"/>
      <c r="AB15" s="189"/>
      <c r="AC15" s="189"/>
      <c r="AD15" s="82">
        <v>2</v>
      </c>
      <c r="AE15" s="82">
        <v>2</v>
      </c>
      <c r="AF15" s="82">
        <v>2</v>
      </c>
      <c r="AG15" s="82">
        <v>2</v>
      </c>
      <c r="AH15" s="82">
        <v>2</v>
      </c>
      <c r="AI15" s="82">
        <v>2</v>
      </c>
      <c r="AJ15" s="82">
        <v>2</v>
      </c>
      <c r="AK15" s="82">
        <v>2</v>
      </c>
      <c r="AL15" s="82">
        <v>2</v>
      </c>
      <c r="AM15" s="82">
        <v>2</v>
      </c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204"/>
      <c r="AY15" s="205"/>
      <c r="AZ15" s="14"/>
      <c r="BA15" s="14">
        <v>2</v>
      </c>
    </row>
    <row r="16" spans="1:53" s="15" customFormat="1" ht="12.75">
      <c r="A16" s="209" t="s">
        <v>35</v>
      </c>
      <c r="B16" s="208" t="s">
        <v>42</v>
      </c>
      <c r="C16" s="187">
        <f>(D16+E16+E17)/36</f>
        <v>2</v>
      </c>
      <c r="D16" s="187">
        <v>40</v>
      </c>
      <c r="E16" s="42">
        <f t="shared" si="4"/>
        <v>12</v>
      </c>
      <c r="F16" s="42">
        <f t="shared" si="5"/>
        <v>12</v>
      </c>
      <c r="G16" s="43">
        <f t="shared" si="3"/>
        <v>0</v>
      </c>
      <c r="H16" s="61">
        <v>2</v>
      </c>
      <c r="I16" s="61">
        <v>2</v>
      </c>
      <c r="J16" s="61">
        <v>2</v>
      </c>
      <c r="K16" s="61">
        <v>2</v>
      </c>
      <c r="L16" s="61">
        <v>2</v>
      </c>
      <c r="M16" s="61">
        <v>2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189"/>
      <c r="Y16" s="224"/>
      <c r="Z16" s="225"/>
      <c r="AA16" s="189"/>
      <c r="AB16" s="189"/>
      <c r="AC16" s="189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204"/>
      <c r="AY16" s="205"/>
      <c r="AZ16" s="53"/>
      <c r="BA16" s="59"/>
    </row>
    <row r="17" spans="1:53" s="12" customFormat="1" ht="12.75">
      <c r="A17" s="209"/>
      <c r="B17" s="208"/>
      <c r="C17" s="188"/>
      <c r="D17" s="188"/>
      <c r="E17" s="47">
        <f t="shared" si="4"/>
        <v>20</v>
      </c>
      <c r="F17" s="47">
        <f t="shared" si="5"/>
        <v>20</v>
      </c>
      <c r="G17" s="48">
        <f t="shared" si="3"/>
        <v>0</v>
      </c>
      <c r="H17" s="82"/>
      <c r="I17" s="82"/>
      <c r="J17" s="82">
        <v>2</v>
      </c>
      <c r="K17" s="82">
        <v>2</v>
      </c>
      <c r="L17" s="82">
        <v>2</v>
      </c>
      <c r="M17" s="82">
        <v>2</v>
      </c>
      <c r="N17" s="82">
        <v>2</v>
      </c>
      <c r="O17" s="82">
        <v>2</v>
      </c>
      <c r="P17" s="82">
        <v>2</v>
      </c>
      <c r="Q17" s="82">
        <v>2</v>
      </c>
      <c r="R17" s="82">
        <v>2</v>
      </c>
      <c r="S17" s="82">
        <v>2</v>
      </c>
      <c r="T17" s="82"/>
      <c r="U17" s="82"/>
      <c r="V17" s="82"/>
      <c r="W17" s="82"/>
      <c r="X17" s="189"/>
      <c r="Y17" s="224"/>
      <c r="Z17" s="225"/>
      <c r="AA17" s="189"/>
      <c r="AB17" s="189"/>
      <c r="AC17" s="189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204"/>
      <c r="AY17" s="205"/>
      <c r="AZ17" s="54">
        <v>1</v>
      </c>
      <c r="BA17" s="14"/>
    </row>
    <row r="18" spans="1:53" s="12" customFormat="1" ht="12.75">
      <c r="A18" s="209" t="s">
        <v>67</v>
      </c>
      <c r="B18" s="208" t="s">
        <v>18</v>
      </c>
      <c r="C18" s="187">
        <f>(D18+E18+E19)/36</f>
        <v>2</v>
      </c>
      <c r="D18" s="187">
        <v>40</v>
      </c>
      <c r="E18" s="42">
        <f aca="true" t="shared" si="6" ref="E18:E27">F18+G18</f>
        <v>12</v>
      </c>
      <c r="F18" s="42">
        <f t="shared" si="5"/>
        <v>0</v>
      </c>
      <c r="G18" s="43">
        <f t="shared" si="3"/>
        <v>12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189"/>
      <c r="Y18" s="224"/>
      <c r="Z18" s="225"/>
      <c r="AA18" s="189"/>
      <c r="AB18" s="189"/>
      <c r="AC18" s="189"/>
      <c r="AD18" s="61"/>
      <c r="AE18" s="61"/>
      <c r="AF18" s="61"/>
      <c r="AG18" s="61"/>
      <c r="AH18" s="61"/>
      <c r="AI18" s="61">
        <v>2</v>
      </c>
      <c r="AJ18" s="61">
        <v>2</v>
      </c>
      <c r="AK18" s="61">
        <v>2</v>
      </c>
      <c r="AL18" s="61">
        <v>2</v>
      </c>
      <c r="AM18" s="61">
        <v>2</v>
      </c>
      <c r="AN18" s="61">
        <v>2</v>
      </c>
      <c r="AO18" s="61"/>
      <c r="AP18" s="61"/>
      <c r="AQ18" s="61"/>
      <c r="AR18" s="61"/>
      <c r="AS18" s="61"/>
      <c r="AT18" s="61"/>
      <c r="AU18" s="61"/>
      <c r="AV18" s="61"/>
      <c r="AW18" s="61"/>
      <c r="AX18" s="204"/>
      <c r="AY18" s="205"/>
      <c r="AZ18" s="65"/>
      <c r="BA18" s="65"/>
    </row>
    <row r="19" spans="1:53" s="12" customFormat="1" ht="12.75">
      <c r="A19" s="209"/>
      <c r="B19" s="208"/>
      <c r="C19" s="188"/>
      <c r="D19" s="188"/>
      <c r="E19" s="47">
        <f t="shared" si="6"/>
        <v>20</v>
      </c>
      <c r="F19" s="47">
        <f t="shared" si="5"/>
        <v>0</v>
      </c>
      <c r="G19" s="48">
        <f t="shared" si="3"/>
        <v>20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189"/>
      <c r="Y19" s="224"/>
      <c r="Z19" s="225"/>
      <c r="AA19" s="189"/>
      <c r="AB19" s="189"/>
      <c r="AC19" s="189"/>
      <c r="AD19" s="82"/>
      <c r="AE19" s="82"/>
      <c r="AF19" s="82"/>
      <c r="AG19" s="82"/>
      <c r="AH19" s="82"/>
      <c r="AI19" s="82">
        <v>2</v>
      </c>
      <c r="AJ19" s="82">
        <v>2</v>
      </c>
      <c r="AK19" s="82">
        <v>2</v>
      </c>
      <c r="AL19" s="82">
        <v>2</v>
      </c>
      <c r="AM19" s="82">
        <v>2</v>
      </c>
      <c r="AN19" s="82">
        <v>2</v>
      </c>
      <c r="AO19" s="82">
        <v>2</v>
      </c>
      <c r="AP19" s="82">
        <v>2</v>
      </c>
      <c r="AQ19" s="82">
        <v>2</v>
      </c>
      <c r="AR19" s="82">
        <v>2</v>
      </c>
      <c r="AS19" s="82"/>
      <c r="AT19" s="82"/>
      <c r="AU19" s="82"/>
      <c r="AV19" s="82"/>
      <c r="AW19" s="82"/>
      <c r="AX19" s="204"/>
      <c r="AY19" s="205"/>
      <c r="AZ19" s="14">
        <v>2</v>
      </c>
      <c r="BA19" s="14"/>
    </row>
    <row r="20" spans="1:53" s="15" customFormat="1" ht="12.75">
      <c r="A20" s="209" t="s">
        <v>36</v>
      </c>
      <c r="B20" s="208" t="s">
        <v>62</v>
      </c>
      <c r="C20" s="187">
        <f>(D20+E20+E21)/36</f>
        <v>2</v>
      </c>
      <c r="D20" s="187">
        <v>40</v>
      </c>
      <c r="E20" s="42">
        <f t="shared" si="6"/>
        <v>12</v>
      </c>
      <c r="F20" s="42">
        <f t="shared" si="5"/>
        <v>0</v>
      </c>
      <c r="G20" s="43">
        <f t="shared" si="3"/>
        <v>12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189"/>
      <c r="Y20" s="224"/>
      <c r="Z20" s="225"/>
      <c r="AA20" s="189"/>
      <c r="AB20" s="189"/>
      <c r="AC20" s="189"/>
      <c r="AD20" s="61">
        <v>2</v>
      </c>
      <c r="AE20" s="61">
        <v>2</v>
      </c>
      <c r="AF20" s="61">
        <v>2</v>
      </c>
      <c r="AG20" s="61">
        <v>2</v>
      </c>
      <c r="AH20" s="61">
        <v>2</v>
      </c>
      <c r="AI20" s="61">
        <v>2</v>
      </c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204"/>
      <c r="AY20" s="205"/>
      <c r="AZ20" s="53"/>
      <c r="BA20" s="59"/>
    </row>
    <row r="21" spans="1:53" s="12" customFormat="1" ht="12.75">
      <c r="A21" s="209"/>
      <c r="B21" s="208"/>
      <c r="C21" s="188"/>
      <c r="D21" s="188"/>
      <c r="E21" s="47">
        <f t="shared" si="6"/>
        <v>20</v>
      </c>
      <c r="F21" s="47">
        <f t="shared" si="5"/>
        <v>0</v>
      </c>
      <c r="G21" s="48">
        <f t="shared" si="3"/>
        <v>20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189"/>
      <c r="Y21" s="224"/>
      <c r="Z21" s="225"/>
      <c r="AA21" s="189"/>
      <c r="AB21" s="189"/>
      <c r="AC21" s="189"/>
      <c r="AD21" s="82">
        <v>2</v>
      </c>
      <c r="AE21" s="82">
        <v>2</v>
      </c>
      <c r="AF21" s="82">
        <v>2</v>
      </c>
      <c r="AG21" s="82">
        <v>2</v>
      </c>
      <c r="AH21" s="82">
        <v>2</v>
      </c>
      <c r="AI21" s="82">
        <v>2</v>
      </c>
      <c r="AJ21" s="82">
        <v>2</v>
      </c>
      <c r="AK21" s="82">
        <v>2</v>
      </c>
      <c r="AL21" s="82">
        <v>2</v>
      </c>
      <c r="AM21" s="82">
        <v>2</v>
      </c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204"/>
      <c r="AY21" s="205"/>
      <c r="AZ21" s="54">
        <v>2</v>
      </c>
      <c r="BA21" s="14"/>
    </row>
    <row r="22" spans="1:53" s="15" customFormat="1" ht="12.75">
      <c r="A22" s="209" t="s">
        <v>38</v>
      </c>
      <c r="B22" s="208" t="s">
        <v>61</v>
      </c>
      <c r="C22" s="187">
        <f>(D22+E22+E23)/36</f>
        <v>8</v>
      </c>
      <c r="D22" s="187">
        <v>156</v>
      </c>
      <c r="E22" s="42">
        <f t="shared" si="6"/>
        <v>34</v>
      </c>
      <c r="F22" s="42">
        <f t="shared" si="5"/>
        <v>16</v>
      </c>
      <c r="G22" s="43">
        <f t="shared" si="3"/>
        <v>18</v>
      </c>
      <c r="H22" s="61">
        <v>2</v>
      </c>
      <c r="I22" s="61">
        <v>2</v>
      </c>
      <c r="J22" s="61">
        <v>2</v>
      </c>
      <c r="K22" s="61">
        <v>2</v>
      </c>
      <c r="L22" s="61">
        <v>2</v>
      </c>
      <c r="M22" s="61">
        <v>2</v>
      </c>
      <c r="N22" s="61">
        <v>2</v>
      </c>
      <c r="O22" s="61">
        <v>2</v>
      </c>
      <c r="P22" s="61"/>
      <c r="Q22" s="61"/>
      <c r="R22" s="61"/>
      <c r="S22" s="61"/>
      <c r="T22" s="61"/>
      <c r="U22" s="61"/>
      <c r="V22" s="61"/>
      <c r="W22" s="61"/>
      <c r="X22" s="189"/>
      <c r="Y22" s="224"/>
      <c r="Z22" s="225"/>
      <c r="AA22" s="189"/>
      <c r="AB22" s="189"/>
      <c r="AC22" s="189"/>
      <c r="AD22" s="61">
        <v>2</v>
      </c>
      <c r="AE22" s="61">
        <v>2</v>
      </c>
      <c r="AF22" s="61">
        <v>2</v>
      </c>
      <c r="AG22" s="61">
        <v>2</v>
      </c>
      <c r="AH22" s="61">
        <v>2</v>
      </c>
      <c r="AI22" s="61">
        <v>2</v>
      </c>
      <c r="AJ22" s="61">
        <v>2</v>
      </c>
      <c r="AK22" s="61">
        <v>2</v>
      </c>
      <c r="AL22" s="61">
        <v>2</v>
      </c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204"/>
      <c r="AY22" s="205"/>
      <c r="AZ22" s="53"/>
      <c r="BA22" s="129"/>
    </row>
    <row r="23" spans="1:53" s="12" customFormat="1" ht="12.75">
      <c r="A23" s="209"/>
      <c r="B23" s="208"/>
      <c r="C23" s="188"/>
      <c r="D23" s="188"/>
      <c r="E23" s="47">
        <f t="shared" si="6"/>
        <v>98</v>
      </c>
      <c r="F23" s="47">
        <f t="shared" si="5"/>
        <v>48</v>
      </c>
      <c r="G23" s="48">
        <f t="shared" si="3"/>
        <v>50</v>
      </c>
      <c r="H23" s="82">
        <v>2</v>
      </c>
      <c r="I23" s="82">
        <v>2</v>
      </c>
      <c r="J23" s="82">
        <v>2</v>
      </c>
      <c r="K23" s="82">
        <v>2</v>
      </c>
      <c r="L23" s="82">
        <v>2</v>
      </c>
      <c r="M23" s="82">
        <v>2</v>
      </c>
      <c r="N23" s="82">
        <v>2</v>
      </c>
      <c r="O23" s="82">
        <v>2</v>
      </c>
      <c r="P23" s="82">
        <v>4</v>
      </c>
      <c r="Q23" s="82">
        <v>4</v>
      </c>
      <c r="R23" s="82">
        <v>4</v>
      </c>
      <c r="S23" s="82">
        <v>4</v>
      </c>
      <c r="T23" s="82">
        <v>4</v>
      </c>
      <c r="U23" s="82">
        <v>4</v>
      </c>
      <c r="V23" s="82">
        <v>4</v>
      </c>
      <c r="W23" s="82">
        <v>4</v>
      </c>
      <c r="X23" s="189"/>
      <c r="Y23" s="224"/>
      <c r="Z23" s="225"/>
      <c r="AA23" s="189"/>
      <c r="AB23" s="189"/>
      <c r="AC23" s="189"/>
      <c r="AD23" s="82">
        <v>2</v>
      </c>
      <c r="AE23" s="82">
        <v>2</v>
      </c>
      <c r="AF23" s="82">
        <v>2</v>
      </c>
      <c r="AG23" s="82">
        <v>2</v>
      </c>
      <c r="AH23" s="82">
        <v>2</v>
      </c>
      <c r="AI23" s="82">
        <v>2</v>
      </c>
      <c r="AJ23" s="82">
        <v>2</v>
      </c>
      <c r="AK23" s="82">
        <v>2</v>
      </c>
      <c r="AL23" s="82">
        <v>2</v>
      </c>
      <c r="AM23" s="82">
        <v>2</v>
      </c>
      <c r="AN23" s="82">
        <v>2</v>
      </c>
      <c r="AO23" s="82">
        <v>2</v>
      </c>
      <c r="AP23" s="82">
        <v>2</v>
      </c>
      <c r="AQ23" s="82">
        <v>2</v>
      </c>
      <c r="AR23" s="82">
        <v>2</v>
      </c>
      <c r="AS23" s="82">
        <v>4</v>
      </c>
      <c r="AT23" s="82">
        <v>4</v>
      </c>
      <c r="AU23" s="82">
        <v>4</v>
      </c>
      <c r="AV23" s="82">
        <v>4</v>
      </c>
      <c r="AW23" s="82">
        <v>4</v>
      </c>
      <c r="AX23" s="204"/>
      <c r="AY23" s="205"/>
      <c r="AZ23" s="54">
        <v>1</v>
      </c>
      <c r="BA23" s="130">
        <v>2</v>
      </c>
    </row>
    <row r="24" spans="1:53" s="15" customFormat="1" ht="12.75">
      <c r="A24" s="209" t="s">
        <v>82</v>
      </c>
      <c r="B24" s="208" t="s">
        <v>48</v>
      </c>
      <c r="C24" s="187">
        <f>(D24+E24+E25)/36</f>
        <v>2</v>
      </c>
      <c r="D24" s="187">
        <v>46</v>
      </c>
      <c r="E24" s="42">
        <f t="shared" si="6"/>
        <v>8</v>
      </c>
      <c r="F24" s="42">
        <f t="shared" si="5"/>
        <v>0</v>
      </c>
      <c r="G24" s="43">
        <f t="shared" si="3"/>
        <v>8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189"/>
      <c r="Y24" s="224"/>
      <c r="Z24" s="225"/>
      <c r="AA24" s="189"/>
      <c r="AB24" s="189"/>
      <c r="AC24" s="189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>
        <v>2</v>
      </c>
      <c r="AP24" s="61">
        <v>2</v>
      </c>
      <c r="AQ24" s="61">
        <v>2</v>
      </c>
      <c r="AR24" s="61">
        <v>2</v>
      </c>
      <c r="AS24" s="61"/>
      <c r="AT24" s="61"/>
      <c r="AU24" s="61"/>
      <c r="AV24" s="61"/>
      <c r="AW24" s="61"/>
      <c r="AX24" s="204"/>
      <c r="AY24" s="205"/>
      <c r="AZ24" s="53"/>
      <c r="BA24" s="131"/>
    </row>
    <row r="25" spans="1:53" s="12" customFormat="1" ht="12.75">
      <c r="A25" s="209"/>
      <c r="B25" s="208"/>
      <c r="C25" s="188"/>
      <c r="D25" s="188"/>
      <c r="E25" s="47">
        <f t="shared" si="6"/>
        <v>18</v>
      </c>
      <c r="F25" s="47">
        <f t="shared" si="5"/>
        <v>0</v>
      </c>
      <c r="G25" s="48">
        <f t="shared" si="3"/>
        <v>18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189"/>
      <c r="Y25" s="224"/>
      <c r="Z25" s="225"/>
      <c r="AA25" s="189"/>
      <c r="AB25" s="189"/>
      <c r="AC25" s="189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>
        <v>2</v>
      </c>
      <c r="AP25" s="82">
        <v>2</v>
      </c>
      <c r="AQ25" s="82">
        <v>2</v>
      </c>
      <c r="AR25" s="82">
        <v>2</v>
      </c>
      <c r="AS25" s="82">
        <v>2</v>
      </c>
      <c r="AT25" s="82">
        <v>2</v>
      </c>
      <c r="AU25" s="82">
        <v>2</v>
      </c>
      <c r="AV25" s="82">
        <v>2</v>
      </c>
      <c r="AW25" s="82">
        <v>2</v>
      </c>
      <c r="AX25" s="204"/>
      <c r="AY25" s="205"/>
      <c r="AZ25" s="54">
        <v>2</v>
      </c>
      <c r="BA25" s="130"/>
    </row>
    <row r="26" spans="1:53" s="15" customFormat="1" ht="12.75">
      <c r="A26" s="209" t="s">
        <v>129</v>
      </c>
      <c r="B26" s="208" t="s">
        <v>169</v>
      </c>
      <c r="C26" s="187">
        <f>(D26+E26+E27)/36</f>
        <v>14.5</v>
      </c>
      <c r="D26" s="187">
        <v>342</v>
      </c>
      <c r="E26" s="42">
        <f t="shared" si="6"/>
        <v>36</v>
      </c>
      <c r="F26" s="42">
        <f t="shared" si="5"/>
        <v>14</v>
      </c>
      <c r="G26" s="43">
        <f t="shared" si="3"/>
        <v>22</v>
      </c>
      <c r="H26" s="61">
        <v>2</v>
      </c>
      <c r="I26" s="61">
        <v>2</v>
      </c>
      <c r="J26" s="61">
        <v>2</v>
      </c>
      <c r="K26" s="61">
        <v>2</v>
      </c>
      <c r="L26" s="61">
        <v>2</v>
      </c>
      <c r="M26" s="61">
        <v>2</v>
      </c>
      <c r="N26" s="61">
        <v>2</v>
      </c>
      <c r="O26" s="61"/>
      <c r="P26" s="61"/>
      <c r="Q26" s="61"/>
      <c r="R26" s="61"/>
      <c r="S26" s="61"/>
      <c r="T26" s="61"/>
      <c r="U26" s="61"/>
      <c r="V26" s="61"/>
      <c r="W26" s="61"/>
      <c r="X26" s="189"/>
      <c r="Y26" s="224"/>
      <c r="Z26" s="225"/>
      <c r="AA26" s="189"/>
      <c r="AB26" s="189"/>
      <c r="AC26" s="189"/>
      <c r="AD26" s="61">
        <v>2</v>
      </c>
      <c r="AE26" s="61">
        <v>2</v>
      </c>
      <c r="AF26" s="61">
        <v>2</v>
      </c>
      <c r="AG26" s="61">
        <v>2</v>
      </c>
      <c r="AH26" s="61">
        <v>2</v>
      </c>
      <c r="AI26" s="61">
        <v>2</v>
      </c>
      <c r="AJ26" s="61">
        <v>2</v>
      </c>
      <c r="AK26" s="61">
        <v>2</v>
      </c>
      <c r="AL26" s="61">
        <v>2</v>
      </c>
      <c r="AM26" s="61">
        <v>2</v>
      </c>
      <c r="AN26" s="61">
        <v>2</v>
      </c>
      <c r="AO26" s="61"/>
      <c r="AP26" s="61"/>
      <c r="AQ26" s="61"/>
      <c r="AR26" s="61"/>
      <c r="AS26" s="61"/>
      <c r="AT26" s="61"/>
      <c r="AU26" s="61"/>
      <c r="AV26" s="61"/>
      <c r="AW26" s="61"/>
      <c r="AX26" s="204"/>
      <c r="AY26" s="205"/>
      <c r="AZ26" s="53">
        <v>1</v>
      </c>
      <c r="BA26" s="59"/>
    </row>
    <row r="27" spans="1:53" s="12" customFormat="1" ht="12.75">
      <c r="A27" s="209"/>
      <c r="B27" s="208"/>
      <c r="C27" s="188"/>
      <c r="D27" s="188"/>
      <c r="E27" s="47">
        <f t="shared" si="6"/>
        <v>144</v>
      </c>
      <c r="F27" s="47">
        <f t="shared" si="5"/>
        <v>66</v>
      </c>
      <c r="G27" s="48">
        <f t="shared" si="3"/>
        <v>78</v>
      </c>
      <c r="H27" s="82">
        <v>2</v>
      </c>
      <c r="I27" s="82">
        <v>2</v>
      </c>
      <c r="J27" s="82">
        <v>2</v>
      </c>
      <c r="K27" s="82">
        <v>2</v>
      </c>
      <c r="L27" s="82">
        <v>2</v>
      </c>
      <c r="M27" s="82">
        <v>2</v>
      </c>
      <c r="N27" s="82">
        <v>2</v>
      </c>
      <c r="O27" s="82">
        <v>4</v>
      </c>
      <c r="P27" s="82">
        <v>6</v>
      </c>
      <c r="Q27" s="82">
        <v>6</v>
      </c>
      <c r="R27" s="82">
        <v>6</v>
      </c>
      <c r="S27" s="82">
        <v>6</v>
      </c>
      <c r="T27" s="82">
        <v>6</v>
      </c>
      <c r="U27" s="82">
        <v>6</v>
      </c>
      <c r="V27" s="82">
        <v>6</v>
      </c>
      <c r="W27" s="82">
        <v>6</v>
      </c>
      <c r="X27" s="189"/>
      <c r="Y27" s="224"/>
      <c r="Z27" s="225"/>
      <c r="AA27" s="189"/>
      <c r="AB27" s="189"/>
      <c r="AC27" s="189"/>
      <c r="AD27" s="82">
        <v>2</v>
      </c>
      <c r="AE27" s="82">
        <v>2</v>
      </c>
      <c r="AF27" s="82">
        <v>2</v>
      </c>
      <c r="AG27" s="82">
        <v>2</v>
      </c>
      <c r="AH27" s="82">
        <v>2</v>
      </c>
      <c r="AI27" s="82">
        <v>2</v>
      </c>
      <c r="AJ27" s="82">
        <v>2</v>
      </c>
      <c r="AK27" s="82">
        <v>2</v>
      </c>
      <c r="AL27" s="82">
        <v>2</v>
      </c>
      <c r="AM27" s="82">
        <v>2</v>
      </c>
      <c r="AN27" s="82">
        <v>4</v>
      </c>
      <c r="AO27" s="82">
        <v>6</v>
      </c>
      <c r="AP27" s="82">
        <v>6</v>
      </c>
      <c r="AQ27" s="82">
        <v>6</v>
      </c>
      <c r="AR27" s="82">
        <v>6</v>
      </c>
      <c r="AS27" s="82">
        <v>6</v>
      </c>
      <c r="AT27" s="82">
        <v>6</v>
      </c>
      <c r="AU27" s="82">
        <v>6</v>
      </c>
      <c r="AV27" s="82">
        <v>6</v>
      </c>
      <c r="AW27" s="82">
        <v>6</v>
      </c>
      <c r="AX27" s="204"/>
      <c r="AY27" s="205"/>
      <c r="AZ27" s="54"/>
      <c r="BA27" s="14">
        <v>2</v>
      </c>
    </row>
    <row r="28" spans="1:53" s="15" customFormat="1" ht="12.75">
      <c r="A28" s="209" t="s">
        <v>200</v>
      </c>
      <c r="B28" s="208" t="s">
        <v>228</v>
      </c>
      <c r="C28" s="187">
        <f>(D28+E28+E29)/36</f>
        <v>2</v>
      </c>
      <c r="D28" s="187">
        <v>30</v>
      </c>
      <c r="E28" s="42">
        <f aca="true" t="shared" si="7" ref="E28:E39">F28+G28</f>
        <v>2</v>
      </c>
      <c r="F28" s="42">
        <f>SUM(H28:W28)</f>
        <v>0</v>
      </c>
      <c r="G28" s="43">
        <f>SUM(AA28:AW28)</f>
        <v>2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189"/>
      <c r="Y28" s="224"/>
      <c r="Z28" s="225"/>
      <c r="AA28" s="189"/>
      <c r="AB28" s="189"/>
      <c r="AC28" s="189"/>
      <c r="AD28" s="61">
        <v>2</v>
      </c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204"/>
      <c r="AY28" s="205"/>
      <c r="AZ28" s="53"/>
      <c r="BA28" s="59"/>
    </row>
    <row r="29" spans="1:53" s="12" customFormat="1" ht="12.75">
      <c r="A29" s="209"/>
      <c r="B29" s="208"/>
      <c r="C29" s="188"/>
      <c r="D29" s="188"/>
      <c r="E29" s="47">
        <f t="shared" si="7"/>
        <v>40</v>
      </c>
      <c r="F29" s="47">
        <f>SUM(H29:W29)</f>
        <v>0</v>
      </c>
      <c r="G29" s="48">
        <f>SUM(AA29:AW29)</f>
        <v>40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189"/>
      <c r="Y29" s="224"/>
      <c r="Z29" s="225"/>
      <c r="AA29" s="189"/>
      <c r="AB29" s="189"/>
      <c r="AC29" s="189"/>
      <c r="AD29" s="82"/>
      <c r="AE29" s="82">
        <v>4</v>
      </c>
      <c r="AF29" s="82">
        <v>4</v>
      </c>
      <c r="AG29" s="82">
        <v>4</v>
      </c>
      <c r="AH29" s="82">
        <v>4</v>
      </c>
      <c r="AI29" s="82">
        <v>4</v>
      </c>
      <c r="AJ29" s="82">
        <v>4</v>
      </c>
      <c r="AK29" s="82">
        <v>4</v>
      </c>
      <c r="AL29" s="82">
        <v>4</v>
      </c>
      <c r="AM29" s="82">
        <v>4</v>
      </c>
      <c r="AN29" s="82">
        <v>4</v>
      </c>
      <c r="AO29" s="82"/>
      <c r="AP29" s="82"/>
      <c r="AQ29" s="82"/>
      <c r="AR29" s="82"/>
      <c r="AS29" s="82"/>
      <c r="AT29" s="82"/>
      <c r="AU29" s="82"/>
      <c r="AV29" s="82"/>
      <c r="AW29" s="82"/>
      <c r="AX29" s="204"/>
      <c r="AY29" s="205"/>
      <c r="AZ29" s="54">
        <v>2</v>
      </c>
      <c r="BA29" s="14"/>
    </row>
    <row r="30" spans="1:53" s="15" customFormat="1" ht="12.75">
      <c r="A30" s="209" t="s">
        <v>146</v>
      </c>
      <c r="B30" s="208" t="s">
        <v>301</v>
      </c>
      <c r="C30" s="187">
        <f>(D30+E30+E31)/36</f>
        <v>2</v>
      </c>
      <c r="D30" s="187">
        <v>30</v>
      </c>
      <c r="E30" s="42">
        <f t="shared" si="7"/>
        <v>2</v>
      </c>
      <c r="F30" s="42">
        <f>SUM(H30:W30)</f>
        <v>0</v>
      </c>
      <c r="G30" s="43">
        <f>SUM(AA30:AW30)</f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189"/>
      <c r="Y30" s="224"/>
      <c r="Z30" s="225"/>
      <c r="AA30" s="189"/>
      <c r="AB30" s="189"/>
      <c r="AC30" s="189"/>
      <c r="AD30" s="61">
        <v>2</v>
      </c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204"/>
      <c r="AY30" s="205"/>
      <c r="AZ30" s="53"/>
      <c r="BA30" s="59"/>
    </row>
    <row r="31" spans="1:53" s="12" customFormat="1" ht="12.75">
      <c r="A31" s="209"/>
      <c r="B31" s="208"/>
      <c r="C31" s="188"/>
      <c r="D31" s="188"/>
      <c r="E31" s="47">
        <f t="shared" si="7"/>
        <v>40</v>
      </c>
      <c r="F31" s="47">
        <f>SUM(H31:W31)</f>
        <v>0</v>
      </c>
      <c r="G31" s="48">
        <f>SUM(AA31:AW31)</f>
        <v>40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189"/>
      <c r="Y31" s="224"/>
      <c r="Z31" s="225"/>
      <c r="AA31" s="189"/>
      <c r="AB31" s="189"/>
      <c r="AC31" s="189"/>
      <c r="AD31" s="82"/>
      <c r="AE31" s="82">
        <v>4</v>
      </c>
      <c r="AF31" s="82">
        <v>4</v>
      </c>
      <c r="AG31" s="82">
        <v>4</v>
      </c>
      <c r="AH31" s="82">
        <v>4</v>
      </c>
      <c r="AI31" s="82">
        <v>4</v>
      </c>
      <c r="AJ31" s="82">
        <v>4</v>
      </c>
      <c r="AK31" s="82">
        <v>4</v>
      </c>
      <c r="AL31" s="82">
        <v>4</v>
      </c>
      <c r="AM31" s="82">
        <v>4</v>
      </c>
      <c r="AN31" s="82">
        <v>4</v>
      </c>
      <c r="AO31" s="82"/>
      <c r="AP31" s="82"/>
      <c r="AQ31" s="82"/>
      <c r="AR31" s="82"/>
      <c r="AS31" s="82"/>
      <c r="AT31" s="82"/>
      <c r="AU31" s="82"/>
      <c r="AV31" s="82"/>
      <c r="AW31" s="82"/>
      <c r="AX31" s="204"/>
      <c r="AY31" s="205"/>
      <c r="AZ31" s="54">
        <v>2</v>
      </c>
      <c r="BA31" s="14"/>
    </row>
    <row r="32" spans="1:53" s="15" customFormat="1" ht="12.75">
      <c r="A32" s="209" t="s">
        <v>130</v>
      </c>
      <c r="B32" s="208" t="s">
        <v>227</v>
      </c>
      <c r="C32" s="187">
        <f>(D32+E32+E33)/36</f>
        <v>2</v>
      </c>
      <c r="D32" s="187">
        <v>30</v>
      </c>
      <c r="E32" s="42">
        <f t="shared" si="7"/>
        <v>2</v>
      </c>
      <c r="F32" s="42">
        <f t="shared" si="5"/>
        <v>2</v>
      </c>
      <c r="G32" s="43">
        <f t="shared" si="3"/>
        <v>0</v>
      </c>
      <c r="H32" s="61">
        <v>2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189"/>
      <c r="Y32" s="224"/>
      <c r="Z32" s="225"/>
      <c r="AA32" s="189"/>
      <c r="AB32" s="189"/>
      <c r="AC32" s="189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204"/>
      <c r="AY32" s="205"/>
      <c r="AZ32" s="53"/>
      <c r="BA32" s="59"/>
    </row>
    <row r="33" spans="1:53" s="12" customFormat="1" ht="12.75">
      <c r="A33" s="209"/>
      <c r="B33" s="208"/>
      <c r="C33" s="188"/>
      <c r="D33" s="188"/>
      <c r="E33" s="47">
        <f t="shared" si="7"/>
        <v>40</v>
      </c>
      <c r="F33" s="47">
        <f t="shared" si="5"/>
        <v>40</v>
      </c>
      <c r="G33" s="48">
        <f t="shared" si="3"/>
        <v>0</v>
      </c>
      <c r="H33" s="82"/>
      <c r="I33" s="82">
        <v>2</v>
      </c>
      <c r="J33" s="82">
        <v>2</v>
      </c>
      <c r="K33" s="82">
        <v>2</v>
      </c>
      <c r="L33" s="82">
        <v>2</v>
      </c>
      <c r="M33" s="82">
        <v>2</v>
      </c>
      <c r="N33" s="82">
        <v>2</v>
      </c>
      <c r="O33" s="82">
        <v>2</v>
      </c>
      <c r="P33" s="82">
        <v>2</v>
      </c>
      <c r="Q33" s="82">
        <v>2</v>
      </c>
      <c r="R33" s="82">
        <v>2</v>
      </c>
      <c r="S33" s="82">
        <v>4</v>
      </c>
      <c r="T33" s="82">
        <v>4</v>
      </c>
      <c r="U33" s="82">
        <v>4</v>
      </c>
      <c r="V33" s="82">
        <v>4</v>
      </c>
      <c r="W33" s="82">
        <v>4</v>
      </c>
      <c r="X33" s="189"/>
      <c r="Y33" s="224"/>
      <c r="Z33" s="225"/>
      <c r="AA33" s="189"/>
      <c r="AB33" s="189"/>
      <c r="AC33" s="189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204"/>
      <c r="AY33" s="205"/>
      <c r="AZ33" s="54">
        <v>1</v>
      </c>
      <c r="BA33" s="14"/>
    </row>
    <row r="34" spans="1:53" s="15" customFormat="1" ht="12.75">
      <c r="A34" s="209" t="s">
        <v>131</v>
      </c>
      <c r="B34" s="208" t="s">
        <v>229</v>
      </c>
      <c r="C34" s="187">
        <f>(D34+E34+E35)/36</f>
        <v>4</v>
      </c>
      <c r="D34" s="187">
        <v>46</v>
      </c>
      <c r="E34" s="42">
        <f t="shared" si="7"/>
        <v>4</v>
      </c>
      <c r="F34" s="42">
        <f>SUM(H34:W34)</f>
        <v>0</v>
      </c>
      <c r="G34" s="43">
        <v>4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189"/>
      <c r="Y34" s="224"/>
      <c r="Z34" s="225"/>
      <c r="AA34" s="189"/>
      <c r="AB34" s="189"/>
      <c r="AC34" s="189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204"/>
      <c r="AY34" s="205"/>
      <c r="AZ34" s="53"/>
      <c r="BA34" s="59">
        <v>2</v>
      </c>
    </row>
    <row r="35" spans="1:53" s="12" customFormat="1" ht="12.75">
      <c r="A35" s="209"/>
      <c r="B35" s="208"/>
      <c r="C35" s="188"/>
      <c r="D35" s="188"/>
      <c r="E35" s="47">
        <f t="shared" si="7"/>
        <v>94</v>
      </c>
      <c r="F35" s="47">
        <f>SUM(H35:W35)</f>
        <v>0</v>
      </c>
      <c r="G35" s="48">
        <v>94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189"/>
      <c r="Y35" s="224"/>
      <c r="Z35" s="225"/>
      <c r="AA35" s="189"/>
      <c r="AB35" s="189"/>
      <c r="AC35" s="189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204"/>
      <c r="AY35" s="205"/>
      <c r="AZ35" s="54"/>
      <c r="BA35" s="14"/>
    </row>
    <row r="36" spans="1:53" s="15" customFormat="1" ht="12.75">
      <c r="A36" s="209" t="s">
        <v>159</v>
      </c>
      <c r="B36" s="208" t="s">
        <v>15</v>
      </c>
      <c r="C36" s="187">
        <f>(D36+E36+E37)/36</f>
        <v>4</v>
      </c>
      <c r="D36" s="187">
        <v>46</v>
      </c>
      <c r="E36" s="42">
        <f t="shared" si="7"/>
        <v>4</v>
      </c>
      <c r="F36" s="42">
        <f t="shared" si="5"/>
        <v>2</v>
      </c>
      <c r="G36" s="43">
        <f t="shared" si="3"/>
        <v>2</v>
      </c>
      <c r="H36" s="61">
        <v>2</v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189"/>
      <c r="Y36" s="224"/>
      <c r="Z36" s="225"/>
      <c r="AA36" s="189"/>
      <c r="AB36" s="189"/>
      <c r="AC36" s="189"/>
      <c r="AD36" s="61">
        <v>2</v>
      </c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204"/>
      <c r="AY36" s="205"/>
      <c r="AZ36" s="53"/>
      <c r="BA36" s="59">
        <v>2</v>
      </c>
    </row>
    <row r="37" spans="1:53" s="12" customFormat="1" ht="12.75">
      <c r="A37" s="209"/>
      <c r="B37" s="208"/>
      <c r="C37" s="188"/>
      <c r="D37" s="188"/>
      <c r="E37" s="47">
        <f t="shared" si="7"/>
        <v>94</v>
      </c>
      <c r="F37" s="47">
        <f t="shared" si="5"/>
        <v>46</v>
      </c>
      <c r="G37" s="48">
        <f t="shared" si="3"/>
        <v>48</v>
      </c>
      <c r="H37" s="82"/>
      <c r="I37" s="82">
        <v>2</v>
      </c>
      <c r="J37" s="82">
        <v>2</v>
      </c>
      <c r="K37" s="82">
        <v>2</v>
      </c>
      <c r="L37" s="82">
        <v>2</v>
      </c>
      <c r="M37" s="82">
        <v>2</v>
      </c>
      <c r="N37" s="82">
        <v>2</v>
      </c>
      <c r="O37" s="82">
        <v>2</v>
      </c>
      <c r="P37" s="82">
        <v>4</v>
      </c>
      <c r="Q37" s="82">
        <v>4</v>
      </c>
      <c r="R37" s="82">
        <v>4</v>
      </c>
      <c r="S37" s="82">
        <v>4</v>
      </c>
      <c r="T37" s="82">
        <v>4</v>
      </c>
      <c r="U37" s="82">
        <v>4</v>
      </c>
      <c r="V37" s="82">
        <v>4</v>
      </c>
      <c r="W37" s="82">
        <v>4</v>
      </c>
      <c r="X37" s="189"/>
      <c r="Y37" s="224"/>
      <c r="Z37" s="225"/>
      <c r="AA37" s="189"/>
      <c r="AB37" s="189"/>
      <c r="AC37" s="189"/>
      <c r="AD37" s="82"/>
      <c r="AE37" s="82">
        <v>2</v>
      </c>
      <c r="AF37" s="82">
        <v>2</v>
      </c>
      <c r="AG37" s="82">
        <v>2</v>
      </c>
      <c r="AH37" s="82">
        <v>2</v>
      </c>
      <c r="AI37" s="82">
        <v>2</v>
      </c>
      <c r="AJ37" s="82">
        <v>2</v>
      </c>
      <c r="AK37" s="82">
        <v>2</v>
      </c>
      <c r="AL37" s="82">
        <v>2</v>
      </c>
      <c r="AM37" s="82">
        <v>2</v>
      </c>
      <c r="AN37" s="82">
        <v>2</v>
      </c>
      <c r="AO37" s="82">
        <v>2</v>
      </c>
      <c r="AP37" s="82">
        <v>2</v>
      </c>
      <c r="AQ37" s="82">
        <v>2</v>
      </c>
      <c r="AR37" s="82">
        <v>2</v>
      </c>
      <c r="AS37" s="82">
        <v>4</v>
      </c>
      <c r="AT37" s="82">
        <v>4</v>
      </c>
      <c r="AU37" s="82">
        <v>4</v>
      </c>
      <c r="AV37" s="82">
        <v>4</v>
      </c>
      <c r="AW37" s="82">
        <v>4</v>
      </c>
      <c r="AX37" s="204"/>
      <c r="AY37" s="205"/>
      <c r="AZ37" s="54"/>
      <c r="BA37" s="14"/>
    </row>
    <row r="38" spans="1:53" s="15" customFormat="1" ht="12.75">
      <c r="A38" s="209" t="s">
        <v>288</v>
      </c>
      <c r="B38" s="208" t="s">
        <v>180</v>
      </c>
      <c r="C38" s="187">
        <f>(D38+E38+E39)/36</f>
        <v>2</v>
      </c>
      <c r="D38" s="187">
        <v>36</v>
      </c>
      <c r="E38" s="42">
        <f t="shared" si="7"/>
        <v>36</v>
      </c>
      <c r="F38" s="42">
        <f t="shared" si="5"/>
        <v>0</v>
      </c>
      <c r="G38" s="43">
        <f aca="true" t="shared" si="8" ref="G38:G45">SUM(AA38:AW38)</f>
        <v>36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189"/>
      <c r="Y38" s="224"/>
      <c r="Z38" s="225"/>
      <c r="AA38" s="189"/>
      <c r="AB38" s="189"/>
      <c r="AC38" s="189"/>
      <c r="AD38" s="61"/>
      <c r="AE38" s="61"/>
      <c r="AF38" s="61"/>
      <c r="AG38" s="61"/>
      <c r="AH38" s="61"/>
      <c r="AI38" s="61"/>
      <c r="AJ38" s="61"/>
      <c r="AK38" s="61"/>
      <c r="AL38" s="61"/>
      <c r="AM38" s="61">
        <v>4</v>
      </c>
      <c r="AN38" s="61">
        <v>4</v>
      </c>
      <c r="AO38" s="61">
        <v>4</v>
      </c>
      <c r="AP38" s="61">
        <v>4</v>
      </c>
      <c r="AQ38" s="61">
        <v>4</v>
      </c>
      <c r="AR38" s="61">
        <v>4</v>
      </c>
      <c r="AS38" s="61">
        <v>4</v>
      </c>
      <c r="AT38" s="61">
        <v>4</v>
      </c>
      <c r="AU38" s="61">
        <v>4</v>
      </c>
      <c r="AV38" s="61"/>
      <c r="AW38" s="61"/>
      <c r="AX38" s="204"/>
      <c r="AY38" s="205"/>
      <c r="AZ38" s="53"/>
      <c r="BA38" s="59"/>
    </row>
    <row r="39" spans="1:53" s="12" customFormat="1" ht="12.75">
      <c r="A39" s="209"/>
      <c r="B39" s="208"/>
      <c r="C39" s="188"/>
      <c r="D39" s="188"/>
      <c r="E39" s="47">
        <f t="shared" si="7"/>
        <v>0</v>
      </c>
      <c r="F39" s="47">
        <f t="shared" si="5"/>
        <v>0</v>
      </c>
      <c r="G39" s="48">
        <f t="shared" si="8"/>
        <v>0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189"/>
      <c r="Y39" s="224"/>
      <c r="Z39" s="225"/>
      <c r="AA39" s="189"/>
      <c r="AB39" s="189"/>
      <c r="AC39" s="189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204"/>
      <c r="AY39" s="205"/>
      <c r="AZ39" s="54">
        <v>2</v>
      </c>
      <c r="BA39" s="14"/>
    </row>
    <row r="40" spans="1:53" s="15" customFormat="1" ht="12.75" customHeight="1">
      <c r="A40" s="209" t="s">
        <v>171</v>
      </c>
      <c r="B40" s="208" t="s">
        <v>172</v>
      </c>
      <c r="C40" s="187">
        <f>(D40+E40+E41)/36</f>
        <v>6.5</v>
      </c>
      <c r="D40" s="187">
        <v>182</v>
      </c>
      <c r="E40" s="42">
        <f aca="true" t="shared" si="9" ref="E40:E46">F40+G40</f>
        <v>0</v>
      </c>
      <c r="F40" s="42">
        <f t="shared" si="5"/>
        <v>0</v>
      </c>
      <c r="G40" s="43">
        <f t="shared" si="8"/>
        <v>0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189"/>
      <c r="Y40" s="224"/>
      <c r="Z40" s="225"/>
      <c r="AA40" s="189"/>
      <c r="AB40" s="189"/>
      <c r="AC40" s="189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204"/>
      <c r="AY40" s="205"/>
      <c r="AZ40" s="53"/>
      <c r="BA40" s="59"/>
    </row>
    <row r="41" spans="1:53" s="12" customFormat="1" ht="12.75">
      <c r="A41" s="209"/>
      <c r="B41" s="208"/>
      <c r="C41" s="188"/>
      <c r="D41" s="188"/>
      <c r="E41" s="47">
        <f t="shared" si="9"/>
        <v>52</v>
      </c>
      <c r="F41" s="47">
        <f t="shared" si="5"/>
        <v>26</v>
      </c>
      <c r="G41" s="48">
        <f t="shared" si="8"/>
        <v>26</v>
      </c>
      <c r="H41" s="82"/>
      <c r="I41" s="82"/>
      <c r="J41" s="82"/>
      <c r="K41" s="82">
        <v>2</v>
      </c>
      <c r="L41" s="82">
        <v>2</v>
      </c>
      <c r="M41" s="82">
        <v>2</v>
      </c>
      <c r="N41" s="82">
        <v>2</v>
      </c>
      <c r="O41" s="82">
        <v>2</v>
      </c>
      <c r="P41" s="82">
        <v>2</v>
      </c>
      <c r="Q41" s="82">
        <v>2</v>
      </c>
      <c r="R41" s="82">
        <v>2</v>
      </c>
      <c r="S41" s="82">
        <v>2</v>
      </c>
      <c r="T41" s="82">
        <v>2</v>
      </c>
      <c r="U41" s="82">
        <v>2</v>
      </c>
      <c r="V41" s="82">
        <v>2</v>
      </c>
      <c r="W41" s="82">
        <v>2</v>
      </c>
      <c r="X41" s="189"/>
      <c r="Y41" s="224"/>
      <c r="Z41" s="225"/>
      <c r="AA41" s="189"/>
      <c r="AB41" s="189"/>
      <c r="AC41" s="189"/>
      <c r="AD41" s="82">
        <v>2</v>
      </c>
      <c r="AE41" s="82">
        <v>2</v>
      </c>
      <c r="AF41" s="82">
        <v>2</v>
      </c>
      <c r="AG41" s="82">
        <v>2</v>
      </c>
      <c r="AH41" s="82">
        <v>2</v>
      </c>
      <c r="AI41" s="82">
        <v>2</v>
      </c>
      <c r="AJ41" s="82">
        <v>2</v>
      </c>
      <c r="AK41" s="82">
        <v>2</v>
      </c>
      <c r="AL41" s="82">
        <v>2</v>
      </c>
      <c r="AM41" s="82">
        <v>2</v>
      </c>
      <c r="AN41" s="82">
        <v>2</v>
      </c>
      <c r="AO41" s="82">
        <v>2</v>
      </c>
      <c r="AP41" s="82">
        <v>2</v>
      </c>
      <c r="AQ41" s="82"/>
      <c r="AR41" s="82"/>
      <c r="AS41" s="82"/>
      <c r="AT41" s="82"/>
      <c r="AU41" s="82"/>
      <c r="AV41" s="82"/>
      <c r="AW41" s="82"/>
      <c r="AX41" s="204"/>
      <c r="AY41" s="205"/>
      <c r="AZ41" s="54" t="s">
        <v>29</v>
      </c>
      <c r="BA41" s="14"/>
    </row>
    <row r="42" spans="1:53" s="15" customFormat="1" ht="12" customHeight="1">
      <c r="A42" s="215"/>
      <c r="B42" s="217" t="s">
        <v>231</v>
      </c>
      <c r="C42" s="187"/>
      <c r="D42" s="190" t="s">
        <v>300</v>
      </c>
      <c r="E42" s="42">
        <f t="shared" si="9"/>
        <v>0</v>
      </c>
      <c r="F42" s="42">
        <f t="shared" si="5"/>
        <v>0</v>
      </c>
      <c r="G42" s="43">
        <f t="shared" si="8"/>
        <v>0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189"/>
      <c r="Y42" s="224"/>
      <c r="Z42" s="225"/>
      <c r="AA42" s="189"/>
      <c r="AB42" s="189"/>
      <c r="AC42" s="189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204"/>
      <c r="AY42" s="205"/>
      <c r="AZ42" s="53"/>
      <c r="BA42" s="59"/>
    </row>
    <row r="43" spans="1:53" s="12" customFormat="1" ht="12" customHeight="1">
      <c r="A43" s="215"/>
      <c r="B43" s="218"/>
      <c r="C43" s="220"/>
      <c r="D43" s="228"/>
      <c r="E43" s="47">
        <f t="shared" si="9"/>
        <v>54</v>
      </c>
      <c r="F43" s="47">
        <f t="shared" si="5"/>
        <v>54</v>
      </c>
      <c r="G43" s="48">
        <f t="shared" si="8"/>
        <v>0</v>
      </c>
      <c r="H43" s="82">
        <v>2</v>
      </c>
      <c r="I43" s="82">
        <v>2</v>
      </c>
      <c r="J43" s="82">
        <v>2</v>
      </c>
      <c r="K43" s="82">
        <v>2</v>
      </c>
      <c r="L43" s="82">
        <v>2</v>
      </c>
      <c r="M43" s="82">
        <v>4</v>
      </c>
      <c r="N43" s="82">
        <v>4</v>
      </c>
      <c r="O43" s="82">
        <v>4</v>
      </c>
      <c r="P43" s="82">
        <v>4</v>
      </c>
      <c r="Q43" s="82">
        <v>4</v>
      </c>
      <c r="R43" s="82">
        <v>4</v>
      </c>
      <c r="S43" s="82">
        <v>4</v>
      </c>
      <c r="T43" s="82">
        <v>4</v>
      </c>
      <c r="U43" s="82">
        <v>4</v>
      </c>
      <c r="V43" s="82">
        <v>4</v>
      </c>
      <c r="W43" s="82">
        <v>4</v>
      </c>
      <c r="X43" s="189"/>
      <c r="Y43" s="224"/>
      <c r="Z43" s="225"/>
      <c r="AA43" s="189"/>
      <c r="AB43" s="189"/>
      <c r="AC43" s="189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204"/>
      <c r="AY43" s="205"/>
      <c r="AZ43" s="54">
        <v>1</v>
      </c>
      <c r="BA43" s="14"/>
    </row>
    <row r="44" spans="1:53" s="15" customFormat="1" ht="12" customHeight="1">
      <c r="A44" s="215"/>
      <c r="B44" s="218"/>
      <c r="C44" s="220"/>
      <c r="D44" s="190" t="s">
        <v>303</v>
      </c>
      <c r="E44" s="42">
        <f t="shared" si="9"/>
        <v>0</v>
      </c>
      <c r="F44" s="42"/>
      <c r="G44" s="43">
        <f t="shared" si="8"/>
        <v>0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189"/>
      <c r="Y44" s="224"/>
      <c r="Z44" s="225"/>
      <c r="AA44" s="189"/>
      <c r="AB44" s="189"/>
      <c r="AC44" s="189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204"/>
      <c r="AY44" s="205"/>
      <c r="AZ44" s="53"/>
      <c r="BA44" s="59"/>
    </row>
    <row r="45" spans="1:53" s="12" customFormat="1" ht="12" customHeight="1">
      <c r="A45" s="216"/>
      <c r="B45" s="219"/>
      <c r="C45" s="188"/>
      <c r="D45" s="191"/>
      <c r="E45" s="42">
        <f t="shared" si="9"/>
        <v>54</v>
      </c>
      <c r="F45" s="47"/>
      <c r="G45" s="48">
        <f t="shared" si="8"/>
        <v>54</v>
      </c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189"/>
      <c r="Y45" s="224"/>
      <c r="Z45" s="225"/>
      <c r="AA45" s="189"/>
      <c r="AB45" s="189"/>
      <c r="AC45" s="189"/>
      <c r="AD45" s="82">
        <v>2</v>
      </c>
      <c r="AE45" s="82">
        <v>2</v>
      </c>
      <c r="AF45" s="82">
        <v>2</v>
      </c>
      <c r="AG45" s="82">
        <v>2</v>
      </c>
      <c r="AH45" s="82">
        <v>2</v>
      </c>
      <c r="AI45" s="82">
        <v>2</v>
      </c>
      <c r="AJ45" s="82">
        <v>2</v>
      </c>
      <c r="AK45" s="82">
        <v>2</v>
      </c>
      <c r="AL45" s="82">
        <v>2</v>
      </c>
      <c r="AM45" s="82">
        <v>2</v>
      </c>
      <c r="AN45" s="82">
        <v>2</v>
      </c>
      <c r="AO45" s="82">
        <v>2</v>
      </c>
      <c r="AP45" s="82">
        <v>2</v>
      </c>
      <c r="AQ45" s="82">
        <v>4</v>
      </c>
      <c r="AR45" s="82">
        <v>4</v>
      </c>
      <c r="AS45" s="82">
        <v>4</v>
      </c>
      <c r="AT45" s="82">
        <v>4</v>
      </c>
      <c r="AU45" s="82">
        <v>4</v>
      </c>
      <c r="AV45" s="82">
        <v>4</v>
      </c>
      <c r="AW45" s="82">
        <v>4</v>
      </c>
      <c r="AX45" s="204"/>
      <c r="AY45" s="205"/>
      <c r="AZ45" s="77">
        <v>2</v>
      </c>
      <c r="BA45" s="80"/>
    </row>
    <row r="46" spans="1:53" s="12" customFormat="1" ht="12.75">
      <c r="A46" s="214" t="s">
        <v>16</v>
      </c>
      <c r="B46" s="214"/>
      <c r="C46" s="82">
        <f>SUM(C10:C45)</f>
        <v>60</v>
      </c>
      <c r="D46" s="82">
        <f>SUM(D10:D45)</f>
        <v>1198</v>
      </c>
      <c r="E46" s="83">
        <f t="shared" si="9"/>
        <v>972</v>
      </c>
      <c r="F46" s="83">
        <f>SUM(H46:Z46)</f>
        <v>408</v>
      </c>
      <c r="G46" s="78">
        <f>SUM(AB46:AY46)</f>
        <v>564</v>
      </c>
      <c r="H46" s="84">
        <f aca="true" t="shared" si="10" ref="H46:W46">SUM(H10:H45)</f>
        <v>20</v>
      </c>
      <c r="I46" s="84">
        <f t="shared" si="10"/>
        <v>20</v>
      </c>
      <c r="J46" s="84">
        <f t="shared" si="10"/>
        <v>22</v>
      </c>
      <c r="K46" s="84">
        <f t="shared" si="10"/>
        <v>24</v>
      </c>
      <c r="L46" s="84">
        <f t="shared" si="10"/>
        <v>24</v>
      </c>
      <c r="M46" s="84">
        <f t="shared" si="10"/>
        <v>26</v>
      </c>
      <c r="N46" s="84">
        <f t="shared" si="10"/>
        <v>24</v>
      </c>
      <c r="O46" s="84">
        <f t="shared" si="10"/>
        <v>24</v>
      </c>
      <c r="P46" s="84">
        <f t="shared" si="10"/>
        <v>28</v>
      </c>
      <c r="Q46" s="84">
        <f t="shared" si="10"/>
        <v>28</v>
      </c>
      <c r="R46" s="84">
        <f t="shared" si="10"/>
        <v>28</v>
      </c>
      <c r="S46" s="84">
        <f t="shared" si="10"/>
        <v>30</v>
      </c>
      <c r="T46" s="84">
        <f t="shared" si="10"/>
        <v>28</v>
      </c>
      <c r="U46" s="84">
        <f t="shared" si="10"/>
        <v>28</v>
      </c>
      <c r="V46" s="84">
        <f t="shared" si="10"/>
        <v>28</v>
      </c>
      <c r="W46" s="84">
        <f t="shared" si="10"/>
        <v>26</v>
      </c>
      <c r="X46" s="189"/>
      <c r="Y46" s="226"/>
      <c r="Z46" s="227"/>
      <c r="AA46" s="189"/>
      <c r="AB46" s="189"/>
      <c r="AC46" s="189"/>
      <c r="AD46" s="84">
        <f aca="true" t="shared" si="11" ref="AD46:AW46">SUM(AD10:AD45)</f>
        <v>28</v>
      </c>
      <c r="AE46" s="84">
        <f t="shared" si="11"/>
        <v>32</v>
      </c>
      <c r="AF46" s="84">
        <f t="shared" si="11"/>
        <v>32</v>
      </c>
      <c r="AG46" s="84">
        <f t="shared" si="11"/>
        <v>32</v>
      </c>
      <c r="AH46" s="84">
        <f t="shared" si="11"/>
        <v>32</v>
      </c>
      <c r="AI46" s="84">
        <f t="shared" si="11"/>
        <v>36</v>
      </c>
      <c r="AJ46" s="84">
        <f t="shared" si="11"/>
        <v>32</v>
      </c>
      <c r="AK46" s="84">
        <f t="shared" si="11"/>
        <v>32</v>
      </c>
      <c r="AL46" s="84">
        <f t="shared" si="11"/>
        <v>32</v>
      </c>
      <c r="AM46" s="84">
        <f t="shared" si="11"/>
        <v>34</v>
      </c>
      <c r="AN46" s="84">
        <f t="shared" si="11"/>
        <v>32</v>
      </c>
      <c r="AO46" s="84">
        <f t="shared" si="11"/>
        <v>26</v>
      </c>
      <c r="AP46" s="84">
        <f t="shared" si="11"/>
        <v>24</v>
      </c>
      <c r="AQ46" s="84">
        <f t="shared" si="11"/>
        <v>24</v>
      </c>
      <c r="AR46" s="84">
        <f t="shared" si="11"/>
        <v>24</v>
      </c>
      <c r="AS46" s="84">
        <f t="shared" si="11"/>
        <v>24</v>
      </c>
      <c r="AT46" s="84">
        <f t="shared" si="11"/>
        <v>24</v>
      </c>
      <c r="AU46" s="84">
        <f t="shared" si="11"/>
        <v>24</v>
      </c>
      <c r="AV46" s="84">
        <f t="shared" si="11"/>
        <v>20</v>
      </c>
      <c r="AW46" s="84">
        <f t="shared" si="11"/>
        <v>20</v>
      </c>
      <c r="AX46" s="206"/>
      <c r="AY46" s="207"/>
      <c r="AZ46" s="83"/>
      <c r="BA46" s="83"/>
    </row>
    <row r="47" spans="3:53" s="20" customFormat="1" ht="15"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22"/>
      <c r="V47" s="22"/>
      <c r="W47" s="22"/>
      <c r="X47" s="22"/>
      <c r="Y47" s="23"/>
      <c r="Z47" s="23"/>
      <c r="AA47" s="24"/>
      <c r="AB47" s="24"/>
      <c r="AC47" s="24"/>
      <c r="AD47" s="23"/>
      <c r="AE47" s="23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24"/>
      <c r="AY47" s="24"/>
      <c r="AZ47" s="8"/>
      <c r="BA47" s="8"/>
    </row>
    <row r="48" spans="1:53" ht="18">
      <c r="A48" s="28"/>
      <c r="B48" s="28"/>
      <c r="C48" s="28"/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:57" ht="18">
      <c r="A49" s="28"/>
      <c r="B49" s="28"/>
      <c r="C49" s="28"/>
      <c r="D49" s="29" t="s">
        <v>113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 t="s">
        <v>114</v>
      </c>
      <c r="AE49" s="29"/>
      <c r="AF49" s="29"/>
      <c r="AG49" s="29"/>
      <c r="AH49" s="29"/>
      <c r="AI49" s="29"/>
      <c r="AJ49" s="29"/>
      <c r="AK49" s="29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8">
      <c r="A50" s="28"/>
      <c r="B50" s="28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2" spans="2:41" s="58" customFormat="1" ht="12.75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</row>
    <row r="53" s="58" customFormat="1" ht="12.75"/>
    <row r="56" spans="1:57" ht="18">
      <c r="A56" s="28"/>
      <c r="B56" s="28"/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18">
      <c r="A57" s="28"/>
      <c r="B57" s="28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9" spans="3:32" s="58" customFormat="1" ht="18">
      <c r="C59" s="15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="57" customFormat="1" ht="18"/>
    <row r="61" spans="1:53" s="58" customFormat="1" ht="18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</row>
    <row r="62" s="58" customFormat="1" ht="12.75"/>
    <row r="63" spans="1:57" ht="18">
      <c r="A63" s="28"/>
      <c r="B63" s="28"/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5" spans="3:32" s="58" customFormat="1" ht="18">
      <c r="C65" s="159"/>
      <c r="D65" s="29" t="s">
        <v>214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 t="s">
        <v>215</v>
      </c>
      <c r="AE65" s="29"/>
      <c r="AF65" s="29"/>
    </row>
    <row r="66" s="57" customFormat="1" ht="18"/>
  </sheetData>
  <sheetProtection/>
  <mergeCells count="96">
    <mergeCell ref="D20:D21"/>
    <mergeCell ref="D16:D17"/>
    <mergeCell ref="C16:C17"/>
    <mergeCell ref="B20:B21"/>
    <mergeCell ref="B18:B19"/>
    <mergeCell ref="A16:A17"/>
    <mergeCell ref="A18:A19"/>
    <mergeCell ref="C20:C21"/>
    <mergeCell ref="D28:D29"/>
    <mergeCell ref="D22:D23"/>
    <mergeCell ref="C24:C25"/>
    <mergeCell ref="A24:A25"/>
    <mergeCell ref="B24:B25"/>
    <mergeCell ref="A22:A23"/>
    <mergeCell ref="B22:B23"/>
    <mergeCell ref="Y6:AC6"/>
    <mergeCell ref="F6:F8"/>
    <mergeCell ref="G6:G8"/>
    <mergeCell ref="C30:C31"/>
    <mergeCell ref="D30:D31"/>
    <mergeCell ref="C10:C11"/>
    <mergeCell ref="D10:D11"/>
    <mergeCell ref="C14:C15"/>
    <mergeCell ref="D14:D15"/>
    <mergeCell ref="D24:D25"/>
    <mergeCell ref="AS1:BA1"/>
    <mergeCell ref="AS2:BA3"/>
    <mergeCell ref="AL6:AP6"/>
    <mergeCell ref="AQ6:AT6"/>
    <mergeCell ref="AD6:AG6"/>
    <mergeCell ref="AH6:AK6"/>
    <mergeCell ref="AU6:AX6"/>
    <mergeCell ref="H6:K6"/>
    <mergeCell ref="Q6:T6"/>
    <mergeCell ref="A12:A13"/>
    <mergeCell ref="B12:B13"/>
    <mergeCell ref="A6:A9"/>
    <mergeCell ref="B6:B9"/>
    <mergeCell ref="C6:C9"/>
    <mergeCell ref="D6:D8"/>
    <mergeCell ref="D9:G9"/>
    <mergeCell ref="E6:E8"/>
    <mergeCell ref="U6:X6"/>
    <mergeCell ref="X10:X46"/>
    <mergeCell ref="L6:P6"/>
    <mergeCell ref="A10:A11"/>
    <mergeCell ref="B10:B11"/>
    <mergeCell ref="A14:A15"/>
    <mergeCell ref="B14:B15"/>
    <mergeCell ref="B16:B17"/>
    <mergeCell ref="A20:A21"/>
    <mergeCell ref="C22:C23"/>
    <mergeCell ref="Y10:Z46"/>
    <mergeCell ref="AA10:AC46"/>
    <mergeCell ref="AX10:AY46"/>
    <mergeCell ref="C12:C13"/>
    <mergeCell ref="D12:D13"/>
    <mergeCell ref="C18:C19"/>
    <mergeCell ref="D18:D19"/>
    <mergeCell ref="C34:C35"/>
    <mergeCell ref="D36:D37"/>
    <mergeCell ref="D26:D27"/>
    <mergeCell ref="A26:A27"/>
    <mergeCell ref="B26:B27"/>
    <mergeCell ref="C26:C27"/>
    <mergeCell ref="B30:B31"/>
    <mergeCell ref="A32:A33"/>
    <mergeCell ref="B32:B33"/>
    <mergeCell ref="A28:A29"/>
    <mergeCell ref="B28:B29"/>
    <mergeCell ref="C28:C29"/>
    <mergeCell ref="D34:D35"/>
    <mergeCell ref="A34:A35"/>
    <mergeCell ref="B34:B35"/>
    <mergeCell ref="A30:A31"/>
    <mergeCell ref="C32:C33"/>
    <mergeCell ref="D32:D33"/>
    <mergeCell ref="C38:C39"/>
    <mergeCell ref="D38:D39"/>
    <mergeCell ref="A36:A37"/>
    <mergeCell ref="B36:B37"/>
    <mergeCell ref="A40:A41"/>
    <mergeCell ref="B40:B41"/>
    <mergeCell ref="C40:C41"/>
    <mergeCell ref="D40:D41"/>
    <mergeCell ref="C36:C37"/>
    <mergeCell ref="B52:AO52"/>
    <mergeCell ref="C5:BB5"/>
    <mergeCell ref="A42:A45"/>
    <mergeCell ref="B42:B45"/>
    <mergeCell ref="C42:C45"/>
    <mergeCell ref="D42:D43"/>
    <mergeCell ref="D44:D45"/>
    <mergeCell ref="A46:B46"/>
    <mergeCell ref="A38:A39"/>
    <mergeCell ref="B38:B39"/>
  </mergeCells>
  <printOptions/>
  <pageMargins left="0.3937007874015748" right="0.3937007874015748" top="0.3937007874015748" bottom="0.1968503937007874" header="0" footer="0"/>
  <pageSetup fitToHeight="1" fitToWidth="1" horizontalDpi="300" verticalDpi="3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65"/>
  <sheetViews>
    <sheetView view="pageBreakPreview" zoomScale="80" zoomScaleNormal="55" zoomScaleSheetLayoutView="80" zoomScalePageLayoutView="0" workbookViewId="0" topLeftCell="A1">
      <pane xSplit="7" ySplit="9" topLeftCell="H10" activePane="bottomRight" state="frozen"/>
      <selection pane="topLeft" activeCell="Q60" sqref="Q60"/>
      <selection pane="topRight" activeCell="Q60" sqref="Q60"/>
      <selection pane="bottomLeft" activeCell="Q60" sqref="Q60"/>
      <selection pane="bottomRight" activeCell="F3" sqref="F3"/>
    </sheetView>
  </sheetViews>
  <sheetFormatPr defaultColWidth="9.00390625" defaultRowHeight="12.75"/>
  <cols>
    <col min="1" max="1" width="10.875" style="40" customWidth="1"/>
    <col min="2" max="2" width="32.375" style="40" customWidth="1"/>
    <col min="3" max="3" width="6.875" style="40" customWidth="1"/>
    <col min="4" max="4" width="12.00390625" style="40" customWidth="1"/>
    <col min="5" max="5" width="6.00390625" style="40" customWidth="1"/>
    <col min="6" max="6" width="5.125" style="40" customWidth="1"/>
    <col min="7" max="7" width="5.25390625" style="40" customWidth="1"/>
    <col min="8" max="8" width="3.625" style="40" customWidth="1"/>
    <col min="9" max="9" width="4.25390625" style="40" bestFit="1" customWidth="1"/>
    <col min="10" max="51" width="3.625" style="40" customWidth="1"/>
    <col min="52" max="52" width="4.625" style="40" customWidth="1"/>
    <col min="53" max="53" width="4.25390625" style="40" customWidth="1"/>
    <col min="54" max="16384" width="9.125" style="40" customWidth="1"/>
  </cols>
  <sheetData>
    <row r="1" spans="45:60" s="154" customFormat="1" ht="24.75" customHeight="1">
      <c r="AS1" s="229" t="s">
        <v>211</v>
      </c>
      <c r="AT1" s="229"/>
      <c r="AU1" s="229"/>
      <c r="AV1" s="229"/>
      <c r="AW1" s="229"/>
      <c r="AX1" s="229"/>
      <c r="AY1" s="229"/>
      <c r="AZ1" s="229"/>
      <c r="BA1" s="229"/>
      <c r="BB1" s="155"/>
      <c r="BC1" s="155"/>
      <c r="BD1" s="155"/>
      <c r="BE1" s="155"/>
      <c r="BF1" s="155"/>
      <c r="BG1" s="155"/>
      <c r="BH1" s="155"/>
    </row>
    <row r="2" spans="45:60" s="154" customFormat="1" ht="24.75" customHeight="1">
      <c r="AS2" s="229" t="s">
        <v>345</v>
      </c>
      <c r="AT2" s="229"/>
      <c r="AU2" s="229"/>
      <c r="AV2" s="229"/>
      <c r="AW2" s="229"/>
      <c r="AX2" s="229"/>
      <c r="AY2" s="229"/>
      <c r="AZ2" s="229"/>
      <c r="BA2" s="229"/>
      <c r="BB2" s="155"/>
      <c r="BC2" s="155"/>
      <c r="BD2" s="155"/>
      <c r="BE2" s="155"/>
      <c r="BF2" s="155"/>
      <c r="BG2" s="155"/>
      <c r="BH2" s="155"/>
    </row>
    <row r="3" spans="41:60" s="154" customFormat="1" ht="24.75" customHeight="1">
      <c r="AO3" s="156"/>
      <c r="AP3" s="157" t="s">
        <v>213</v>
      </c>
      <c r="AQ3" s="158"/>
      <c r="AR3" s="158"/>
      <c r="AS3" s="229"/>
      <c r="AT3" s="229"/>
      <c r="AU3" s="229"/>
      <c r="AV3" s="229"/>
      <c r="AW3" s="229"/>
      <c r="AX3" s="229"/>
      <c r="AY3" s="229"/>
      <c r="AZ3" s="229"/>
      <c r="BA3" s="229"/>
      <c r="BB3" s="155"/>
      <c r="BC3" s="155"/>
      <c r="BD3" s="155"/>
      <c r="BE3" s="155"/>
      <c r="BF3" s="155"/>
      <c r="BG3" s="155"/>
      <c r="BH3" s="155"/>
    </row>
    <row r="4" ht="12.75">
      <c r="AN4" s="10" t="s">
        <v>344</v>
      </c>
    </row>
    <row r="5" spans="3:54" s="11" customFormat="1" ht="20.25">
      <c r="C5" s="230" t="s">
        <v>221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</row>
    <row r="6" spans="1:53" ht="15" customHeight="1">
      <c r="A6" s="210" t="s">
        <v>50</v>
      </c>
      <c r="B6" s="213" t="s">
        <v>49</v>
      </c>
      <c r="C6" s="196" t="s">
        <v>21</v>
      </c>
      <c r="D6" s="192" t="s">
        <v>51</v>
      </c>
      <c r="E6" s="199" t="s">
        <v>52</v>
      </c>
      <c r="F6" s="196" t="s">
        <v>57</v>
      </c>
      <c r="G6" s="196" t="s">
        <v>58</v>
      </c>
      <c r="H6" s="184" t="s">
        <v>0</v>
      </c>
      <c r="I6" s="185"/>
      <c r="J6" s="185"/>
      <c r="K6" s="186"/>
      <c r="L6" s="184" t="s">
        <v>1</v>
      </c>
      <c r="M6" s="185"/>
      <c r="N6" s="185"/>
      <c r="O6" s="185"/>
      <c r="P6" s="186"/>
      <c r="Q6" s="184" t="s">
        <v>2</v>
      </c>
      <c r="R6" s="185"/>
      <c r="S6" s="185"/>
      <c r="T6" s="186"/>
      <c r="U6" s="184" t="s">
        <v>3</v>
      </c>
      <c r="V6" s="185"/>
      <c r="W6" s="185"/>
      <c r="X6" s="186"/>
      <c r="Y6" s="184" t="s">
        <v>4</v>
      </c>
      <c r="Z6" s="185"/>
      <c r="AA6" s="185"/>
      <c r="AB6" s="185"/>
      <c r="AC6" s="186"/>
      <c r="AD6" s="184" t="s">
        <v>5</v>
      </c>
      <c r="AE6" s="185"/>
      <c r="AF6" s="185"/>
      <c r="AG6" s="186"/>
      <c r="AH6" s="184" t="s">
        <v>6</v>
      </c>
      <c r="AI6" s="185"/>
      <c r="AJ6" s="185"/>
      <c r="AK6" s="186"/>
      <c r="AL6" s="184" t="s">
        <v>7</v>
      </c>
      <c r="AM6" s="185"/>
      <c r="AN6" s="185"/>
      <c r="AO6" s="185"/>
      <c r="AP6" s="186"/>
      <c r="AQ6" s="184" t="s">
        <v>8</v>
      </c>
      <c r="AR6" s="185"/>
      <c r="AS6" s="185"/>
      <c r="AT6" s="186"/>
      <c r="AU6" s="184" t="s">
        <v>9</v>
      </c>
      <c r="AV6" s="185"/>
      <c r="AW6" s="185"/>
      <c r="AX6" s="185"/>
      <c r="AY6" s="165" t="s">
        <v>10</v>
      </c>
      <c r="AZ6" s="39"/>
      <c r="BA6" s="73"/>
    </row>
    <row r="7" spans="1:53" s="12" customFormat="1" ht="39" customHeight="1">
      <c r="A7" s="211"/>
      <c r="B7" s="213"/>
      <c r="C7" s="197"/>
      <c r="D7" s="192"/>
      <c r="E7" s="200"/>
      <c r="F7" s="197"/>
      <c r="G7" s="197"/>
      <c r="H7" s="168">
        <v>42616</v>
      </c>
      <c r="I7" s="168">
        <f>H7+7</f>
        <v>42623</v>
      </c>
      <c r="J7" s="3">
        <f aca="true" t="shared" si="0" ref="J7:Y8">I7+7</f>
        <v>42630</v>
      </c>
      <c r="K7" s="3">
        <f t="shared" si="0"/>
        <v>42637</v>
      </c>
      <c r="L7" s="3">
        <f t="shared" si="0"/>
        <v>42644</v>
      </c>
      <c r="M7" s="3">
        <f t="shared" si="0"/>
        <v>42651</v>
      </c>
      <c r="N7" s="3">
        <f t="shared" si="0"/>
        <v>42658</v>
      </c>
      <c r="O7" s="3">
        <f t="shared" si="0"/>
        <v>42665</v>
      </c>
      <c r="P7" s="3">
        <f t="shared" si="0"/>
        <v>42672</v>
      </c>
      <c r="Q7" s="3">
        <f t="shared" si="0"/>
        <v>42679</v>
      </c>
      <c r="R7" s="3">
        <f t="shared" si="0"/>
        <v>42686</v>
      </c>
      <c r="S7" s="3">
        <f t="shared" si="0"/>
        <v>42693</v>
      </c>
      <c r="T7" s="3">
        <f t="shared" si="0"/>
        <v>42700</v>
      </c>
      <c r="U7" s="3">
        <f t="shared" si="0"/>
        <v>42707</v>
      </c>
      <c r="V7" s="3">
        <f t="shared" si="0"/>
        <v>42714</v>
      </c>
      <c r="W7" s="3">
        <f t="shared" si="0"/>
        <v>42721</v>
      </c>
      <c r="X7" s="3">
        <f t="shared" si="0"/>
        <v>42728</v>
      </c>
      <c r="Y7" s="3">
        <f t="shared" si="0"/>
        <v>42735</v>
      </c>
      <c r="Z7" s="3">
        <f aca="true" t="shared" si="1" ref="Z7:AO8">Y7+7</f>
        <v>42742</v>
      </c>
      <c r="AA7" s="3">
        <f t="shared" si="1"/>
        <v>42749</v>
      </c>
      <c r="AB7" s="3">
        <f t="shared" si="1"/>
        <v>42756</v>
      </c>
      <c r="AC7" s="3">
        <f t="shared" si="1"/>
        <v>42763</v>
      </c>
      <c r="AD7" s="3">
        <f t="shared" si="1"/>
        <v>42770</v>
      </c>
      <c r="AE7" s="3">
        <f t="shared" si="1"/>
        <v>42777</v>
      </c>
      <c r="AF7" s="3">
        <f t="shared" si="1"/>
        <v>42784</v>
      </c>
      <c r="AG7" s="3">
        <f t="shared" si="1"/>
        <v>42791</v>
      </c>
      <c r="AH7" s="3">
        <f t="shared" si="1"/>
        <v>42798</v>
      </c>
      <c r="AI7" s="3">
        <f t="shared" si="1"/>
        <v>42805</v>
      </c>
      <c r="AJ7" s="3">
        <f t="shared" si="1"/>
        <v>42812</v>
      </c>
      <c r="AK7" s="3">
        <f t="shared" si="1"/>
        <v>42819</v>
      </c>
      <c r="AL7" s="3">
        <f t="shared" si="1"/>
        <v>42826</v>
      </c>
      <c r="AM7" s="3">
        <f t="shared" si="1"/>
        <v>42833</v>
      </c>
      <c r="AN7" s="3">
        <f t="shared" si="1"/>
        <v>42840</v>
      </c>
      <c r="AO7" s="3">
        <f t="shared" si="1"/>
        <v>42847</v>
      </c>
      <c r="AP7" s="3">
        <f aca="true" t="shared" si="2" ref="AO7:AY8">AO7+7</f>
        <v>42854</v>
      </c>
      <c r="AQ7" s="3">
        <f t="shared" si="2"/>
        <v>42861</v>
      </c>
      <c r="AR7" s="3">
        <f t="shared" si="2"/>
        <v>42868</v>
      </c>
      <c r="AS7" s="3">
        <f t="shared" si="2"/>
        <v>42875</v>
      </c>
      <c r="AT7" s="3">
        <f t="shared" si="2"/>
        <v>42882</v>
      </c>
      <c r="AU7" s="3">
        <f t="shared" si="2"/>
        <v>42889</v>
      </c>
      <c r="AV7" s="3">
        <f t="shared" si="2"/>
        <v>42896</v>
      </c>
      <c r="AW7" s="3">
        <f t="shared" si="2"/>
        <v>42903</v>
      </c>
      <c r="AX7" s="3">
        <f t="shared" si="2"/>
        <v>42910</v>
      </c>
      <c r="AY7" s="3">
        <f t="shared" si="2"/>
        <v>42917</v>
      </c>
      <c r="AZ7" s="36" t="s">
        <v>11</v>
      </c>
      <c r="BA7" s="36" t="s">
        <v>12</v>
      </c>
    </row>
    <row r="8" spans="1:53" s="12" customFormat="1" ht="45.75" customHeight="1">
      <c r="A8" s="211"/>
      <c r="B8" s="213"/>
      <c r="C8" s="197"/>
      <c r="D8" s="192"/>
      <c r="E8" s="201"/>
      <c r="F8" s="198"/>
      <c r="G8" s="198"/>
      <c r="H8" s="168">
        <v>42611</v>
      </c>
      <c r="I8" s="168">
        <v>42618</v>
      </c>
      <c r="J8" s="3">
        <f t="shared" si="0"/>
        <v>42625</v>
      </c>
      <c r="K8" s="3">
        <f t="shared" si="0"/>
        <v>42632</v>
      </c>
      <c r="L8" s="3">
        <f t="shared" si="0"/>
        <v>42639</v>
      </c>
      <c r="M8" s="3">
        <f t="shared" si="0"/>
        <v>42646</v>
      </c>
      <c r="N8" s="3">
        <f t="shared" si="0"/>
        <v>42653</v>
      </c>
      <c r="O8" s="3">
        <f t="shared" si="0"/>
        <v>42660</v>
      </c>
      <c r="P8" s="3">
        <f t="shared" si="0"/>
        <v>42667</v>
      </c>
      <c r="Q8" s="3">
        <f t="shared" si="0"/>
        <v>42674</v>
      </c>
      <c r="R8" s="3">
        <f t="shared" si="0"/>
        <v>42681</v>
      </c>
      <c r="S8" s="3">
        <f t="shared" si="0"/>
        <v>42688</v>
      </c>
      <c r="T8" s="3">
        <f t="shared" si="0"/>
        <v>42695</v>
      </c>
      <c r="U8" s="3">
        <f t="shared" si="0"/>
        <v>42702</v>
      </c>
      <c r="V8" s="3">
        <f t="shared" si="0"/>
        <v>42709</v>
      </c>
      <c r="W8" s="3">
        <f t="shared" si="0"/>
        <v>42716</v>
      </c>
      <c r="X8" s="3">
        <f t="shared" si="0"/>
        <v>42723</v>
      </c>
      <c r="Y8" s="3">
        <f t="shared" si="0"/>
        <v>42730</v>
      </c>
      <c r="Z8" s="3">
        <f t="shared" si="1"/>
        <v>42737</v>
      </c>
      <c r="AA8" s="3">
        <f t="shared" si="1"/>
        <v>42744</v>
      </c>
      <c r="AB8" s="3">
        <f t="shared" si="1"/>
        <v>42751</v>
      </c>
      <c r="AC8" s="3">
        <f t="shared" si="1"/>
        <v>42758</v>
      </c>
      <c r="AD8" s="3">
        <f t="shared" si="1"/>
        <v>42765</v>
      </c>
      <c r="AE8" s="3">
        <f t="shared" si="1"/>
        <v>42772</v>
      </c>
      <c r="AF8" s="3">
        <f t="shared" si="1"/>
        <v>42779</v>
      </c>
      <c r="AG8" s="3">
        <f t="shared" si="1"/>
        <v>42786</v>
      </c>
      <c r="AH8" s="3">
        <f t="shared" si="1"/>
        <v>42793</v>
      </c>
      <c r="AI8" s="3">
        <f t="shared" si="1"/>
        <v>42800</v>
      </c>
      <c r="AJ8" s="3">
        <f t="shared" si="1"/>
        <v>42807</v>
      </c>
      <c r="AK8" s="3">
        <f t="shared" si="1"/>
        <v>42814</v>
      </c>
      <c r="AL8" s="3">
        <f t="shared" si="1"/>
        <v>42821</v>
      </c>
      <c r="AM8" s="3">
        <f t="shared" si="1"/>
        <v>42828</v>
      </c>
      <c r="AN8" s="3">
        <f t="shared" si="1"/>
        <v>42835</v>
      </c>
      <c r="AO8" s="3">
        <f t="shared" si="2"/>
        <v>42842</v>
      </c>
      <c r="AP8" s="3">
        <f t="shared" si="2"/>
        <v>42849</v>
      </c>
      <c r="AQ8" s="3">
        <f t="shared" si="2"/>
        <v>42856</v>
      </c>
      <c r="AR8" s="3">
        <f t="shared" si="2"/>
        <v>42863</v>
      </c>
      <c r="AS8" s="3">
        <f t="shared" si="2"/>
        <v>42870</v>
      </c>
      <c r="AT8" s="3">
        <f t="shared" si="2"/>
        <v>42877</v>
      </c>
      <c r="AU8" s="3">
        <f t="shared" si="2"/>
        <v>42884</v>
      </c>
      <c r="AV8" s="3">
        <f t="shared" si="2"/>
        <v>42891</v>
      </c>
      <c r="AW8" s="3">
        <f t="shared" si="2"/>
        <v>42898</v>
      </c>
      <c r="AX8" s="3">
        <f t="shared" si="2"/>
        <v>42905</v>
      </c>
      <c r="AY8" s="3">
        <f t="shared" si="2"/>
        <v>42912</v>
      </c>
      <c r="AZ8" s="37"/>
      <c r="BA8" s="37"/>
    </row>
    <row r="9" spans="1:53" s="13" customFormat="1" ht="13.5">
      <c r="A9" s="212"/>
      <c r="B9" s="213"/>
      <c r="C9" s="198"/>
      <c r="D9" s="193" t="s">
        <v>63</v>
      </c>
      <c r="E9" s="194"/>
      <c r="F9" s="194"/>
      <c r="G9" s="195"/>
      <c r="H9" s="5">
        <v>1</v>
      </c>
      <c r="I9" s="5">
        <v>2</v>
      </c>
      <c r="J9" s="5">
        <v>3</v>
      </c>
      <c r="K9" s="5">
        <v>4</v>
      </c>
      <c r="L9" s="5">
        <v>5</v>
      </c>
      <c r="M9" s="5">
        <v>6</v>
      </c>
      <c r="N9" s="5">
        <v>7</v>
      </c>
      <c r="O9" s="5">
        <v>8</v>
      </c>
      <c r="P9" s="5">
        <v>9</v>
      </c>
      <c r="Q9" s="5">
        <v>10</v>
      </c>
      <c r="R9" s="5">
        <v>11</v>
      </c>
      <c r="S9" s="5">
        <v>12</v>
      </c>
      <c r="T9" s="5">
        <v>13</v>
      </c>
      <c r="U9" s="5">
        <v>14</v>
      </c>
      <c r="V9" s="5">
        <v>15</v>
      </c>
      <c r="W9" s="5">
        <v>16</v>
      </c>
      <c r="X9" s="5">
        <v>17</v>
      </c>
      <c r="Y9" s="5">
        <v>18</v>
      </c>
      <c r="Z9" s="5">
        <v>19</v>
      </c>
      <c r="AA9" s="5">
        <v>20</v>
      </c>
      <c r="AB9" s="5">
        <v>21</v>
      </c>
      <c r="AC9" s="5">
        <v>22</v>
      </c>
      <c r="AD9" s="5">
        <v>23</v>
      </c>
      <c r="AE9" s="5">
        <v>24</v>
      </c>
      <c r="AF9" s="5">
        <v>25</v>
      </c>
      <c r="AG9" s="5">
        <v>26</v>
      </c>
      <c r="AH9" s="5">
        <v>27</v>
      </c>
      <c r="AI9" s="5">
        <v>28</v>
      </c>
      <c r="AJ9" s="5">
        <v>29</v>
      </c>
      <c r="AK9" s="5">
        <v>30</v>
      </c>
      <c r="AL9" s="5">
        <v>31</v>
      </c>
      <c r="AM9" s="5">
        <v>32</v>
      </c>
      <c r="AN9" s="5">
        <v>33</v>
      </c>
      <c r="AO9" s="5">
        <v>34</v>
      </c>
      <c r="AP9" s="5">
        <v>35</v>
      </c>
      <c r="AQ9" s="5">
        <v>36</v>
      </c>
      <c r="AR9" s="5">
        <v>37</v>
      </c>
      <c r="AS9" s="5">
        <v>38</v>
      </c>
      <c r="AT9" s="5">
        <v>39</v>
      </c>
      <c r="AU9" s="5">
        <v>40</v>
      </c>
      <c r="AV9" s="5">
        <v>41</v>
      </c>
      <c r="AW9" s="5">
        <v>42</v>
      </c>
      <c r="AX9" s="5">
        <v>43</v>
      </c>
      <c r="AY9" s="5">
        <v>44</v>
      </c>
      <c r="AZ9" s="74"/>
      <c r="BA9" s="74"/>
    </row>
    <row r="10" spans="1:53" s="9" customFormat="1" ht="12.75" customHeight="1">
      <c r="A10" s="209" t="s">
        <v>33</v>
      </c>
      <c r="B10" s="208" t="s">
        <v>32</v>
      </c>
      <c r="C10" s="187">
        <f>(D10+E10+E11)/36</f>
        <v>3</v>
      </c>
      <c r="D10" s="187">
        <v>54</v>
      </c>
      <c r="E10" s="42">
        <f aca="true" t="shared" si="3" ref="E10:E17">F10+G10</f>
        <v>0</v>
      </c>
      <c r="F10" s="42">
        <f>SUM(H10:W10)</f>
        <v>0</v>
      </c>
      <c r="G10" s="43">
        <f>SUM(AA10:AW10)</f>
        <v>0</v>
      </c>
      <c r="H10" s="128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189" t="s">
        <v>55</v>
      </c>
      <c r="Y10" s="222" t="s">
        <v>199</v>
      </c>
      <c r="Z10" s="223"/>
      <c r="AA10" s="61"/>
      <c r="AB10" s="61"/>
      <c r="AC10" s="82"/>
      <c r="AD10" s="61"/>
      <c r="AE10" s="61"/>
      <c r="AF10" s="61"/>
      <c r="AG10" s="189" t="s">
        <v>230</v>
      </c>
      <c r="AH10" s="189"/>
      <c r="AI10" s="189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202" t="s">
        <v>56</v>
      </c>
      <c r="AY10" s="203"/>
      <c r="AZ10" s="77"/>
      <c r="BA10" s="80"/>
    </row>
    <row r="11" spans="1:53" s="12" customFormat="1" ht="12.75">
      <c r="A11" s="209"/>
      <c r="B11" s="208"/>
      <c r="C11" s="188"/>
      <c r="D11" s="188"/>
      <c r="E11" s="47">
        <f t="shared" si="3"/>
        <v>54</v>
      </c>
      <c r="F11" s="47">
        <f>SUM(H11:W11)</f>
        <v>30</v>
      </c>
      <c r="G11" s="48">
        <f>SUM(AA11:AW11)</f>
        <v>24</v>
      </c>
      <c r="H11" s="82">
        <v>2</v>
      </c>
      <c r="I11" s="82">
        <v>2</v>
      </c>
      <c r="J11" s="82">
        <v>2</v>
      </c>
      <c r="K11" s="82">
        <v>2</v>
      </c>
      <c r="L11" s="82">
        <v>2</v>
      </c>
      <c r="M11" s="82">
        <v>2</v>
      </c>
      <c r="N11" s="82">
        <v>2</v>
      </c>
      <c r="O11" s="82">
        <v>2</v>
      </c>
      <c r="P11" s="82">
        <v>2</v>
      </c>
      <c r="Q11" s="82">
        <v>2</v>
      </c>
      <c r="R11" s="82">
        <v>2</v>
      </c>
      <c r="S11" s="82">
        <v>2</v>
      </c>
      <c r="T11" s="82">
        <v>2</v>
      </c>
      <c r="U11" s="82">
        <v>2</v>
      </c>
      <c r="V11" s="82">
        <v>2</v>
      </c>
      <c r="W11" s="82"/>
      <c r="X11" s="189"/>
      <c r="Y11" s="224"/>
      <c r="Z11" s="225"/>
      <c r="AA11" s="82">
        <v>2</v>
      </c>
      <c r="AB11" s="82">
        <v>2</v>
      </c>
      <c r="AC11" s="82">
        <v>2</v>
      </c>
      <c r="AD11" s="82">
        <v>2</v>
      </c>
      <c r="AE11" s="82">
        <v>2</v>
      </c>
      <c r="AF11" s="82">
        <v>2</v>
      </c>
      <c r="AG11" s="189"/>
      <c r="AH11" s="189"/>
      <c r="AI11" s="189"/>
      <c r="AJ11" s="82">
        <v>2</v>
      </c>
      <c r="AK11" s="82">
        <v>2</v>
      </c>
      <c r="AL11" s="82">
        <v>2</v>
      </c>
      <c r="AM11" s="82">
        <v>2</v>
      </c>
      <c r="AN11" s="82">
        <v>2</v>
      </c>
      <c r="AO11" s="82">
        <v>2</v>
      </c>
      <c r="AP11" s="82"/>
      <c r="AQ11" s="82"/>
      <c r="AR11" s="82"/>
      <c r="AS11" s="82"/>
      <c r="AT11" s="82"/>
      <c r="AU11" s="82"/>
      <c r="AV11" s="82"/>
      <c r="AW11" s="82"/>
      <c r="AX11" s="204"/>
      <c r="AY11" s="205"/>
      <c r="AZ11" s="77"/>
      <c r="BA11" s="80">
        <v>2</v>
      </c>
    </row>
    <row r="12" spans="1:53" s="12" customFormat="1" ht="12.75">
      <c r="A12" s="231" t="s">
        <v>136</v>
      </c>
      <c r="B12" s="233" t="s">
        <v>14</v>
      </c>
      <c r="C12" s="187">
        <f>(D12+E12+E13)/36</f>
        <v>2</v>
      </c>
      <c r="D12" s="187">
        <v>40</v>
      </c>
      <c r="E12" s="42">
        <f t="shared" si="3"/>
        <v>12</v>
      </c>
      <c r="F12" s="42">
        <f aca="true" t="shared" si="4" ref="F12:F43">SUM(H12:W12)</f>
        <v>0</v>
      </c>
      <c r="G12" s="43">
        <f aca="true" t="shared" si="5" ref="G12:G45">SUM(AA12:AW12)</f>
        <v>12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189"/>
      <c r="Y12" s="224"/>
      <c r="Z12" s="225"/>
      <c r="AA12" s="61">
        <v>2</v>
      </c>
      <c r="AB12" s="61">
        <v>2</v>
      </c>
      <c r="AC12" s="61">
        <v>2</v>
      </c>
      <c r="AD12" s="61">
        <v>2</v>
      </c>
      <c r="AE12" s="61">
        <v>2</v>
      </c>
      <c r="AF12" s="61">
        <v>2</v>
      </c>
      <c r="AG12" s="189"/>
      <c r="AH12" s="189"/>
      <c r="AI12" s="189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204"/>
      <c r="AY12" s="205"/>
      <c r="AZ12" s="65" t="s">
        <v>29</v>
      </c>
      <c r="BA12" s="65"/>
    </row>
    <row r="13" spans="1:53" s="12" customFormat="1" ht="12.75">
      <c r="A13" s="232"/>
      <c r="B13" s="234"/>
      <c r="C13" s="188"/>
      <c r="D13" s="188"/>
      <c r="E13" s="47">
        <f t="shared" si="3"/>
        <v>20</v>
      </c>
      <c r="F13" s="47">
        <f t="shared" si="4"/>
        <v>0</v>
      </c>
      <c r="G13" s="48">
        <f t="shared" si="5"/>
        <v>20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189"/>
      <c r="Y13" s="224"/>
      <c r="Z13" s="225"/>
      <c r="AA13" s="82">
        <v>2</v>
      </c>
      <c r="AB13" s="82">
        <v>2</v>
      </c>
      <c r="AC13" s="82">
        <v>2</v>
      </c>
      <c r="AD13" s="82">
        <v>2</v>
      </c>
      <c r="AE13" s="82">
        <v>2</v>
      </c>
      <c r="AF13" s="82">
        <v>2</v>
      </c>
      <c r="AG13" s="189"/>
      <c r="AH13" s="189"/>
      <c r="AI13" s="189"/>
      <c r="AJ13" s="82">
        <v>2</v>
      </c>
      <c r="AK13" s="82">
        <v>2</v>
      </c>
      <c r="AL13" s="82">
        <v>2</v>
      </c>
      <c r="AM13" s="82">
        <v>2</v>
      </c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204"/>
      <c r="AY13" s="205"/>
      <c r="AZ13" s="14"/>
      <c r="BA13" s="14"/>
    </row>
    <row r="14" spans="1:53" s="12" customFormat="1" ht="12.75">
      <c r="A14" s="209" t="s">
        <v>137</v>
      </c>
      <c r="B14" s="208" t="s">
        <v>26</v>
      </c>
      <c r="C14" s="187">
        <f>(D14+E14+E15)/36</f>
        <v>2</v>
      </c>
      <c r="D14" s="187">
        <v>40</v>
      </c>
      <c r="E14" s="42">
        <f t="shared" si="3"/>
        <v>12</v>
      </c>
      <c r="F14" s="42">
        <f t="shared" si="4"/>
        <v>12</v>
      </c>
      <c r="G14" s="43">
        <f t="shared" si="5"/>
        <v>0</v>
      </c>
      <c r="H14" s="61">
        <v>2</v>
      </c>
      <c r="I14" s="61">
        <v>2</v>
      </c>
      <c r="J14" s="61">
        <v>2</v>
      </c>
      <c r="K14" s="61">
        <v>2</v>
      </c>
      <c r="L14" s="61">
        <v>2</v>
      </c>
      <c r="M14" s="61">
        <v>2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189"/>
      <c r="Y14" s="224"/>
      <c r="Z14" s="225"/>
      <c r="AA14" s="61"/>
      <c r="AB14" s="61"/>
      <c r="AC14" s="61"/>
      <c r="AD14" s="61"/>
      <c r="AE14" s="61"/>
      <c r="AF14" s="61"/>
      <c r="AG14" s="189"/>
      <c r="AH14" s="189"/>
      <c r="AI14" s="189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204"/>
      <c r="AY14" s="205"/>
      <c r="AZ14" s="65"/>
      <c r="BA14" s="65"/>
    </row>
    <row r="15" spans="1:53" s="12" customFormat="1" ht="12.75">
      <c r="A15" s="209"/>
      <c r="B15" s="208"/>
      <c r="C15" s="188"/>
      <c r="D15" s="188"/>
      <c r="E15" s="47">
        <f t="shared" si="3"/>
        <v>20</v>
      </c>
      <c r="F15" s="47">
        <f t="shared" si="4"/>
        <v>20</v>
      </c>
      <c r="G15" s="48">
        <f t="shared" si="5"/>
        <v>0</v>
      </c>
      <c r="H15" s="82"/>
      <c r="I15" s="82"/>
      <c r="J15" s="82"/>
      <c r="K15" s="82"/>
      <c r="L15" s="82"/>
      <c r="M15" s="82"/>
      <c r="N15" s="82">
        <v>2</v>
      </c>
      <c r="O15" s="82">
        <v>2</v>
      </c>
      <c r="P15" s="82">
        <v>2</v>
      </c>
      <c r="Q15" s="82">
        <v>2</v>
      </c>
      <c r="R15" s="82">
        <v>2</v>
      </c>
      <c r="S15" s="82">
        <v>2</v>
      </c>
      <c r="T15" s="82">
        <v>2</v>
      </c>
      <c r="U15" s="82">
        <v>2</v>
      </c>
      <c r="V15" s="82">
        <v>2</v>
      </c>
      <c r="W15" s="82">
        <v>2</v>
      </c>
      <c r="X15" s="189"/>
      <c r="Y15" s="224"/>
      <c r="Z15" s="225"/>
      <c r="AA15" s="82"/>
      <c r="AB15" s="82"/>
      <c r="AC15" s="82"/>
      <c r="AD15" s="82"/>
      <c r="AE15" s="82"/>
      <c r="AF15" s="82"/>
      <c r="AG15" s="189"/>
      <c r="AH15" s="189"/>
      <c r="AI15" s="189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204"/>
      <c r="AY15" s="205"/>
      <c r="AZ15" s="14"/>
      <c r="BA15" s="14">
        <v>1</v>
      </c>
    </row>
    <row r="16" spans="1:53" s="15" customFormat="1" ht="12.75">
      <c r="A16" s="209" t="s">
        <v>35</v>
      </c>
      <c r="B16" s="208" t="s">
        <v>42</v>
      </c>
      <c r="C16" s="187">
        <f>(D16+E16+E17)/36</f>
        <v>2</v>
      </c>
      <c r="D16" s="187">
        <v>40</v>
      </c>
      <c r="E16" s="42">
        <f t="shared" si="3"/>
        <v>12</v>
      </c>
      <c r="F16" s="42">
        <f t="shared" si="4"/>
        <v>0</v>
      </c>
      <c r="G16" s="43">
        <f t="shared" si="5"/>
        <v>12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189"/>
      <c r="Y16" s="224"/>
      <c r="Z16" s="225"/>
      <c r="AA16" s="61"/>
      <c r="AB16" s="61"/>
      <c r="AC16" s="61"/>
      <c r="AD16" s="61"/>
      <c r="AE16" s="61"/>
      <c r="AF16" s="61"/>
      <c r="AG16" s="189"/>
      <c r="AH16" s="189"/>
      <c r="AI16" s="189"/>
      <c r="AJ16" s="61">
        <v>2</v>
      </c>
      <c r="AK16" s="61">
        <v>2</v>
      </c>
      <c r="AL16" s="61">
        <v>2</v>
      </c>
      <c r="AM16" s="61">
        <v>2</v>
      </c>
      <c r="AN16" s="61">
        <v>2</v>
      </c>
      <c r="AO16" s="61">
        <v>2</v>
      </c>
      <c r="AP16" s="61"/>
      <c r="AQ16" s="61"/>
      <c r="AR16" s="61"/>
      <c r="AS16" s="61"/>
      <c r="AT16" s="61"/>
      <c r="AU16" s="61"/>
      <c r="AV16" s="61"/>
      <c r="AW16" s="61"/>
      <c r="AX16" s="204"/>
      <c r="AY16" s="205"/>
      <c r="AZ16" s="53"/>
      <c r="BA16" s="59"/>
    </row>
    <row r="17" spans="1:53" s="12" customFormat="1" ht="12.75">
      <c r="A17" s="209"/>
      <c r="B17" s="208"/>
      <c r="C17" s="188"/>
      <c r="D17" s="188"/>
      <c r="E17" s="47">
        <f t="shared" si="3"/>
        <v>20</v>
      </c>
      <c r="F17" s="47">
        <f t="shared" si="4"/>
        <v>0</v>
      </c>
      <c r="G17" s="48">
        <f t="shared" si="5"/>
        <v>20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189"/>
      <c r="Y17" s="224"/>
      <c r="Z17" s="225"/>
      <c r="AA17" s="82"/>
      <c r="AB17" s="82"/>
      <c r="AC17" s="82"/>
      <c r="AD17" s="82"/>
      <c r="AE17" s="82"/>
      <c r="AF17" s="82"/>
      <c r="AG17" s="189"/>
      <c r="AH17" s="189"/>
      <c r="AI17" s="189"/>
      <c r="AJ17" s="82"/>
      <c r="AK17" s="82"/>
      <c r="AL17" s="82">
        <v>2</v>
      </c>
      <c r="AM17" s="82">
        <v>2</v>
      </c>
      <c r="AN17" s="82">
        <v>2</v>
      </c>
      <c r="AO17" s="82">
        <v>2</v>
      </c>
      <c r="AP17" s="82">
        <v>2</v>
      </c>
      <c r="AQ17" s="82">
        <v>2</v>
      </c>
      <c r="AR17" s="82">
        <v>2</v>
      </c>
      <c r="AS17" s="82">
        <v>2</v>
      </c>
      <c r="AT17" s="82">
        <v>2</v>
      </c>
      <c r="AU17" s="82">
        <v>2</v>
      </c>
      <c r="AV17" s="82"/>
      <c r="AW17" s="82"/>
      <c r="AX17" s="204"/>
      <c r="AY17" s="205"/>
      <c r="AZ17" s="54">
        <v>2</v>
      </c>
      <c r="BA17" s="14"/>
    </row>
    <row r="18" spans="1:53" s="12" customFormat="1" ht="12.75">
      <c r="A18" s="209" t="s">
        <v>67</v>
      </c>
      <c r="B18" s="208" t="s">
        <v>18</v>
      </c>
      <c r="C18" s="187">
        <f>(D18+E18+E19)/36</f>
        <v>2</v>
      </c>
      <c r="D18" s="187">
        <v>40</v>
      </c>
      <c r="E18" s="42">
        <f aca="true" t="shared" si="6" ref="E18:E27">F18+G18</f>
        <v>12</v>
      </c>
      <c r="F18" s="42">
        <f t="shared" si="4"/>
        <v>12</v>
      </c>
      <c r="G18" s="43">
        <f t="shared" si="5"/>
        <v>0</v>
      </c>
      <c r="H18" s="61">
        <v>2</v>
      </c>
      <c r="I18" s="61">
        <v>2</v>
      </c>
      <c r="J18" s="61">
        <v>2</v>
      </c>
      <c r="K18" s="61">
        <v>2</v>
      </c>
      <c r="L18" s="61">
        <v>2</v>
      </c>
      <c r="M18" s="61">
        <v>2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189"/>
      <c r="Y18" s="224"/>
      <c r="Z18" s="225"/>
      <c r="AA18" s="61"/>
      <c r="AB18" s="61"/>
      <c r="AC18" s="61"/>
      <c r="AD18" s="61"/>
      <c r="AE18" s="61"/>
      <c r="AF18" s="61"/>
      <c r="AG18" s="189"/>
      <c r="AH18" s="189"/>
      <c r="AI18" s="189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204"/>
      <c r="AY18" s="205"/>
      <c r="AZ18" s="65"/>
      <c r="BA18" s="65"/>
    </row>
    <row r="19" spans="1:53" s="12" customFormat="1" ht="12.75">
      <c r="A19" s="209"/>
      <c r="B19" s="208"/>
      <c r="C19" s="188"/>
      <c r="D19" s="188"/>
      <c r="E19" s="47">
        <f t="shared" si="6"/>
        <v>20</v>
      </c>
      <c r="F19" s="47">
        <f t="shared" si="4"/>
        <v>20</v>
      </c>
      <c r="G19" s="48">
        <f t="shared" si="5"/>
        <v>0</v>
      </c>
      <c r="H19" s="82">
        <v>2</v>
      </c>
      <c r="I19" s="82">
        <v>2</v>
      </c>
      <c r="J19" s="82">
        <v>2</v>
      </c>
      <c r="K19" s="82">
        <v>2</v>
      </c>
      <c r="L19" s="82">
        <v>2</v>
      </c>
      <c r="M19" s="82">
        <v>2</v>
      </c>
      <c r="N19" s="82">
        <v>2</v>
      </c>
      <c r="O19" s="82">
        <v>2</v>
      </c>
      <c r="P19" s="82">
        <v>2</v>
      </c>
      <c r="Q19" s="82">
        <v>2</v>
      </c>
      <c r="R19" s="82"/>
      <c r="S19" s="82"/>
      <c r="T19" s="82"/>
      <c r="U19" s="82"/>
      <c r="V19" s="82"/>
      <c r="W19" s="82"/>
      <c r="X19" s="189"/>
      <c r="Y19" s="224"/>
      <c r="Z19" s="225"/>
      <c r="AA19" s="82"/>
      <c r="AB19" s="82"/>
      <c r="AC19" s="82"/>
      <c r="AD19" s="82"/>
      <c r="AE19" s="82"/>
      <c r="AF19" s="82"/>
      <c r="AG19" s="189"/>
      <c r="AH19" s="189"/>
      <c r="AI19" s="189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204"/>
      <c r="AY19" s="205"/>
      <c r="AZ19" s="14">
        <v>1</v>
      </c>
      <c r="BA19" s="14"/>
    </row>
    <row r="20" spans="1:53" s="15" customFormat="1" ht="12.75">
      <c r="A20" s="209" t="s">
        <v>36</v>
      </c>
      <c r="B20" s="208" t="s">
        <v>62</v>
      </c>
      <c r="C20" s="187">
        <f>(D20+E20+E21)/36</f>
        <v>2</v>
      </c>
      <c r="D20" s="187">
        <v>40</v>
      </c>
      <c r="E20" s="42">
        <f t="shared" si="6"/>
        <v>12</v>
      </c>
      <c r="F20" s="42">
        <f t="shared" si="4"/>
        <v>0</v>
      </c>
      <c r="G20" s="43">
        <f t="shared" si="5"/>
        <v>12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189"/>
      <c r="Y20" s="224"/>
      <c r="Z20" s="225"/>
      <c r="AA20" s="61">
        <v>2</v>
      </c>
      <c r="AB20" s="61">
        <v>2</v>
      </c>
      <c r="AC20" s="61">
        <v>2</v>
      </c>
      <c r="AD20" s="61">
        <v>2</v>
      </c>
      <c r="AE20" s="61">
        <v>2</v>
      </c>
      <c r="AF20" s="61">
        <v>2</v>
      </c>
      <c r="AG20" s="189"/>
      <c r="AH20" s="189"/>
      <c r="AI20" s="189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204"/>
      <c r="AY20" s="205"/>
      <c r="AZ20" s="53"/>
      <c r="BA20" s="59"/>
    </row>
    <row r="21" spans="1:53" s="12" customFormat="1" ht="12.75">
      <c r="A21" s="209"/>
      <c r="B21" s="208"/>
      <c r="C21" s="188"/>
      <c r="D21" s="188"/>
      <c r="E21" s="47">
        <f t="shared" si="6"/>
        <v>20</v>
      </c>
      <c r="F21" s="47">
        <f t="shared" si="4"/>
        <v>0</v>
      </c>
      <c r="G21" s="48">
        <f t="shared" si="5"/>
        <v>20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189"/>
      <c r="Y21" s="224"/>
      <c r="Z21" s="225"/>
      <c r="AA21" s="82">
        <v>2</v>
      </c>
      <c r="AB21" s="82">
        <v>2</v>
      </c>
      <c r="AC21" s="82">
        <v>2</v>
      </c>
      <c r="AD21" s="82">
        <v>2</v>
      </c>
      <c r="AE21" s="82">
        <v>2</v>
      </c>
      <c r="AF21" s="82">
        <v>2</v>
      </c>
      <c r="AG21" s="189"/>
      <c r="AH21" s="189"/>
      <c r="AI21" s="189"/>
      <c r="AJ21" s="82">
        <v>2</v>
      </c>
      <c r="AK21" s="82">
        <v>2</v>
      </c>
      <c r="AL21" s="82">
        <v>2</v>
      </c>
      <c r="AM21" s="82">
        <v>2</v>
      </c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204"/>
      <c r="AY21" s="205"/>
      <c r="AZ21" s="54">
        <v>2</v>
      </c>
      <c r="BA21" s="14"/>
    </row>
    <row r="22" spans="1:53" s="15" customFormat="1" ht="12.75">
      <c r="A22" s="209" t="s">
        <v>38</v>
      </c>
      <c r="B22" s="208" t="s">
        <v>61</v>
      </c>
      <c r="C22" s="187">
        <f>(D22+E22+E23)/36</f>
        <v>8</v>
      </c>
      <c r="D22" s="187">
        <v>156</v>
      </c>
      <c r="E22" s="42">
        <f t="shared" si="6"/>
        <v>34</v>
      </c>
      <c r="F22" s="42">
        <f t="shared" si="4"/>
        <v>16</v>
      </c>
      <c r="G22" s="43">
        <f t="shared" si="5"/>
        <v>18</v>
      </c>
      <c r="H22" s="61">
        <v>2</v>
      </c>
      <c r="I22" s="61">
        <v>2</v>
      </c>
      <c r="J22" s="61">
        <v>2</v>
      </c>
      <c r="K22" s="61">
        <v>2</v>
      </c>
      <c r="L22" s="61">
        <v>2</v>
      </c>
      <c r="M22" s="61">
        <v>2</v>
      </c>
      <c r="N22" s="61">
        <v>2</v>
      </c>
      <c r="O22" s="61">
        <v>2</v>
      </c>
      <c r="P22" s="61"/>
      <c r="Q22" s="61"/>
      <c r="R22" s="61"/>
      <c r="S22" s="61"/>
      <c r="T22" s="61"/>
      <c r="U22" s="61"/>
      <c r="V22" s="61"/>
      <c r="W22" s="61"/>
      <c r="X22" s="189"/>
      <c r="Y22" s="224"/>
      <c r="Z22" s="225"/>
      <c r="AA22" s="61">
        <v>2</v>
      </c>
      <c r="AB22" s="61">
        <v>2</v>
      </c>
      <c r="AC22" s="61">
        <v>2</v>
      </c>
      <c r="AD22" s="61">
        <v>2</v>
      </c>
      <c r="AE22" s="61">
        <v>2</v>
      </c>
      <c r="AF22" s="61">
        <v>2</v>
      </c>
      <c r="AG22" s="189"/>
      <c r="AH22" s="189"/>
      <c r="AI22" s="189"/>
      <c r="AJ22" s="61">
        <v>2</v>
      </c>
      <c r="AK22" s="61">
        <v>2</v>
      </c>
      <c r="AL22" s="61">
        <v>2</v>
      </c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204"/>
      <c r="AY22" s="205"/>
      <c r="AZ22" s="53"/>
      <c r="BA22" s="129"/>
    </row>
    <row r="23" spans="1:53" s="12" customFormat="1" ht="12.75">
      <c r="A23" s="209"/>
      <c r="B23" s="208"/>
      <c r="C23" s="188"/>
      <c r="D23" s="188"/>
      <c r="E23" s="47">
        <f t="shared" si="6"/>
        <v>98</v>
      </c>
      <c r="F23" s="47">
        <f t="shared" si="4"/>
        <v>48</v>
      </c>
      <c r="G23" s="48">
        <f t="shared" si="5"/>
        <v>50</v>
      </c>
      <c r="H23" s="82">
        <v>2</v>
      </c>
      <c r="I23" s="82">
        <v>2</v>
      </c>
      <c r="J23" s="82">
        <v>2</v>
      </c>
      <c r="K23" s="82">
        <v>2</v>
      </c>
      <c r="L23" s="82">
        <v>2</v>
      </c>
      <c r="M23" s="82">
        <v>2</v>
      </c>
      <c r="N23" s="82">
        <v>2</v>
      </c>
      <c r="O23" s="82">
        <v>2</v>
      </c>
      <c r="P23" s="82">
        <v>4</v>
      </c>
      <c r="Q23" s="82">
        <v>4</v>
      </c>
      <c r="R23" s="82">
        <v>4</v>
      </c>
      <c r="S23" s="82">
        <v>4</v>
      </c>
      <c r="T23" s="82">
        <v>4</v>
      </c>
      <c r="U23" s="82">
        <v>4</v>
      </c>
      <c r="V23" s="82">
        <v>4</v>
      </c>
      <c r="W23" s="82">
        <v>4</v>
      </c>
      <c r="X23" s="189"/>
      <c r="Y23" s="224"/>
      <c r="Z23" s="225"/>
      <c r="AA23" s="82">
        <v>2</v>
      </c>
      <c r="AB23" s="82">
        <v>2</v>
      </c>
      <c r="AC23" s="82">
        <v>2</v>
      </c>
      <c r="AD23" s="82">
        <v>2</v>
      </c>
      <c r="AE23" s="82">
        <v>2</v>
      </c>
      <c r="AF23" s="82">
        <v>2</v>
      </c>
      <c r="AG23" s="189"/>
      <c r="AH23" s="189"/>
      <c r="AI23" s="189"/>
      <c r="AJ23" s="82">
        <v>2</v>
      </c>
      <c r="AK23" s="82">
        <v>2</v>
      </c>
      <c r="AL23" s="82">
        <v>2</v>
      </c>
      <c r="AM23" s="82">
        <v>2</v>
      </c>
      <c r="AN23" s="82">
        <v>2</v>
      </c>
      <c r="AO23" s="82">
        <v>2</v>
      </c>
      <c r="AP23" s="82">
        <v>2</v>
      </c>
      <c r="AQ23" s="82">
        <v>2</v>
      </c>
      <c r="AR23" s="82">
        <v>2</v>
      </c>
      <c r="AS23" s="82">
        <v>4</v>
      </c>
      <c r="AT23" s="82">
        <v>4</v>
      </c>
      <c r="AU23" s="82">
        <v>4</v>
      </c>
      <c r="AV23" s="82">
        <v>4</v>
      </c>
      <c r="AW23" s="82">
        <v>4</v>
      </c>
      <c r="AX23" s="204"/>
      <c r="AY23" s="205"/>
      <c r="AZ23" s="54">
        <v>1</v>
      </c>
      <c r="BA23" s="130">
        <v>2</v>
      </c>
    </row>
    <row r="24" spans="1:53" s="15" customFormat="1" ht="12.75" customHeight="1">
      <c r="A24" s="209" t="s">
        <v>82</v>
      </c>
      <c r="B24" s="208" t="s">
        <v>48</v>
      </c>
      <c r="C24" s="187">
        <f>(D24+E24+E25)/36</f>
        <v>2</v>
      </c>
      <c r="D24" s="187">
        <v>46</v>
      </c>
      <c r="E24" s="42">
        <f t="shared" si="6"/>
        <v>8</v>
      </c>
      <c r="F24" s="42">
        <f t="shared" si="4"/>
        <v>0</v>
      </c>
      <c r="G24" s="43">
        <f>SUM(AA24:AW24)</f>
        <v>8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189"/>
      <c r="Y24" s="224"/>
      <c r="Z24" s="225"/>
      <c r="AA24" s="61">
        <v>2</v>
      </c>
      <c r="AB24" s="61">
        <v>2</v>
      </c>
      <c r="AC24" s="61">
        <v>2</v>
      </c>
      <c r="AD24" s="61">
        <v>2</v>
      </c>
      <c r="AE24" s="61"/>
      <c r="AF24" s="61"/>
      <c r="AG24" s="189"/>
      <c r="AH24" s="189"/>
      <c r="AI24" s="189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204"/>
      <c r="AY24" s="205"/>
      <c r="AZ24" s="53"/>
      <c r="BA24" s="131"/>
    </row>
    <row r="25" spans="1:53" s="12" customFormat="1" ht="12.75">
      <c r="A25" s="209"/>
      <c r="B25" s="208"/>
      <c r="C25" s="188"/>
      <c r="D25" s="188"/>
      <c r="E25" s="47">
        <f t="shared" si="6"/>
        <v>18</v>
      </c>
      <c r="F25" s="47">
        <f t="shared" si="4"/>
        <v>0</v>
      </c>
      <c r="G25" s="48">
        <f>SUM(AA25:AW25)</f>
        <v>18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189"/>
      <c r="Y25" s="224"/>
      <c r="Z25" s="225"/>
      <c r="AA25" s="82">
        <v>2</v>
      </c>
      <c r="AB25" s="82">
        <v>2</v>
      </c>
      <c r="AC25" s="82">
        <v>2</v>
      </c>
      <c r="AD25" s="82">
        <v>2</v>
      </c>
      <c r="AE25" s="82">
        <v>2</v>
      </c>
      <c r="AF25" s="82">
        <v>2</v>
      </c>
      <c r="AG25" s="189"/>
      <c r="AH25" s="189"/>
      <c r="AI25" s="189"/>
      <c r="AJ25" s="82">
        <v>2</v>
      </c>
      <c r="AK25" s="82">
        <v>2</v>
      </c>
      <c r="AL25" s="82">
        <v>2</v>
      </c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204"/>
      <c r="AY25" s="205"/>
      <c r="AZ25" s="54">
        <v>2</v>
      </c>
      <c r="BA25" s="130"/>
    </row>
    <row r="26" spans="1:53" s="15" customFormat="1" ht="12.75">
      <c r="A26" s="209" t="s">
        <v>129</v>
      </c>
      <c r="B26" s="208" t="s">
        <v>169</v>
      </c>
      <c r="C26" s="187">
        <f>(D26+E26+E27)/36</f>
        <v>14.5</v>
      </c>
      <c r="D26" s="187">
        <v>342</v>
      </c>
      <c r="E26" s="42">
        <f t="shared" si="6"/>
        <v>36</v>
      </c>
      <c r="F26" s="42">
        <f t="shared" si="4"/>
        <v>14</v>
      </c>
      <c r="G26" s="43">
        <f t="shared" si="5"/>
        <v>22</v>
      </c>
      <c r="H26" s="61">
        <v>2</v>
      </c>
      <c r="I26" s="61">
        <v>2</v>
      </c>
      <c r="J26" s="61">
        <v>2</v>
      </c>
      <c r="K26" s="61">
        <v>2</v>
      </c>
      <c r="L26" s="61">
        <v>2</v>
      </c>
      <c r="M26" s="61">
        <v>2</v>
      </c>
      <c r="N26" s="61">
        <v>2</v>
      </c>
      <c r="O26" s="61"/>
      <c r="P26" s="61"/>
      <c r="Q26" s="61"/>
      <c r="R26" s="61"/>
      <c r="S26" s="61"/>
      <c r="T26" s="61"/>
      <c r="U26" s="61"/>
      <c r="V26" s="61"/>
      <c r="W26" s="61"/>
      <c r="X26" s="189"/>
      <c r="Y26" s="224"/>
      <c r="Z26" s="225"/>
      <c r="AA26" s="61">
        <v>2</v>
      </c>
      <c r="AB26" s="61">
        <v>2</v>
      </c>
      <c r="AC26" s="61">
        <v>2</v>
      </c>
      <c r="AD26" s="61">
        <v>2</v>
      </c>
      <c r="AE26" s="61">
        <v>2</v>
      </c>
      <c r="AF26" s="61">
        <v>2</v>
      </c>
      <c r="AG26" s="189"/>
      <c r="AH26" s="189"/>
      <c r="AI26" s="189"/>
      <c r="AJ26" s="61">
        <v>2</v>
      </c>
      <c r="AK26" s="61">
        <v>2</v>
      </c>
      <c r="AL26" s="61">
        <v>2</v>
      </c>
      <c r="AM26" s="61">
        <v>2</v>
      </c>
      <c r="AN26" s="61">
        <v>2</v>
      </c>
      <c r="AO26" s="61"/>
      <c r="AP26" s="61"/>
      <c r="AQ26" s="61"/>
      <c r="AR26" s="61"/>
      <c r="AS26" s="61"/>
      <c r="AT26" s="61"/>
      <c r="AU26" s="61"/>
      <c r="AV26" s="61"/>
      <c r="AW26" s="61"/>
      <c r="AX26" s="204"/>
      <c r="AY26" s="205"/>
      <c r="AZ26" s="53">
        <v>1</v>
      </c>
      <c r="BA26" s="59"/>
    </row>
    <row r="27" spans="1:53" s="12" customFormat="1" ht="12.75">
      <c r="A27" s="209"/>
      <c r="B27" s="208"/>
      <c r="C27" s="188"/>
      <c r="D27" s="188"/>
      <c r="E27" s="47">
        <f t="shared" si="6"/>
        <v>144</v>
      </c>
      <c r="F27" s="47">
        <f t="shared" si="4"/>
        <v>66</v>
      </c>
      <c r="G27" s="48">
        <f t="shared" si="5"/>
        <v>78</v>
      </c>
      <c r="H27" s="82">
        <v>2</v>
      </c>
      <c r="I27" s="82">
        <v>2</v>
      </c>
      <c r="J27" s="82">
        <v>2</v>
      </c>
      <c r="K27" s="82">
        <v>2</v>
      </c>
      <c r="L27" s="82">
        <v>2</v>
      </c>
      <c r="M27" s="82">
        <v>2</v>
      </c>
      <c r="N27" s="82">
        <v>2</v>
      </c>
      <c r="O27" s="82">
        <v>4</v>
      </c>
      <c r="P27" s="82">
        <v>6</v>
      </c>
      <c r="Q27" s="82">
        <v>6</v>
      </c>
      <c r="R27" s="82">
        <v>6</v>
      </c>
      <c r="S27" s="82">
        <v>6</v>
      </c>
      <c r="T27" s="82">
        <v>6</v>
      </c>
      <c r="U27" s="82">
        <v>6</v>
      </c>
      <c r="V27" s="82">
        <v>6</v>
      </c>
      <c r="W27" s="82">
        <v>6</v>
      </c>
      <c r="X27" s="189"/>
      <c r="Y27" s="224"/>
      <c r="Z27" s="225"/>
      <c r="AA27" s="82">
        <v>2</v>
      </c>
      <c r="AB27" s="82">
        <v>2</v>
      </c>
      <c r="AC27" s="82">
        <v>2</v>
      </c>
      <c r="AD27" s="82">
        <v>2</v>
      </c>
      <c r="AE27" s="82">
        <v>2</v>
      </c>
      <c r="AF27" s="82">
        <v>2</v>
      </c>
      <c r="AG27" s="189"/>
      <c r="AH27" s="189"/>
      <c r="AI27" s="189"/>
      <c r="AJ27" s="82">
        <v>2</v>
      </c>
      <c r="AK27" s="82">
        <v>2</v>
      </c>
      <c r="AL27" s="82">
        <v>2</v>
      </c>
      <c r="AM27" s="82">
        <v>2</v>
      </c>
      <c r="AN27" s="82">
        <v>4</v>
      </c>
      <c r="AO27" s="82">
        <v>6</v>
      </c>
      <c r="AP27" s="82">
        <v>6</v>
      </c>
      <c r="AQ27" s="82">
        <v>6</v>
      </c>
      <c r="AR27" s="82">
        <v>6</v>
      </c>
      <c r="AS27" s="82">
        <v>6</v>
      </c>
      <c r="AT27" s="82">
        <v>6</v>
      </c>
      <c r="AU27" s="82">
        <v>6</v>
      </c>
      <c r="AV27" s="82">
        <v>6</v>
      </c>
      <c r="AW27" s="82">
        <v>6</v>
      </c>
      <c r="AX27" s="204"/>
      <c r="AY27" s="205"/>
      <c r="AZ27" s="54"/>
      <c r="BA27" s="14">
        <v>2</v>
      </c>
    </row>
    <row r="28" spans="1:53" s="15" customFormat="1" ht="12.75">
      <c r="A28" s="209" t="s">
        <v>200</v>
      </c>
      <c r="B28" s="233" t="s">
        <v>228</v>
      </c>
      <c r="C28" s="187">
        <f>(D28+E28+E29)/36</f>
        <v>2</v>
      </c>
      <c r="D28" s="187">
        <v>30</v>
      </c>
      <c r="E28" s="42">
        <f aca="true" t="shared" si="7" ref="E28:E39">F28+G28</f>
        <v>2</v>
      </c>
      <c r="F28" s="42">
        <f>SUM(H28:W28)</f>
        <v>0</v>
      </c>
      <c r="G28" s="43">
        <f>SUM(AA28:AW28)</f>
        <v>2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189"/>
      <c r="Y28" s="224"/>
      <c r="Z28" s="225"/>
      <c r="AA28" s="61"/>
      <c r="AB28" s="61"/>
      <c r="AC28" s="61"/>
      <c r="AD28" s="61"/>
      <c r="AE28" s="61"/>
      <c r="AF28" s="61"/>
      <c r="AG28" s="189"/>
      <c r="AH28" s="189"/>
      <c r="AI28" s="189"/>
      <c r="AJ28" s="61"/>
      <c r="AK28" s="61"/>
      <c r="AL28" s="61"/>
      <c r="AM28" s="61">
        <v>2</v>
      </c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204"/>
      <c r="AY28" s="205"/>
      <c r="AZ28" s="53"/>
      <c r="BA28" s="59"/>
    </row>
    <row r="29" spans="1:53" s="12" customFormat="1" ht="12.75">
      <c r="A29" s="209"/>
      <c r="B29" s="234"/>
      <c r="C29" s="188"/>
      <c r="D29" s="188"/>
      <c r="E29" s="47">
        <f t="shared" si="7"/>
        <v>40</v>
      </c>
      <c r="F29" s="47">
        <f>SUM(H29:W29)</f>
        <v>0</v>
      </c>
      <c r="G29" s="48">
        <f>SUM(AA29:AW29)</f>
        <v>40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189"/>
      <c r="Y29" s="224"/>
      <c r="Z29" s="225"/>
      <c r="AA29" s="82"/>
      <c r="AB29" s="82"/>
      <c r="AC29" s="82"/>
      <c r="AD29" s="82"/>
      <c r="AE29" s="82"/>
      <c r="AF29" s="82"/>
      <c r="AG29" s="189"/>
      <c r="AH29" s="189"/>
      <c r="AI29" s="189"/>
      <c r="AJ29" s="82"/>
      <c r="AK29" s="82"/>
      <c r="AL29" s="82"/>
      <c r="AM29" s="82"/>
      <c r="AN29" s="82">
        <v>4</v>
      </c>
      <c r="AO29" s="82">
        <v>4</v>
      </c>
      <c r="AP29" s="82">
        <v>4</v>
      </c>
      <c r="AQ29" s="82">
        <v>4</v>
      </c>
      <c r="AR29" s="82">
        <v>4</v>
      </c>
      <c r="AS29" s="82">
        <v>4</v>
      </c>
      <c r="AT29" s="82">
        <v>4</v>
      </c>
      <c r="AU29" s="82">
        <v>4</v>
      </c>
      <c r="AV29" s="82">
        <v>4</v>
      </c>
      <c r="AW29" s="82">
        <v>4</v>
      </c>
      <c r="AX29" s="204"/>
      <c r="AY29" s="205"/>
      <c r="AZ29" s="54">
        <v>2</v>
      </c>
      <c r="BA29" s="14"/>
    </row>
    <row r="30" spans="1:53" s="15" customFormat="1" ht="12.75">
      <c r="A30" s="209" t="s">
        <v>146</v>
      </c>
      <c r="B30" s="233" t="s">
        <v>301</v>
      </c>
      <c r="C30" s="187">
        <f>(D30+E30+E31)/36</f>
        <v>2</v>
      </c>
      <c r="D30" s="187">
        <v>30</v>
      </c>
      <c r="E30" s="42">
        <f t="shared" si="7"/>
        <v>2</v>
      </c>
      <c r="F30" s="42">
        <f>SUM(H30:W30)</f>
        <v>0</v>
      </c>
      <c r="G30" s="43">
        <f>SUM(AA30:AW30)</f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189"/>
      <c r="Y30" s="224"/>
      <c r="Z30" s="225"/>
      <c r="AA30" s="61"/>
      <c r="AB30" s="61"/>
      <c r="AC30" s="61"/>
      <c r="AD30" s="61"/>
      <c r="AE30" s="61"/>
      <c r="AF30" s="61"/>
      <c r="AG30" s="189"/>
      <c r="AH30" s="189"/>
      <c r="AI30" s="189"/>
      <c r="AJ30" s="61"/>
      <c r="AK30" s="61"/>
      <c r="AL30" s="61"/>
      <c r="AM30" s="61">
        <v>2</v>
      </c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204"/>
      <c r="AY30" s="205"/>
      <c r="AZ30" s="53"/>
      <c r="BA30" s="59"/>
    </row>
    <row r="31" spans="1:53" s="12" customFormat="1" ht="12.75">
      <c r="A31" s="209"/>
      <c r="B31" s="234"/>
      <c r="C31" s="188"/>
      <c r="D31" s="188"/>
      <c r="E31" s="47">
        <f t="shared" si="7"/>
        <v>40</v>
      </c>
      <c r="F31" s="47">
        <f>SUM(H31:W31)</f>
        <v>0</v>
      </c>
      <c r="G31" s="48">
        <f>SUM(AA31:AW31)</f>
        <v>40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189"/>
      <c r="Y31" s="224"/>
      <c r="Z31" s="225"/>
      <c r="AA31" s="82"/>
      <c r="AB31" s="82"/>
      <c r="AC31" s="82"/>
      <c r="AD31" s="82"/>
      <c r="AE31" s="82"/>
      <c r="AF31" s="82"/>
      <c r="AG31" s="189"/>
      <c r="AH31" s="189"/>
      <c r="AI31" s="189"/>
      <c r="AJ31" s="82"/>
      <c r="AK31" s="82"/>
      <c r="AL31" s="82"/>
      <c r="AM31" s="82"/>
      <c r="AN31" s="82">
        <v>4</v>
      </c>
      <c r="AO31" s="82">
        <v>4</v>
      </c>
      <c r="AP31" s="82">
        <v>4</v>
      </c>
      <c r="AQ31" s="82">
        <v>4</v>
      </c>
      <c r="AR31" s="82">
        <v>4</v>
      </c>
      <c r="AS31" s="82">
        <v>4</v>
      </c>
      <c r="AT31" s="82">
        <v>4</v>
      </c>
      <c r="AU31" s="82">
        <v>4</v>
      </c>
      <c r="AV31" s="82">
        <v>4</v>
      </c>
      <c r="AW31" s="82">
        <v>4</v>
      </c>
      <c r="AX31" s="204"/>
      <c r="AY31" s="205"/>
      <c r="AZ31" s="54">
        <v>2</v>
      </c>
      <c r="BA31" s="14"/>
    </row>
    <row r="32" spans="1:53" s="15" customFormat="1" ht="12.75">
      <c r="A32" s="209" t="s">
        <v>130</v>
      </c>
      <c r="B32" s="233" t="s">
        <v>227</v>
      </c>
      <c r="C32" s="187">
        <f>(D32+E32+E33)/36</f>
        <v>2</v>
      </c>
      <c r="D32" s="187">
        <v>30</v>
      </c>
      <c r="E32" s="42">
        <f t="shared" si="7"/>
        <v>2</v>
      </c>
      <c r="F32" s="42">
        <f t="shared" si="4"/>
        <v>0</v>
      </c>
      <c r="G32" s="43">
        <f t="shared" si="5"/>
        <v>2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189"/>
      <c r="Y32" s="224"/>
      <c r="Z32" s="225"/>
      <c r="AA32" s="61"/>
      <c r="AB32" s="61"/>
      <c r="AC32" s="61"/>
      <c r="AD32" s="61"/>
      <c r="AE32" s="61"/>
      <c r="AF32" s="61"/>
      <c r="AG32" s="189"/>
      <c r="AH32" s="189"/>
      <c r="AI32" s="189"/>
      <c r="AJ32" s="61"/>
      <c r="AK32" s="61"/>
      <c r="AL32" s="61"/>
      <c r="AM32" s="61">
        <v>2</v>
      </c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204"/>
      <c r="AY32" s="205"/>
      <c r="AZ32" s="53"/>
      <c r="BA32" s="59"/>
    </row>
    <row r="33" spans="1:53" s="12" customFormat="1" ht="12.75">
      <c r="A33" s="209"/>
      <c r="B33" s="234"/>
      <c r="C33" s="188"/>
      <c r="D33" s="188"/>
      <c r="E33" s="47">
        <f t="shared" si="7"/>
        <v>40</v>
      </c>
      <c r="F33" s="47">
        <f t="shared" si="4"/>
        <v>0</v>
      </c>
      <c r="G33" s="48">
        <f t="shared" si="5"/>
        <v>40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189"/>
      <c r="Y33" s="224"/>
      <c r="Z33" s="225"/>
      <c r="AA33" s="82"/>
      <c r="AB33" s="82"/>
      <c r="AC33" s="82"/>
      <c r="AD33" s="82"/>
      <c r="AE33" s="82"/>
      <c r="AF33" s="82"/>
      <c r="AG33" s="189"/>
      <c r="AH33" s="189"/>
      <c r="AI33" s="189"/>
      <c r="AJ33" s="82"/>
      <c r="AK33" s="82"/>
      <c r="AL33" s="82"/>
      <c r="AM33" s="82"/>
      <c r="AN33" s="82">
        <v>4</v>
      </c>
      <c r="AO33" s="82">
        <v>4</v>
      </c>
      <c r="AP33" s="82">
        <v>4</v>
      </c>
      <c r="AQ33" s="82">
        <v>4</v>
      </c>
      <c r="AR33" s="82">
        <v>4</v>
      </c>
      <c r="AS33" s="82">
        <v>4</v>
      </c>
      <c r="AT33" s="82">
        <v>4</v>
      </c>
      <c r="AU33" s="82">
        <v>4</v>
      </c>
      <c r="AV33" s="82">
        <v>4</v>
      </c>
      <c r="AW33" s="82">
        <v>4</v>
      </c>
      <c r="AX33" s="204"/>
      <c r="AY33" s="205"/>
      <c r="AZ33" s="54">
        <v>2</v>
      </c>
      <c r="BA33" s="14"/>
    </row>
    <row r="34" spans="1:53" s="15" customFormat="1" ht="12.75">
      <c r="A34" s="209" t="s">
        <v>131</v>
      </c>
      <c r="B34" s="233" t="s">
        <v>229</v>
      </c>
      <c r="C34" s="187">
        <f>(D34+E34+E35)/36</f>
        <v>4</v>
      </c>
      <c r="D34" s="187">
        <v>46</v>
      </c>
      <c r="E34" s="42">
        <f t="shared" si="7"/>
        <v>4</v>
      </c>
      <c r="F34" s="42">
        <f>SUM(H34:W34)</f>
        <v>0</v>
      </c>
      <c r="G34" s="43">
        <v>4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189"/>
      <c r="Y34" s="224"/>
      <c r="Z34" s="225"/>
      <c r="AA34" s="61"/>
      <c r="AB34" s="61"/>
      <c r="AC34" s="61"/>
      <c r="AD34" s="61"/>
      <c r="AE34" s="61"/>
      <c r="AF34" s="61"/>
      <c r="AG34" s="189"/>
      <c r="AH34" s="189"/>
      <c r="AI34" s="189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204"/>
      <c r="AY34" s="205"/>
      <c r="AZ34" s="53"/>
      <c r="BA34" s="59">
        <v>2</v>
      </c>
    </row>
    <row r="35" spans="1:53" s="12" customFormat="1" ht="12.75">
      <c r="A35" s="209"/>
      <c r="B35" s="234"/>
      <c r="C35" s="188"/>
      <c r="D35" s="188"/>
      <c r="E35" s="47">
        <f t="shared" si="7"/>
        <v>94</v>
      </c>
      <c r="F35" s="47">
        <f>SUM(H35:W35)</f>
        <v>0</v>
      </c>
      <c r="G35" s="48">
        <v>94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189"/>
      <c r="Y35" s="224"/>
      <c r="Z35" s="225"/>
      <c r="AA35" s="82"/>
      <c r="AB35" s="82"/>
      <c r="AC35" s="82"/>
      <c r="AD35" s="82"/>
      <c r="AE35" s="82"/>
      <c r="AF35" s="82"/>
      <c r="AG35" s="189"/>
      <c r="AH35" s="189"/>
      <c r="AI35" s="189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204"/>
      <c r="AY35" s="205"/>
      <c r="AZ35" s="54"/>
      <c r="BA35" s="14"/>
    </row>
    <row r="36" spans="1:53" s="15" customFormat="1" ht="12.75">
      <c r="A36" s="209" t="s">
        <v>159</v>
      </c>
      <c r="B36" s="233" t="s">
        <v>15</v>
      </c>
      <c r="C36" s="187">
        <f>(D36+E36+E37)/36</f>
        <v>4</v>
      </c>
      <c r="D36" s="187">
        <v>46</v>
      </c>
      <c r="E36" s="42">
        <f t="shared" si="7"/>
        <v>4</v>
      </c>
      <c r="F36" s="42">
        <f t="shared" si="4"/>
        <v>2</v>
      </c>
      <c r="G36" s="43">
        <f t="shared" si="5"/>
        <v>2</v>
      </c>
      <c r="H36" s="61">
        <v>2</v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189"/>
      <c r="Y36" s="224"/>
      <c r="Z36" s="225"/>
      <c r="AA36" s="61">
        <v>2</v>
      </c>
      <c r="AB36" s="61"/>
      <c r="AC36" s="61"/>
      <c r="AD36" s="61"/>
      <c r="AE36" s="61"/>
      <c r="AF36" s="61"/>
      <c r="AG36" s="189"/>
      <c r="AH36" s="189"/>
      <c r="AI36" s="189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204"/>
      <c r="AY36" s="205"/>
      <c r="AZ36" s="53"/>
      <c r="BA36" s="59">
        <v>2</v>
      </c>
    </row>
    <row r="37" spans="1:53" s="12" customFormat="1" ht="12.75">
      <c r="A37" s="209"/>
      <c r="B37" s="234"/>
      <c r="C37" s="188"/>
      <c r="D37" s="188"/>
      <c r="E37" s="47">
        <f t="shared" si="7"/>
        <v>94</v>
      </c>
      <c r="F37" s="47">
        <f t="shared" si="4"/>
        <v>46</v>
      </c>
      <c r="G37" s="48">
        <f t="shared" si="5"/>
        <v>48</v>
      </c>
      <c r="H37" s="82"/>
      <c r="I37" s="82">
        <v>2</v>
      </c>
      <c r="J37" s="82">
        <v>2</v>
      </c>
      <c r="K37" s="82">
        <v>2</v>
      </c>
      <c r="L37" s="82">
        <v>2</v>
      </c>
      <c r="M37" s="82">
        <v>2</v>
      </c>
      <c r="N37" s="82">
        <v>2</v>
      </c>
      <c r="O37" s="82">
        <v>2</v>
      </c>
      <c r="P37" s="82">
        <v>4</v>
      </c>
      <c r="Q37" s="82">
        <v>4</v>
      </c>
      <c r="R37" s="82">
        <v>4</v>
      </c>
      <c r="S37" s="82">
        <v>4</v>
      </c>
      <c r="T37" s="82">
        <v>4</v>
      </c>
      <c r="U37" s="82">
        <v>4</v>
      </c>
      <c r="V37" s="82">
        <v>4</v>
      </c>
      <c r="W37" s="82">
        <v>4</v>
      </c>
      <c r="X37" s="189"/>
      <c r="Y37" s="224"/>
      <c r="Z37" s="225"/>
      <c r="AA37" s="82"/>
      <c r="AB37" s="82">
        <v>2</v>
      </c>
      <c r="AC37" s="82">
        <v>2</v>
      </c>
      <c r="AD37" s="82">
        <v>2</v>
      </c>
      <c r="AE37" s="82">
        <v>2</v>
      </c>
      <c r="AF37" s="82">
        <v>2</v>
      </c>
      <c r="AG37" s="189"/>
      <c r="AH37" s="189"/>
      <c r="AI37" s="189"/>
      <c r="AJ37" s="82">
        <v>2</v>
      </c>
      <c r="AK37" s="82">
        <v>2</v>
      </c>
      <c r="AL37" s="82">
        <v>2</v>
      </c>
      <c r="AM37" s="82">
        <v>2</v>
      </c>
      <c r="AN37" s="82">
        <v>2</v>
      </c>
      <c r="AO37" s="82">
        <v>2</v>
      </c>
      <c r="AP37" s="82">
        <v>2</v>
      </c>
      <c r="AQ37" s="82">
        <v>2</v>
      </c>
      <c r="AR37" s="82">
        <v>2</v>
      </c>
      <c r="AS37" s="82">
        <v>4</v>
      </c>
      <c r="AT37" s="82">
        <v>4</v>
      </c>
      <c r="AU37" s="82">
        <v>4</v>
      </c>
      <c r="AV37" s="82">
        <v>4</v>
      </c>
      <c r="AW37" s="82">
        <v>4</v>
      </c>
      <c r="AX37" s="204"/>
      <c r="AY37" s="205"/>
      <c r="AZ37" s="54"/>
      <c r="BA37" s="14"/>
    </row>
    <row r="38" spans="1:53" s="15" customFormat="1" ht="12.75">
      <c r="A38" s="231" t="s">
        <v>288</v>
      </c>
      <c r="B38" s="233" t="s">
        <v>180</v>
      </c>
      <c r="C38" s="187">
        <f>(D38+E38+E39)/36</f>
        <v>2</v>
      </c>
      <c r="D38" s="187">
        <v>36</v>
      </c>
      <c r="E38" s="42">
        <f t="shared" si="7"/>
        <v>36</v>
      </c>
      <c r="F38" s="42">
        <f t="shared" si="4"/>
        <v>36</v>
      </c>
      <c r="G38" s="43">
        <f t="shared" si="5"/>
        <v>0</v>
      </c>
      <c r="H38" s="61">
        <v>4</v>
      </c>
      <c r="I38" s="61">
        <v>4</v>
      </c>
      <c r="J38" s="61">
        <v>2</v>
      </c>
      <c r="K38" s="61">
        <v>2</v>
      </c>
      <c r="L38" s="61">
        <v>2</v>
      </c>
      <c r="M38" s="61">
        <v>2</v>
      </c>
      <c r="N38" s="61">
        <v>2</v>
      </c>
      <c r="O38" s="61">
        <v>2</v>
      </c>
      <c r="P38" s="61">
        <v>2</v>
      </c>
      <c r="Q38" s="61">
        <v>2</v>
      </c>
      <c r="R38" s="61">
        <v>2</v>
      </c>
      <c r="S38" s="61">
        <v>2</v>
      </c>
      <c r="T38" s="61">
        <v>2</v>
      </c>
      <c r="U38" s="61">
        <v>2</v>
      </c>
      <c r="V38" s="61">
        <v>2</v>
      </c>
      <c r="W38" s="61">
        <v>2</v>
      </c>
      <c r="X38" s="189"/>
      <c r="Y38" s="224"/>
      <c r="Z38" s="225"/>
      <c r="AA38" s="61"/>
      <c r="AB38" s="61"/>
      <c r="AC38" s="61"/>
      <c r="AD38" s="61"/>
      <c r="AE38" s="61"/>
      <c r="AF38" s="61"/>
      <c r="AG38" s="189"/>
      <c r="AH38" s="189"/>
      <c r="AI38" s="189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204"/>
      <c r="AY38" s="205"/>
      <c r="AZ38" s="53"/>
      <c r="BA38" s="59"/>
    </row>
    <row r="39" spans="1:53" s="12" customFormat="1" ht="12.75">
      <c r="A39" s="232"/>
      <c r="B39" s="234"/>
      <c r="C39" s="188"/>
      <c r="D39" s="188"/>
      <c r="E39" s="47">
        <f t="shared" si="7"/>
        <v>0</v>
      </c>
      <c r="F39" s="47">
        <f t="shared" si="4"/>
        <v>0</v>
      </c>
      <c r="G39" s="48">
        <f t="shared" si="5"/>
        <v>0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189"/>
      <c r="Y39" s="224"/>
      <c r="Z39" s="225"/>
      <c r="AA39" s="82"/>
      <c r="AB39" s="82"/>
      <c r="AC39" s="82"/>
      <c r="AD39" s="82"/>
      <c r="AE39" s="82"/>
      <c r="AF39" s="82"/>
      <c r="AG39" s="189"/>
      <c r="AH39" s="189"/>
      <c r="AI39" s="189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204"/>
      <c r="AY39" s="205"/>
      <c r="AZ39" s="54">
        <v>1</v>
      </c>
      <c r="BA39" s="14"/>
    </row>
    <row r="40" spans="1:53" s="15" customFormat="1" ht="12.75" customHeight="1">
      <c r="A40" s="231" t="s">
        <v>171</v>
      </c>
      <c r="B40" s="233" t="s">
        <v>172</v>
      </c>
      <c r="C40" s="187">
        <f>(D40+E40+E41)/36</f>
        <v>6.5</v>
      </c>
      <c r="D40" s="187">
        <v>182</v>
      </c>
      <c r="E40" s="42">
        <f aca="true" t="shared" si="8" ref="E40:E46">F40+G40</f>
        <v>0</v>
      </c>
      <c r="F40" s="42">
        <f t="shared" si="4"/>
        <v>0</v>
      </c>
      <c r="G40" s="43">
        <f t="shared" si="5"/>
        <v>0</v>
      </c>
      <c r="H40" s="61"/>
      <c r="I40" s="61"/>
      <c r="J40" s="61"/>
      <c r="K40" s="61"/>
      <c r="L40" s="61"/>
      <c r="M40" s="61"/>
      <c r="N40" s="61"/>
      <c r="O40" s="61"/>
      <c r="P40" s="61"/>
      <c r="Q40" s="82"/>
      <c r="R40" s="82"/>
      <c r="S40" s="82"/>
      <c r="T40" s="82"/>
      <c r="U40" s="82"/>
      <c r="V40" s="82"/>
      <c r="W40" s="82"/>
      <c r="X40" s="189"/>
      <c r="Y40" s="224"/>
      <c r="Z40" s="225"/>
      <c r="AA40" s="61"/>
      <c r="AB40" s="61"/>
      <c r="AC40" s="61"/>
      <c r="AD40" s="61"/>
      <c r="AE40" s="61"/>
      <c r="AF40" s="61"/>
      <c r="AG40" s="189"/>
      <c r="AH40" s="189"/>
      <c r="AI40" s="189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204"/>
      <c r="AY40" s="205"/>
      <c r="AZ40" s="53"/>
      <c r="BA40" s="59"/>
    </row>
    <row r="41" spans="1:53" s="12" customFormat="1" ht="12.75">
      <c r="A41" s="232"/>
      <c r="B41" s="234"/>
      <c r="C41" s="188"/>
      <c r="D41" s="188"/>
      <c r="E41" s="47">
        <f t="shared" si="8"/>
        <v>52</v>
      </c>
      <c r="F41" s="47">
        <f t="shared" si="4"/>
        <v>26</v>
      </c>
      <c r="G41" s="48">
        <f t="shared" si="5"/>
        <v>26</v>
      </c>
      <c r="H41" s="82"/>
      <c r="I41" s="82"/>
      <c r="J41" s="82"/>
      <c r="K41" s="82">
        <v>2</v>
      </c>
      <c r="L41" s="82">
        <v>2</v>
      </c>
      <c r="M41" s="82">
        <v>2</v>
      </c>
      <c r="N41" s="82">
        <v>2</v>
      </c>
      <c r="O41" s="82">
        <v>2</v>
      </c>
      <c r="P41" s="82">
        <v>2</v>
      </c>
      <c r="Q41" s="82">
        <v>2</v>
      </c>
      <c r="R41" s="82">
        <v>2</v>
      </c>
      <c r="S41" s="82">
        <v>2</v>
      </c>
      <c r="T41" s="82">
        <v>2</v>
      </c>
      <c r="U41" s="82">
        <v>2</v>
      </c>
      <c r="V41" s="82">
        <v>2</v>
      </c>
      <c r="W41" s="82">
        <v>2</v>
      </c>
      <c r="X41" s="189"/>
      <c r="Y41" s="224"/>
      <c r="Z41" s="225"/>
      <c r="AA41" s="82"/>
      <c r="AB41" s="82"/>
      <c r="AC41" s="82">
        <v>2</v>
      </c>
      <c r="AD41" s="82">
        <v>2</v>
      </c>
      <c r="AE41" s="82">
        <v>2</v>
      </c>
      <c r="AF41" s="82">
        <v>2</v>
      </c>
      <c r="AG41" s="189"/>
      <c r="AH41" s="189"/>
      <c r="AI41" s="189"/>
      <c r="AJ41" s="82">
        <v>2</v>
      </c>
      <c r="AK41" s="82">
        <v>2</v>
      </c>
      <c r="AL41" s="82">
        <v>2</v>
      </c>
      <c r="AM41" s="82">
        <v>2</v>
      </c>
      <c r="AN41" s="82">
        <v>2</v>
      </c>
      <c r="AO41" s="82">
        <v>2</v>
      </c>
      <c r="AP41" s="82">
        <v>2</v>
      </c>
      <c r="AQ41" s="82">
        <v>2</v>
      </c>
      <c r="AR41" s="82">
        <v>2</v>
      </c>
      <c r="AS41" s="82"/>
      <c r="AT41" s="82"/>
      <c r="AU41" s="82"/>
      <c r="AV41" s="82"/>
      <c r="AW41" s="82"/>
      <c r="AX41" s="204"/>
      <c r="AY41" s="205"/>
      <c r="AZ41" s="54" t="s">
        <v>29</v>
      </c>
      <c r="BA41" s="14"/>
    </row>
    <row r="42" spans="1:53" s="15" customFormat="1" ht="12" customHeight="1">
      <c r="A42" s="215"/>
      <c r="B42" s="217" t="s">
        <v>231</v>
      </c>
      <c r="C42" s="187"/>
      <c r="D42" s="190" t="s">
        <v>300</v>
      </c>
      <c r="E42" s="42">
        <f t="shared" si="8"/>
        <v>0</v>
      </c>
      <c r="F42" s="42">
        <f t="shared" si="4"/>
        <v>0</v>
      </c>
      <c r="G42" s="43">
        <f t="shared" si="5"/>
        <v>0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189"/>
      <c r="Y42" s="224"/>
      <c r="Z42" s="225"/>
      <c r="AA42" s="61"/>
      <c r="AB42" s="61"/>
      <c r="AC42" s="61"/>
      <c r="AD42" s="61"/>
      <c r="AE42" s="61"/>
      <c r="AF42" s="61"/>
      <c r="AG42" s="189"/>
      <c r="AH42" s="189"/>
      <c r="AI42" s="189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204"/>
      <c r="AY42" s="205"/>
      <c r="AZ42" s="53"/>
      <c r="BA42" s="59"/>
    </row>
    <row r="43" spans="1:53" s="12" customFormat="1" ht="12" customHeight="1">
      <c r="A43" s="215"/>
      <c r="B43" s="218"/>
      <c r="C43" s="220"/>
      <c r="D43" s="228"/>
      <c r="E43" s="47">
        <f t="shared" si="8"/>
        <v>54</v>
      </c>
      <c r="F43" s="47">
        <f t="shared" si="4"/>
        <v>54</v>
      </c>
      <c r="G43" s="48">
        <f t="shared" si="5"/>
        <v>0</v>
      </c>
      <c r="H43" s="82">
        <v>2</v>
      </c>
      <c r="I43" s="82">
        <v>2</v>
      </c>
      <c r="J43" s="82">
        <v>2</v>
      </c>
      <c r="K43" s="82">
        <v>2</v>
      </c>
      <c r="L43" s="82">
        <v>2</v>
      </c>
      <c r="M43" s="82">
        <v>4</v>
      </c>
      <c r="N43" s="82">
        <v>4</v>
      </c>
      <c r="O43" s="82">
        <v>4</v>
      </c>
      <c r="P43" s="82">
        <v>4</v>
      </c>
      <c r="Q43" s="82">
        <v>4</v>
      </c>
      <c r="R43" s="82">
        <v>4</v>
      </c>
      <c r="S43" s="82">
        <v>4</v>
      </c>
      <c r="T43" s="82">
        <v>4</v>
      </c>
      <c r="U43" s="82">
        <v>4</v>
      </c>
      <c r="V43" s="82">
        <v>4</v>
      </c>
      <c r="W43" s="82">
        <v>4</v>
      </c>
      <c r="X43" s="189"/>
      <c r="Y43" s="224"/>
      <c r="Z43" s="225"/>
      <c r="AA43" s="82"/>
      <c r="AB43" s="82"/>
      <c r="AC43" s="82"/>
      <c r="AD43" s="82"/>
      <c r="AE43" s="82"/>
      <c r="AF43" s="82"/>
      <c r="AG43" s="189"/>
      <c r="AH43" s="189"/>
      <c r="AI43" s="189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204"/>
      <c r="AY43" s="205"/>
      <c r="AZ43" s="54">
        <v>1</v>
      </c>
      <c r="BA43" s="14"/>
    </row>
    <row r="44" spans="1:53" s="15" customFormat="1" ht="12" customHeight="1">
      <c r="A44" s="215"/>
      <c r="B44" s="218"/>
      <c r="C44" s="220"/>
      <c r="D44" s="190" t="s">
        <v>303</v>
      </c>
      <c r="E44" s="42">
        <f t="shared" si="8"/>
        <v>0</v>
      </c>
      <c r="F44" s="42"/>
      <c r="G44" s="43">
        <f t="shared" si="5"/>
        <v>0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189"/>
      <c r="Y44" s="224"/>
      <c r="Z44" s="225"/>
      <c r="AA44" s="61"/>
      <c r="AB44" s="61"/>
      <c r="AC44" s="61"/>
      <c r="AD44" s="61"/>
      <c r="AE44" s="61"/>
      <c r="AF44" s="61"/>
      <c r="AG44" s="189"/>
      <c r="AH44" s="189"/>
      <c r="AI44" s="189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204"/>
      <c r="AY44" s="205"/>
      <c r="AZ44" s="53"/>
      <c r="BA44" s="59"/>
    </row>
    <row r="45" spans="1:53" s="12" customFormat="1" ht="12" customHeight="1">
      <c r="A45" s="216"/>
      <c r="B45" s="219"/>
      <c r="C45" s="188"/>
      <c r="D45" s="191"/>
      <c r="E45" s="42">
        <f t="shared" si="8"/>
        <v>54</v>
      </c>
      <c r="F45" s="47"/>
      <c r="G45" s="48">
        <f t="shared" si="5"/>
        <v>54</v>
      </c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189"/>
      <c r="Y45" s="224"/>
      <c r="Z45" s="225"/>
      <c r="AA45" s="82">
        <v>4</v>
      </c>
      <c r="AB45" s="82">
        <v>4</v>
      </c>
      <c r="AC45" s="82">
        <v>4</v>
      </c>
      <c r="AD45" s="82">
        <v>4</v>
      </c>
      <c r="AE45" s="82">
        <v>4</v>
      </c>
      <c r="AF45" s="82">
        <v>4</v>
      </c>
      <c r="AG45" s="189"/>
      <c r="AH45" s="189"/>
      <c r="AI45" s="189"/>
      <c r="AJ45" s="82">
        <v>4</v>
      </c>
      <c r="AK45" s="82">
        <v>2</v>
      </c>
      <c r="AL45" s="82">
        <v>2</v>
      </c>
      <c r="AM45" s="82">
        <v>2</v>
      </c>
      <c r="AN45" s="82">
        <v>2</v>
      </c>
      <c r="AO45" s="82">
        <v>2</v>
      </c>
      <c r="AP45" s="82">
        <v>2</v>
      </c>
      <c r="AQ45" s="82">
        <v>2</v>
      </c>
      <c r="AR45" s="82">
        <v>2</v>
      </c>
      <c r="AS45" s="82">
        <v>2</v>
      </c>
      <c r="AT45" s="82">
        <v>2</v>
      </c>
      <c r="AU45" s="82">
        <v>2</v>
      </c>
      <c r="AV45" s="82">
        <v>2</v>
      </c>
      <c r="AW45" s="82">
        <v>2</v>
      </c>
      <c r="AX45" s="204"/>
      <c r="AY45" s="205"/>
      <c r="AZ45" s="77">
        <v>2</v>
      </c>
      <c r="BA45" s="80"/>
    </row>
    <row r="46" spans="1:53" s="12" customFormat="1" ht="12.75">
      <c r="A46" s="214" t="s">
        <v>16</v>
      </c>
      <c r="B46" s="214"/>
      <c r="C46" s="82">
        <f>SUM(C10:C45)</f>
        <v>60</v>
      </c>
      <c r="D46" s="82">
        <f>SUM(D10:D45)</f>
        <v>1198</v>
      </c>
      <c r="E46" s="83">
        <f t="shared" si="8"/>
        <v>800</v>
      </c>
      <c r="F46" s="83">
        <f>SUM(H46:Z46)</f>
        <v>402</v>
      </c>
      <c r="G46" s="78">
        <f>SUM(AH46:AY46)</f>
        <v>398</v>
      </c>
      <c r="H46" s="84">
        <f aca="true" t="shared" si="9" ref="H46:W46">SUM(H10:H45)</f>
        <v>24</v>
      </c>
      <c r="I46" s="84">
        <f t="shared" si="9"/>
        <v>24</v>
      </c>
      <c r="J46" s="84">
        <f t="shared" si="9"/>
        <v>22</v>
      </c>
      <c r="K46" s="84">
        <f t="shared" si="9"/>
        <v>24</v>
      </c>
      <c r="L46" s="84">
        <f t="shared" si="9"/>
        <v>24</v>
      </c>
      <c r="M46" s="84">
        <f t="shared" si="9"/>
        <v>26</v>
      </c>
      <c r="N46" s="84">
        <f t="shared" si="9"/>
        <v>24</v>
      </c>
      <c r="O46" s="84">
        <f t="shared" si="9"/>
        <v>24</v>
      </c>
      <c r="P46" s="84">
        <f t="shared" si="9"/>
        <v>28</v>
      </c>
      <c r="Q46" s="84">
        <f t="shared" si="9"/>
        <v>28</v>
      </c>
      <c r="R46" s="84">
        <f t="shared" si="9"/>
        <v>26</v>
      </c>
      <c r="S46" s="84">
        <f t="shared" si="9"/>
        <v>26</v>
      </c>
      <c r="T46" s="84">
        <f t="shared" si="9"/>
        <v>26</v>
      </c>
      <c r="U46" s="84">
        <f t="shared" si="9"/>
        <v>26</v>
      </c>
      <c r="V46" s="84">
        <f t="shared" si="9"/>
        <v>26</v>
      </c>
      <c r="W46" s="84">
        <f t="shared" si="9"/>
        <v>24</v>
      </c>
      <c r="X46" s="189"/>
      <c r="Y46" s="226"/>
      <c r="Z46" s="227"/>
      <c r="AA46" s="84">
        <f aca="true" t="shared" si="10" ref="AA46:AF46">SUM(AA10:AA45)</f>
        <v>28</v>
      </c>
      <c r="AB46" s="84">
        <f t="shared" si="10"/>
        <v>28</v>
      </c>
      <c r="AC46" s="84">
        <f t="shared" si="10"/>
        <v>30</v>
      </c>
      <c r="AD46" s="84">
        <f t="shared" si="10"/>
        <v>30</v>
      </c>
      <c r="AE46" s="84">
        <f t="shared" si="10"/>
        <v>28</v>
      </c>
      <c r="AF46" s="84">
        <f t="shared" si="10"/>
        <v>28</v>
      </c>
      <c r="AG46" s="189"/>
      <c r="AH46" s="189"/>
      <c r="AI46" s="189"/>
      <c r="AJ46" s="84">
        <f aca="true" t="shared" si="11" ref="AJ46:AW46">SUM(AJ10:AJ45)</f>
        <v>26</v>
      </c>
      <c r="AK46" s="84">
        <f t="shared" si="11"/>
        <v>24</v>
      </c>
      <c r="AL46" s="84">
        <f t="shared" si="11"/>
        <v>26</v>
      </c>
      <c r="AM46" s="84">
        <f t="shared" si="11"/>
        <v>28</v>
      </c>
      <c r="AN46" s="84">
        <f t="shared" si="11"/>
        <v>32</v>
      </c>
      <c r="AO46" s="84">
        <f t="shared" si="11"/>
        <v>32</v>
      </c>
      <c r="AP46" s="84">
        <f t="shared" si="11"/>
        <v>28</v>
      </c>
      <c r="AQ46" s="84">
        <f t="shared" si="11"/>
        <v>28</v>
      </c>
      <c r="AR46" s="84">
        <f t="shared" si="11"/>
        <v>28</v>
      </c>
      <c r="AS46" s="84">
        <f t="shared" si="11"/>
        <v>30</v>
      </c>
      <c r="AT46" s="84">
        <f t="shared" si="11"/>
        <v>30</v>
      </c>
      <c r="AU46" s="84">
        <f t="shared" si="11"/>
        <v>30</v>
      </c>
      <c r="AV46" s="84">
        <f t="shared" si="11"/>
        <v>28</v>
      </c>
      <c r="AW46" s="84">
        <f t="shared" si="11"/>
        <v>28</v>
      </c>
      <c r="AX46" s="206"/>
      <c r="AY46" s="207"/>
      <c r="AZ46" s="83"/>
      <c r="BA46" s="83"/>
    </row>
    <row r="47" spans="3:53" s="20" customFormat="1" ht="15"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22"/>
      <c r="V47" s="22"/>
      <c r="W47" s="22"/>
      <c r="X47" s="22"/>
      <c r="Y47" s="23"/>
      <c r="Z47" s="23"/>
      <c r="AA47" s="24"/>
      <c r="AB47" s="24"/>
      <c r="AC47" s="24"/>
      <c r="AD47" s="23"/>
      <c r="AE47" s="23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24"/>
      <c r="AY47" s="24"/>
      <c r="AZ47" s="8"/>
      <c r="BA47" s="8"/>
    </row>
    <row r="48" spans="1:53" ht="18">
      <c r="A48" s="28"/>
      <c r="B48" s="28"/>
      <c r="C48" s="28"/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:57" ht="18">
      <c r="A49" s="28"/>
      <c r="B49" s="28"/>
      <c r="C49" s="28"/>
      <c r="D49" s="29" t="s">
        <v>113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 t="s">
        <v>114</v>
      </c>
      <c r="AE49" s="29"/>
      <c r="AF49" s="29"/>
      <c r="AG49" s="29"/>
      <c r="AH49" s="29"/>
      <c r="AI49" s="29"/>
      <c r="AJ49" s="29"/>
      <c r="AK49" s="29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8">
      <c r="A50" s="28"/>
      <c r="B50" s="28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2" spans="2:41" s="58" customFormat="1" ht="12.75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</row>
    <row r="53" s="58" customFormat="1" ht="12.75"/>
    <row r="56" spans="1:57" ht="18">
      <c r="A56" s="28"/>
      <c r="B56" s="28"/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18">
      <c r="A57" s="28"/>
      <c r="B57" s="28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9" spans="3:32" s="58" customFormat="1" ht="18">
      <c r="C59" s="15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="57" customFormat="1" ht="18"/>
    <row r="61" spans="1:53" s="58" customFormat="1" ht="18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</row>
    <row r="62" s="58" customFormat="1" ht="12.75"/>
    <row r="63" spans="1:57" ht="18">
      <c r="A63" s="28"/>
      <c r="B63" s="28"/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5" spans="3:32" s="58" customFormat="1" ht="18">
      <c r="C65" s="159"/>
      <c r="D65" s="29" t="s">
        <v>214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 t="s">
        <v>215</v>
      </c>
      <c r="AE65" s="29"/>
      <c r="AF65" s="29"/>
    </row>
    <row r="66" s="57" customFormat="1" ht="18"/>
  </sheetData>
  <sheetProtection/>
  <mergeCells count="96">
    <mergeCell ref="Y6:AC6"/>
    <mergeCell ref="C10:C11"/>
    <mergeCell ref="D10:D11"/>
    <mergeCell ref="AS1:BA1"/>
    <mergeCell ref="AS2:BA3"/>
    <mergeCell ref="AQ6:AT6"/>
    <mergeCell ref="Q6:T6"/>
    <mergeCell ref="E6:E8"/>
    <mergeCell ref="F6:F8"/>
    <mergeCell ref="G6:G8"/>
    <mergeCell ref="U6:X6"/>
    <mergeCell ref="D14:D15"/>
    <mergeCell ref="D38:D39"/>
    <mergeCell ref="D40:D41"/>
    <mergeCell ref="C22:C23"/>
    <mergeCell ref="X10:X46"/>
    <mergeCell ref="D30:D31"/>
    <mergeCell ref="A6:A9"/>
    <mergeCell ref="B6:B9"/>
    <mergeCell ref="C6:C9"/>
    <mergeCell ref="D6:D8"/>
    <mergeCell ref="L6:P6"/>
    <mergeCell ref="A10:A11"/>
    <mergeCell ref="B10:B11"/>
    <mergeCell ref="H6:K6"/>
    <mergeCell ref="B32:B33"/>
    <mergeCell ref="A30:A31"/>
    <mergeCell ref="B30:B31"/>
    <mergeCell ref="A16:A17"/>
    <mergeCell ref="B16:B17"/>
    <mergeCell ref="B22:B23"/>
    <mergeCell ref="A24:A25"/>
    <mergeCell ref="A28:A29"/>
    <mergeCell ref="B28:B29"/>
    <mergeCell ref="A20:A21"/>
    <mergeCell ref="A12:A13"/>
    <mergeCell ref="B12:B13"/>
    <mergeCell ref="C12:C13"/>
    <mergeCell ref="D12:D13"/>
    <mergeCell ref="A32:A33"/>
    <mergeCell ref="A14:A15"/>
    <mergeCell ref="A26:A27"/>
    <mergeCell ref="C16:C17"/>
    <mergeCell ref="A18:A19"/>
    <mergeCell ref="C30:C31"/>
    <mergeCell ref="B14:B15"/>
    <mergeCell ref="C14:C15"/>
    <mergeCell ref="AU6:AX6"/>
    <mergeCell ref="D9:G9"/>
    <mergeCell ref="AD6:AG6"/>
    <mergeCell ref="AH6:AK6"/>
    <mergeCell ref="AL6:AP6"/>
    <mergeCell ref="AG10:AI46"/>
    <mergeCell ref="Y10:Z46"/>
    <mergeCell ref="D16:D17"/>
    <mergeCell ref="B20:B21"/>
    <mergeCell ref="D22:D23"/>
    <mergeCell ref="B18:B19"/>
    <mergeCell ref="C18:C19"/>
    <mergeCell ref="D18:D19"/>
    <mergeCell ref="D20:D21"/>
    <mergeCell ref="A22:A23"/>
    <mergeCell ref="C20:C21"/>
    <mergeCell ref="C24:C25"/>
    <mergeCell ref="D24:D25"/>
    <mergeCell ref="C32:C33"/>
    <mergeCell ref="D32:D33"/>
    <mergeCell ref="C26:C27"/>
    <mergeCell ref="D26:D27"/>
    <mergeCell ref="C28:C29"/>
    <mergeCell ref="D28:D29"/>
    <mergeCell ref="A34:A35"/>
    <mergeCell ref="B34:B35"/>
    <mergeCell ref="C34:C35"/>
    <mergeCell ref="D34:D35"/>
    <mergeCell ref="A38:A39"/>
    <mergeCell ref="C38:C39"/>
    <mergeCell ref="B52:AO52"/>
    <mergeCell ref="A46:B46"/>
    <mergeCell ref="A36:A37"/>
    <mergeCell ref="B36:B37"/>
    <mergeCell ref="C36:C37"/>
    <mergeCell ref="B40:B41"/>
    <mergeCell ref="D36:D37"/>
    <mergeCell ref="C40:C41"/>
    <mergeCell ref="B38:B39"/>
    <mergeCell ref="B24:B25"/>
    <mergeCell ref="C5:BB5"/>
    <mergeCell ref="A42:A45"/>
    <mergeCell ref="B42:B45"/>
    <mergeCell ref="C42:C45"/>
    <mergeCell ref="D42:D43"/>
    <mergeCell ref="D44:D45"/>
    <mergeCell ref="A40:A41"/>
    <mergeCell ref="B26:B27"/>
    <mergeCell ref="AX10:AY46"/>
  </mergeCells>
  <printOptions/>
  <pageMargins left="0.3937007874015748" right="0.3937007874015748" top="0.3937007874015748" bottom="0.1968503937007874" header="0" footer="0"/>
  <pageSetup fitToHeight="1" fitToWidth="1" horizontalDpi="300" verticalDpi="3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50"/>
  <sheetViews>
    <sheetView view="pageBreakPreview" zoomScale="85" zoomScaleNormal="55" zoomScaleSheetLayoutView="85" zoomScalePageLayoutView="0" workbookViewId="0" topLeftCell="A1">
      <pane xSplit="7" ySplit="9" topLeftCell="K10" activePane="bottomRight" state="frozen"/>
      <selection pane="topLeft" activeCell="Q60" sqref="Q60"/>
      <selection pane="topRight" activeCell="Q60" sqref="Q60"/>
      <selection pane="bottomLeft" activeCell="Q60" sqref="Q60"/>
      <selection pane="bottomRight" activeCell="Q32" sqref="Q32:R32"/>
    </sheetView>
  </sheetViews>
  <sheetFormatPr defaultColWidth="9.00390625" defaultRowHeight="12.75"/>
  <cols>
    <col min="1" max="1" width="10.875" style="40" customWidth="1"/>
    <col min="2" max="2" width="32.375" style="40" customWidth="1"/>
    <col min="3" max="3" width="6.875" style="40" customWidth="1"/>
    <col min="4" max="4" width="12.00390625" style="40" customWidth="1"/>
    <col min="5" max="5" width="6.00390625" style="40" customWidth="1"/>
    <col min="6" max="6" width="5.125" style="40" customWidth="1"/>
    <col min="7" max="7" width="5.25390625" style="40" customWidth="1"/>
    <col min="8" max="8" width="3.625" style="40" customWidth="1"/>
    <col min="9" max="9" width="4.25390625" style="40" bestFit="1" customWidth="1"/>
    <col min="10" max="51" width="3.625" style="40" customWidth="1"/>
    <col min="52" max="52" width="4.625" style="40" customWidth="1"/>
    <col min="53" max="53" width="4.25390625" style="40" customWidth="1"/>
    <col min="54" max="16384" width="9.125" style="40" customWidth="1"/>
  </cols>
  <sheetData>
    <row r="1" spans="45:64" s="154" customFormat="1" ht="24.75" customHeight="1">
      <c r="AS1" s="229" t="s">
        <v>211</v>
      </c>
      <c r="AT1" s="229"/>
      <c r="AU1" s="229"/>
      <c r="AV1" s="229"/>
      <c r="AW1" s="229"/>
      <c r="AX1" s="229"/>
      <c r="AY1" s="229"/>
      <c r="AZ1" s="229"/>
      <c r="BA1" s="229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</row>
    <row r="2" spans="45:64" s="154" customFormat="1" ht="24.75" customHeight="1">
      <c r="AS2" s="229" t="s">
        <v>212</v>
      </c>
      <c r="AT2" s="229"/>
      <c r="AU2" s="229"/>
      <c r="AV2" s="229"/>
      <c r="AW2" s="229"/>
      <c r="AX2" s="229"/>
      <c r="AY2" s="229"/>
      <c r="AZ2" s="229"/>
      <c r="BA2" s="229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</row>
    <row r="3" spans="41:64" s="154" customFormat="1" ht="24.75" customHeight="1">
      <c r="AO3" s="156"/>
      <c r="AP3" s="157" t="s">
        <v>213</v>
      </c>
      <c r="AQ3" s="158"/>
      <c r="AR3" s="158"/>
      <c r="AS3" s="229"/>
      <c r="AT3" s="229"/>
      <c r="AU3" s="229"/>
      <c r="AV3" s="229"/>
      <c r="AW3" s="229"/>
      <c r="AX3" s="229"/>
      <c r="AY3" s="229"/>
      <c r="AZ3" s="229"/>
      <c r="BA3" s="229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</row>
    <row r="4" ht="12.75">
      <c r="AN4" s="10" t="s">
        <v>226</v>
      </c>
    </row>
    <row r="5" spans="3:53" s="11" customFormat="1" ht="20.25">
      <c r="C5" s="230" t="s">
        <v>236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</row>
    <row r="6" spans="1:54" ht="15" customHeight="1">
      <c r="A6" s="210" t="s">
        <v>50</v>
      </c>
      <c r="B6" s="213" t="s">
        <v>49</v>
      </c>
      <c r="C6" s="196" t="s">
        <v>21</v>
      </c>
      <c r="D6" s="192" t="s">
        <v>51</v>
      </c>
      <c r="E6" s="199" t="s">
        <v>52</v>
      </c>
      <c r="F6" s="196" t="s">
        <v>57</v>
      </c>
      <c r="G6" s="196" t="s">
        <v>58</v>
      </c>
      <c r="H6" s="184" t="s">
        <v>0</v>
      </c>
      <c r="I6" s="185"/>
      <c r="J6" s="185"/>
      <c r="K6" s="186"/>
      <c r="L6" s="184" t="s">
        <v>1</v>
      </c>
      <c r="M6" s="185"/>
      <c r="N6" s="185"/>
      <c r="O6" s="185"/>
      <c r="P6" s="186"/>
      <c r="Q6" s="184" t="s">
        <v>2</v>
      </c>
      <c r="R6" s="185"/>
      <c r="S6" s="185"/>
      <c r="T6" s="186"/>
      <c r="U6" s="184" t="s">
        <v>3</v>
      </c>
      <c r="V6" s="185"/>
      <c r="W6" s="185"/>
      <c r="X6" s="186"/>
      <c r="Y6" s="184" t="s">
        <v>4</v>
      </c>
      <c r="Z6" s="185"/>
      <c r="AA6" s="185"/>
      <c r="AB6" s="185"/>
      <c r="AC6" s="186"/>
      <c r="AD6" s="184" t="s">
        <v>5</v>
      </c>
      <c r="AE6" s="185"/>
      <c r="AF6" s="185"/>
      <c r="AG6" s="186"/>
      <c r="AH6" s="184" t="s">
        <v>6</v>
      </c>
      <c r="AI6" s="185"/>
      <c r="AJ6" s="185"/>
      <c r="AK6" s="186"/>
      <c r="AL6" s="184" t="s">
        <v>7</v>
      </c>
      <c r="AM6" s="185"/>
      <c r="AN6" s="185"/>
      <c r="AO6" s="185"/>
      <c r="AP6" s="186"/>
      <c r="AQ6" s="184" t="s">
        <v>8</v>
      </c>
      <c r="AR6" s="185"/>
      <c r="AS6" s="185"/>
      <c r="AT6" s="186"/>
      <c r="AU6" s="184" t="s">
        <v>9</v>
      </c>
      <c r="AV6" s="185"/>
      <c r="AW6" s="185"/>
      <c r="AX6" s="185"/>
      <c r="AY6" s="165" t="s">
        <v>10</v>
      </c>
      <c r="AZ6" s="39"/>
      <c r="BA6" s="73"/>
      <c r="BB6" s="256" t="s">
        <v>53</v>
      </c>
    </row>
    <row r="7" spans="1:54" s="12" customFormat="1" ht="39" customHeight="1">
      <c r="A7" s="211"/>
      <c r="B7" s="213"/>
      <c r="C7" s="197"/>
      <c r="D7" s="192"/>
      <c r="E7" s="200"/>
      <c r="F7" s="197"/>
      <c r="G7" s="197"/>
      <c r="H7" s="168">
        <v>42616</v>
      </c>
      <c r="I7" s="168">
        <f>H7+7</f>
        <v>42623</v>
      </c>
      <c r="J7" s="3">
        <f aca="true" t="shared" si="0" ref="J7:X8">I7+7</f>
        <v>42630</v>
      </c>
      <c r="K7" s="3">
        <f t="shared" si="0"/>
        <v>42637</v>
      </c>
      <c r="L7" s="3">
        <f t="shared" si="0"/>
        <v>42644</v>
      </c>
      <c r="M7" s="3">
        <f t="shared" si="0"/>
        <v>42651</v>
      </c>
      <c r="N7" s="3">
        <f t="shared" si="0"/>
        <v>42658</v>
      </c>
      <c r="O7" s="3">
        <f t="shared" si="0"/>
        <v>42665</v>
      </c>
      <c r="P7" s="3">
        <f t="shared" si="0"/>
        <v>42672</v>
      </c>
      <c r="Q7" s="3">
        <f t="shared" si="0"/>
        <v>42679</v>
      </c>
      <c r="R7" s="3">
        <f t="shared" si="0"/>
        <v>42686</v>
      </c>
      <c r="S7" s="3">
        <f t="shared" si="0"/>
        <v>42693</v>
      </c>
      <c r="T7" s="3">
        <f t="shared" si="0"/>
        <v>42700</v>
      </c>
      <c r="U7" s="3">
        <f t="shared" si="0"/>
        <v>42707</v>
      </c>
      <c r="V7" s="3">
        <f t="shared" si="0"/>
        <v>42714</v>
      </c>
      <c r="W7" s="3">
        <f t="shared" si="0"/>
        <v>42721</v>
      </c>
      <c r="X7" s="3">
        <f t="shared" si="0"/>
        <v>42728</v>
      </c>
      <c r="Y7" s="3">
        <f aca="true" t="shared" si="1" ref="Y7:AN8">X7+7</f>
        <v>42735</v>
      </c>
      <c r="Z7" s="3">
        <f t="shared" si="1"/>
        <v>42742</v>
      </c>
      <c r="AA7" s="3">
        <f t="shared" si="1"/>
        <v>42749</v>
      </c>
      <c r="AB7" s="3">
        <f t="shared" si="1"/>
        <v>42756</v>
      </c>
      <c r="AC7" s="3">
        <f t="shared" si="1"/>
        <v>42763</v>
      </c>
      <c r="AD7" s="3">
        <f t="shared" si="1"/>
        <v>42770</v>
      </c>
      <c r="AE7" s="3">
        <f t="shared" si="1"/>
        <v>42777</v>
      </c>
      <c r="AF7" s="3">
        <f t="shared" si="1"/>
        <v>42784</v>
      </c>
      <c r="AG7" s="3">
        <f t="shared" si="1"/>
        <v>42791</v>
      </c>
      <c r="AH7" s="3">
        <f t="shared" si="1"/>
        <v>42798</v>
      </c>
      <c r="AI7" s="3">
        <f t="shared" si="1"/>
        <v>42805</v>
      </c>
      <c r="AJ7" s="3">
        <f t="shared" si="1"/>
        <v>42812</v>
      </c>
      <c r="AK7" s="3">
        <f t="shared" si="1"/>
        <v>42819</v>
      </c>
      <c r="AL7" s="3">
        <f t="shared" si="1"/>
        <v>42826</v>
      </c>
      <c r="AM7" s="3">
        <f t="shared" si="1"/>
        <v>42833</v>
      </c>
      <c r="AN7" s="3">
        <f t="shared" si="1"/>
        <v>42840</v>
      </c>
      <c r="AO7" s="3">
        <f aca="true" t="shared" si="2" ref="AO7:AY8">AN7+7</f>
        <v>42847</v>
      </c>
      <c r="AP7" s="3">
        <f t="shared" si="2"/>
        <v>42854</v>
      </c>
      <c r="AQ7" s="3">
        <f t="shared" si="2"/>
        <v>42861</v>
      </c>
      <c r="AR7" s="3">
        <f t="shared" si="2"/>
        <v>42868</v>
      </c>
      <c r="AS7" s="3">
        <f t="shared" si="2"/>
        <v>42875</v>
      </c>
      <c r="AT7" s="3">
        <f t="shared" si="2"/>
        <v>42882</v>
      </c>
      <c r="AU7" s="3">
        <f t="shared" si="2"/>
        <v>42889</v>
      </c>
      <c r="AV7" s="3">
        <f t="shared" si="2"/>
        <v>42896</v>
      </c>
      <c r="AW7" s="3">
        <f t="shared" si="2"/>
        <v>42903</v>
      </c>
      <c r="AX7" s="3">
        <f t="shared" si="2"/>
        <v>42910</v>
      </c>
      <c r="AY7" s="3">
        <f t="shared" si="2"/>
        <v>42917</v>
      </c>
      <c r="AZ7" s="36" t="s">
        <v>11</v>
      </c>
      <c r="BA7" s="36" t="s">
        <v>12</v>
      </c>
      <c r="BB7" s="257"/>
    </row>
    <row r="8" spans="1:54" s="12" customFormat="1" ht="45.75" customHeight="1">
      <c r="A8" s="211"/>
      <c r="B8" s="213"/>
      <c r="C8" s="197"/>
      <c r="D8" s="192"/>
      <c r="E8" s="201"/>
      <c r="F8" s="198"/>
      <c r="G8" s="198"/>
      <c r="H8" s="168">
        <v>42611</v>
      </c>
      <c r="I8" s="168">
        <v>42618</v>
      </c>
      <c r="J8" s="3">
        <f t="shared" si="0"/>
        <v>42625</v>
      </c>
      <c r="K8" s="3">
        <f t="shared" si="0"/>
        <v>42632</v>
      </c>
      <c r="L8" s="3">
        <f t="shared" si="0"/>
        <v>42639</v>
      </c>
      <c r="M8" s="3">
        <f t="shared" si="0"/>
        <v>42646</v>
      </c>
      <c r="N8" s="3">
        <f t="shared" si="0"/>
        <v>42653</v>
      </c>
      <c r="O8" s="3">
        <f t="shared" si="0"/>
        <v>42660</v>
      </c>
      <c r="P8" s="3">
        <f t="shared" si="0"/>
        <v>42667</v>
      </c>
      <c r="Q8" s="3">
        <f t="shared" si="0"/>
        <v>42674</v>
      </c>
      <c r="R8" s="3">
        <f t="shared" si="0"/>
        <v>42681</v>
      </c>
      <c r="S8" s="3">
        <f t="shared" si="0"/>
        <v>42688</v>
      </c>
      <c r="T8" s="3">
        <f t="shared" si="0"/>
        <v>42695</v>
      </c>
      <c r="U8" s="3">
        <f t="shared" si="0"/>
        <v>42702</v>
      </c>
      <c r="V8" s="3">
        <f t="shared" si="0"/>
        <v>42709</v>
      </c>
      <c r="W8" s="3">
        <f t="shared" si="0"/>
        <v>42716</v>
      </c>
      <c r="X8" s="3">
        <f t="shared" si="0"/>
        <v>42723</v>
      </c>
      <c r="Y8" s="3">
        <f t="shared" si="1"/>
        <v>42730</v>
      </c>
      <c r="Z8" s="3">
        <f t="shared" si="1"/>
        <v>42737</v>
      </c>
      <c r="AA8" s="3">
        <f t="shared" si="1"/>
        <v>42744</v>
      </c>
      <c r="AB8" s="3">
        <f t="shared" si="1"/>
        <v>42751</v>
      </c>
      <c r="AC8" s="3">
        <f t="shared" si="1"/>
        <v>42758</v>
      </c>
      <c r="AD8" s="3">
        <f t="shared" si="1"/>
        <v>42765</v>
      </c>
      <c r="AE8" s="3">
        <f t="shared" si="1"/>
        <v>42772</v>
      </c>
      <c r="AF8" s="3">
        <f t="shared" si="1"/>
        <v>42779</v>
      </c>
      <c r="AG8" s="3">
        <f t="shared" si="1"/>
        <v>42786</v>
      </c>
      <c r="AH8" s="3">
        <f t="shared" si="1"/>
        <v>42793</v>
      </c>
      <c r="AI8" s="3">
        <f t="shared" si="1"/>
        <v>42800</v>
      </c>
      <c r="AJ8" s="3">
        <f t="shared" si="1"/>
        <v>42807</v>
      </c>
      <c r="AK8" s="3">
        <f t="shared" si="1"/>
        <v>42814</v>
      </c>
      <c r="AL8" s="3">
        <f t="shared" si="1"/>
        <v>42821</v>
      </c>
      <c r="AM8" s="3">
        <f t="shared" si="1"/>
        <v>42828</v>
      </c>
      <c r="AN8" s="3">
        <f t="shared" si="1"/>
        <v>42835</v>
      </c>
      <c r="AO8" s="3">
        <f t="shared" si="2"/>
        <v>42842</v>
      </c>
      <c r="AP8" s="3">
        <f t="shared" si="2"/>
        <v>42849</v>
      </c>
      <c r="AQ8" s="3">
        <f t="shared" si="2"/>
        <v>42856</v>
      </c>
      <c r="AR8" s="3">
        <f t="shared" si="2"/>
        <v>42863</v>
      </c>
      <c r="AS8" s="3">
        <f t="shared" si="2"/>
        <v>42870</v>
      </c>
      <c r="AT8" s="3">
        <f t="shared" si="2"/>
        <v>42877</v>
      </c>
      <c r="AU8" s="3">
        <f t="shared" si="2"/>
        <v>42884</v>
      </c>
      <c r="AV8" s="3">
        <f t="shared" si="2"/>
        <v>42891</v>
      </c>
      <c r="AW8" s="3">
        <f t="shared" si="2"/>
        <v>42898</v>
      </c>
      <c r="AX8" s="3">
        <f t="shared" si="2"/>
        <v>42905</v>
      </c>
      <c r="AY8" s="3">
        <f t="shared" si="2"/>
        <v>42912</v>
      </c>
      <c r="AZ8" s="37"/>
      <c r="BA8" s="37"/>
      <c r="BB8" s="257"/>
    </row>
    <row r="9" spans="1:54" s="13" customFormat="1" ht="13.5">
      <c r="A9" s="212"/>
      <c r="B9" s="213"/>
      <c r="C9" s="198"/>
      <c r="D9" s="193" t="s">
        <v>63</v>
      </c>
      <c r="E9" s="194"/>
      <c r="F9" s="194"/>
      <c r="G9" s="195"/>
      <c r="H9" s="5">
        <v>1</v>
      </c>
      <c r="I9" s="5">
        <v>2</v>
      </c>
      <c r="J9" s="5">
        <v>3</v>
      </c>
      <c r="K9" s="5">
        <v>4</v>
      </c>
      <c r="L9" s="5">
        <v>5</v>
      </c>
      <c r="M9" s="5">
        <v>6</v>
      </c>
      <c r="N9" s="5">
        <v>7</v>
      </c>
      <c r="O9" s="5">
        <v>8</v>
      </c>
      <c r="P9" s="5">
        <v>9</v>
      </c>
      <c r="Q9" s="5">
        <v>10</v>
      </c>
      <c r="R9" s="5">
        <v>11</v>
      </c>
      <c r="S9" s="5">
        <v>12</v>
      </c>
      <c r="T9" s="5">
        <v>13</v>
      </c>
      <c r="U9" s="5">
        <v>14</v>
      </c>
      <c r="V9" s="5">
        <v>15</v>
      </c>
      <c r="W9" s="5">
        <v>16</v>
      </c>
      <c r="X9" s="5">
        <v>17</v>
      </c>
      <c r="Y9" s="5">
        <v>18</v>
      </c>
      <c r="Z9" s="5">
        <v>19</v>
      </c>
      <c r="AA9" s="5">
        <v>20</v>
      </c>
      <c r="AB9" s="5">
        <v>21</v>
      </c>
      <c r="AC9" s="5">
        <v>22</v>
      </c>
      <c r="AD9" s="5">
        <v>23</v>
      </c>
      <c r="AE9" s="5">
        <v>24</v>
      </c>
      <c r="AF9" s="5">
        <v>25</v>
      </c>
      <c r="AG9" s="5">
        <v>26</v>
      </c>
      <c r="AH9" s="5">
        <v>27</v>
      </c>
      <c r="AI9" s="5">
        <v>28</v>
      </c>
      <c r="AJ9" s="5">
        <v>29</v>
      </c>
      <c r="AK9" s="5">
        <v>30</v>
      </c>
      <c r="AL9" s="5">
        <v>31</v>
      </c>
      <c r="AM9" s="5">
        <v>32</v>
      </c>
      <c r="AN9" s="5">
        <v>33</v>
      </c>
      <c r="AO9" s="5">
        <v>34</v>
      </c>
      <c r="AP9" s="5">
        <v>35</v>
      </c>
      <c r="AQ9" s="5">
        <v>36</v>
      </c>
      <c r="AR9" s="5">
        <v>37</v>
      </c>
      <c r="AS9" s="5">
        <v>38</v>
      </c>
      <c r="AT9" s="5">
        <v>39</v>
      </c>
      <c r="AU9" s="5">
        <v>40</v>
      </c>
      <c r="AV9" s="5">
        <v>41</v>
      </c>
      <c r="AW9" s="5">
        <v>42</v>
      </c>
      <c r="AX9" s="5">
        <v>43</v>
      </c>
      <c r="AY9" s="5">
        <v>44</v>
      </c>
      <c r="AZ9" s="74"/>
      <c r="BA9" s="74"/>
      <c r="BB9" s="258"/>
    </row>
    <row r="10" spans="1:54" s="15" customFormat="1" ht="12.75" customHeight="1">
      <c r="A10" s="209" t="s">
        <v>67</v>
      </c>
      <c r="B10" s="208" t="s">
        <v>62</v>
      </c>
      <c r="C10" s="187">
        <f>(D10+E10+E11)/36</f>
        <v>2</v>
      </c>
      <c r="D10" s="187">
        <v>42</v>
      </c>
      <c r="E10" s="42">
        <f>F10+G10</f>
        <v>10</v>
      </c>
      <c r="F10" s="42">
        <f>SUM(H10:X10)</f>
        <v>10</v>
      </c>
      <c r="G10" s="43">
        <f aca="true" t="shared" si="3" ref="G10:G29">SUM(AA10:AV10)</f>
        <v>0</v>
      </c>
      <c r="H10" s="247" t="s">
        <v>237</v>
      </c>
      <c r="I10" s="248"/>
      <c r="J10" s="248"/>
      <c r="K10" s="249"/>
      <c r="L10" s="61">
        <v>4</v>
      </c>
      <c r="M10" s="61">
        <v>4</v>
      </c>
      <c r="N10" s="61">
        <v>2</v>
      </c>
      <c r="O10" s="61"/>
      <c r="P10" s="61"/>
      <c r="Q10" s="61"/>
      <c r="R10" s="61"/>
      <c r="S10" s="61"/>
      <c r="T10" s="61"/>
      <c r="U10" s="61"/>
      <c r="V10" s="61"/>
      <c r="W10" s="61"/>
      <c r="X10" s="244" t="s">
        <v>55</v>
      </c>
      <c r="Y10" s="222" t="s">
        <v>199</v>
      </c>
      <c r="Z10" s="223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235" t="s">
        <v>56</v>
      </c>
      <c r="AX10" s="236"/>
      <c r="AY10" s="237"/>
      <c r="AZ10" s="53"/>
      <c r="BA10" s="59"/>
      <c r="BB10" s="65"/>
    </row>
    <row r="11" spans="1:54" s="12" customFormat="1" ht="12.75">
      <c r="A11" s="209"/>
      <c r="B11" s="208"/>
      <c r="C11" s="188"/>
      <c r="D11" s="188"/>
      <c r="E11" s="47">
        <f>F11+G11</f>
        <v>20</v>
      </c>
      <c r="F11" s="47">
        <f aca="true" t="shared" si="4" ref="F11:F29">SUM(H11:W11)</f>
        <v>20</v>
      </c>
      <c r="G11" s="48">
        <f t="shared" si="3"/>
        <v>0</v>
      </c>
      <c r="H11" s="250"/>
      <c r="I11" s="251"/>
      <c r="J11" s="251"/>
      <c r="K11" s="252"/>
      <c r="L11" s="82"/>
      <c r="M11" s="82"/>
      <c r="N11" s="82">
        <v>2</v>
      </c>
      <c r="O11" s="82">
        <v>2</v>
      </c>
      <c r="P11" s="82">
        <v>2</v>
      </c>
      <c r="Q11" s="82">
        <v>2</v>
      </c>
      <c r="R11" s="82">
        <v>2</v>
      </c>
      <c r="S11" s="82">
        <v>2</v>
      </c>
      <c r="T11" s="82">
        <v>2</v>
      </c>
      <c r="U11" s="82">
        <v>2</v>
      </c>
      <c r="V11" s="82">
        <v>2</v>
      </c>
      <c r="W11" s="82">
        <v>2</v>
      </c>
      <c r="X11" s="245"/>
      <c r="Y11" s="224"/>
      <c r="Z11" s="225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238"/>
      <c r="AX11" s="239"/>
      <c r="AY11" s="240"/>
      <c r="AZ11" s="54">
        <v>1</v>
      </c>
      <c r="BA11" s="14"/>
      <c r="BB11" s="14"/>
    </row>
    <row r="12" spans="1:54" s="15" customFormat="1" ht="12.75">
      <c r="A12" s="209" t="s">
        <v>37</v>
      </c>
      <c r="B12" s="208" t="s">
        <v>61</v>
      </c>
      <c r="C12" s="187">
        <f>(D12+E12+E13)/36</f>
        <v>4</v>
      </c>
      <c r="D12" s="187">
        <v>96</v>
      </c>
      <c r="E12" s="42">
        <f aca="true" t="shared" si="5" ref="E12:E30">F12+G12</f>
        <v>12</v>
      </c>
      <c r="F12" s="42">
        <f t="shared" si="4"/>
        <v>12</v>
      </c>
      <c r="G12" s="43">
        <f t="shared" si="3"/>
        <v>0</v>
      </c>
      <c r="H12" s="250"/>
      <c r="I12" s="251"/>
      <c r="J12" s="251"/>
      <c r="K12" s="252"/>
      <c r="L12" s="61">
        <v>2</v>
      </c>
      <c r="M12" s="61">
        <v>2</v>
      </c>
      <c r="N12" s="61">
        <v>2</v>
      </c>
      <c r="O12" s="61">
        <v>2</v>
      </c>
      <c r="P12" s="61">
        <v>2</v>
      </c>
      <c r="Q12" s="61">
        <v>2</v>
      </c>
      <c r="R12" s="61"/>
      <c r="S12" s="61"/>
      <c r="T12" s="61"/>
      <c r="U12" s="61"/>
      <c r="V12" s="61"/>
      <c r="W12" s="61"/>
      <c r="X12" s="245"/>
      <c r="Y12" s="224"/>
      <c r="Z12" s="225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238"/>
      <c r="AX12" s="239"/>
      <c r="AY12" s="240"/>
      <c r="AZ12" s="53"/>
      <c r="BA12" s="129"/>
      <c r="BB12" s="65"/>
    </row>
    <row r="13" spans="1:54" s="12" customFormat="1" ht="12.75">
      <c r="A13" s="209"/>
      <c r="B13" s="208"/>
      <c r="C13" s="188"/>
      <c r="D13" s="188"/>
      <c r="E13" s="47">
        <f t="shared" si="5"/>
        <v>36</v>
      </c>
      <c r="F13" s="47">
        <f t="shared" si="4"/>
        <v>36</v>
      </c>
      <c r="G13" s="48">
        <f t="shared" si="3"/>
        <v>0</v>
      </c>
      <c r="H13" s="250"/>
      <c r="I13" s="251"/>
      <c r="J13" s="251"/>
      <c r="K13" s="252"/>
      <c r="L13" s="82">
        <v>2</v>
      </c>
      <c r="M13" s="82">
        <v>2</v>
      </c>
      <c r="N13" s="82">
        <v>2</v>
      </c>
      <c r="O13" s="82">
        <v>2</v>
      </c>
      <c r="P13" s="82">
        <v>2</v>
      </c>
      <c r="Q13" s="82">
        <v>2</v>
      </c>
      <c r="R13" s="82">
        <v>4</v>
      </c>
      <c r="S13" s="82">
        <v>4</v>
      </c>
      <c r="T13" s="82">
        <v>4</v>
      </c>
      <c r="U13" s="82">
        <v>4</v>
      </c>
      <c r="V13" s="82">
        <v>4</v>
      </c>
      <c r="W13" s="82">
        <v>4</v>
      </c>
      <c r="X13" s="245"/>
      <c r="Y13" s="224"/>
      <c r="Z13" s="225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238"/>
      <c r="AX13" s="239"/>
      <c r="AY13" s="240"/>
      <c r="AZ13" s="54"/>
      <c r="BA13" s="130">
        <v>1</v>
      </c>
      <c r="BB13" s="14"/>
    </row>
    <row r="14" spans="1:54" s="15" customFormat="1" ht="12.75">
      <c r="A14" s="209" t="s">
        <v>90</v>
      </c>
      <c r="B14" s="208" t="s">
        <v>232</v>
      </c>
      <c r="C14" s="187">
        <f>(D14+E14+E15)/36</f>
        <v>4</v>
      </c>
      <c r="D14" s="187">
        <v>92</v>
      </c>
      <c r="E14" s="42">
        <f t="shared" si="5"/>
        <v>14</v>
      </c>
      <c r="F14" s="42">
        <f t="shared" si="4"/>
        <v>0</v>
      </c>
      <c r="G14" s="43">
        <f t="shared" si="3"/>
        <v>14</v>
      </c>
      <c r="H14" s="250"/>
      <c r="I14" s="251"/>
      <c r="J14" s="251"/>
      <c r="K14" s="252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245"/>
      <c r="Y14" s="224"/>
      <c r="Z14" s="225"/>
      <c r="AA14" s="61">
        <v>2</v>
      </c>
      <c r="AB14" s="61">
        <v>2</v>
      </c>
      <c r="AC14" s="61">
        <v>2</v>
      </c>
      <c r="AD14" s="61">
        <v>2</v>
      </c>
      <c r="AE14" s="61">
        <v>2</v>
      </c>
      <c r="AF14" s="61">
        <v>2</v>
      </c>
      <c r="AG14" s="61">
        <v>2</v>
      </c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238"/>
      <c r="AX14" s="239"/>
      <c r="AY14" s="240"/>
      <c r="AZ14" s="53"/>
      <c r="BA14" s="131"/>
      <c r="BB14" s="65"/>
    </row>
    <row r="15" spans="1:54" s="12" customFormat="1" ht="12.75">
      <c r="A15" s="209"/>
      <c r="B15" s="208"/>
      <c r="C15" s="188"/>
      <c r="D15" s="188"/>
      <c r="E15" s="47">
        <f t="shared" si="5"/>
        <v>38</v>
      </c>
      <c r="F15" s="47">
        <f t="shared" si="4"/>
        <v>0</v>
      </c>
      <c r="G15" s="48">
        <f t="shared" si="3"/>
        <v>38</v>
      </c>
      <c r="H15" s="250"/>
      <c r="I15" s="251"/>
      <c r="J15" s="251"/>
      <c r="K15" s="25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245"/>
      <c r="Y15" s="224"/>
      <c r="Z15" s="225"/>
      <c r="AA15" s="82">
        <v>2</v>
      </c>
      <c r="AB15" s="82">
        <v>2</v>
      </c>
      <c r="AC15" s="82">
        <v>2</v>
      </c>
      <c r="AD15" s="82">
        <v>2</v>
      </c>
      <c r="AE15" s="82">
        <v>2</v>
      </c>
      <c r="AF15" s="82">
        <v>2</v>
      </c>
      <c r="AG15" s="82">
        <v>2</v>
      </c>
      <c r="AH15" s="82">
        <v>2</v>
      </c>
      <c r="AI15" s="82">
        <v>2</v>
      </c>
      <c r="AJ15" s="82">
        <v>2</v>
      </c>
      <c r="AK15" s="82">
        <v>2</v>
      </c>
      <c r="AL15" s="82">
        <v>2</v>
      </c>
      <c r="AM15" s="82">
        <v>2</v>
      </c>
      <c r="AN15" s="82">
        <v>2</v>
      </c>
      <c r="AO15" s="82">
        <v>2</v>
      </c>
      <c r="AP15" s="82">
        <v>2</v>
      </c>
      <c r="AQ15" s="82">
        <v>2</v>
      </c>
      <c r="AR15" s="82">
        <v>2</v>
      </c>
      <c r="AS15" s="82">
        <v>2</v>
      </c>
      <c r="AT15" s="82"/>
      <c r="AU15" s="82"/>
      <c r="AV15" s="82"/>
      <c r="AW15" s="238"/>
      <c r="AX15" s="239"/>
      <c r="AY15" s="240"/>
      <c r="AZ15" s="54"/>
      <c r="BA15" s="130">
        <v>2</v>
      </c>
      <c r="BB15" s="14"/>
    </row>
    <row r="16" spans="1:54" s="15" customFormat="1" ht="12.75">
      <c r="A16" s="209" t="s">
        <v>128</v>
      </c>
      <c r="B16" s="208" t="s">
        <v>77</v>
      </c>
      <c r="C16" s="187">
        <f>(D16+E16+E17)/36</f>
        <v>3</v>
      </c>
      <c r="D16" s="187">
        <v>78</v>
      </c>
      <c r="E16" s="42">
        <f t="shared" si="5"/>
        <v>10</v>
      </c>
      <c r="F16" s="42">
        <f t="shared" si="4"/>
        <v>0</v>
      </c>
      <c r="G16" s="43">
        <f t="shared" si="3"/>
        <v>10</v>
      </c>
      <c r="H16" s="250"/>
      <c r="I16" s="251"/>
      <c r="J16" s="251"/>
      <c r="K16" s="252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245"/>
      <c r="Y16" s="224"/>
      <c r="Z16" s="225"/>
      <c r="AA16" s="61">
        <v>2</v>
      </c>
      <c r="AB16" s="61">
        <v>2</v>
      </c>
      <c r="AC16" s="61">
        <v>2</v>
      </c>
      <c r="AD16" s="61">
        <v>2</v>
      </c>
      <c r="AE16" s="61">
        <v>2</v>
      </c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238"/>
      <c r="AX16" s="239"/>
      <c r="AY16" s="240"/>
      <c r="AZ16" s="53"/>
      <c r="BA16" s="131"/>
      <c r="BB16" s="65"/>
    </row>
    <row r="17" spans="1:54" s="12" customFormat="1" ht="12.75">
      <c r="A17" s="209"/>
      <c r="B17" s="208"/>
      <c r="C17" s="188"/>
      <c r="D17" s="188"/>
      <c r="E17" s="47">
        <f t="shared" si="5"/>
        <v>20</v>
      </c>
      <c r="F17" s="47">
        <f t="shared" si="4"/>
        <v>0</v>
      </c>
      <c r="G17" s="48">
        <f t="shared" si="3"/>
        <v>20</v>
      </c>
      <c r="H17" s="250"/>
      <c r="I17" s="251"/>
      <c r="J17" s="251"/>
      <c r="K17" s="25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245"/>
      <c r="Y17" s="224"/>
      <c r="Z17" s="225"/>
      <c r="AA17" s="82"/>
      <c r="AB17" s="82"/>
      <c r="AC17" s="82"/>
      <c r="AD17" s="82"/>
      <c r="AE17" s="82"/>
      <c r="AF17" s="82">
        <v>2</v>
      </c>
      <c r="AG17" s="82">
        <v>2</v>
      </c>
      <c r="AH17" s="82">
        <v>2</v>
      </c>
      <c r="AI17" s="82">
        <v>2</v>
      </c>
      <c r="AJ17" s="82">
        <v>2</v>
      </c>
      <c r="AK17" s="82">
        <v>2</v>
      </c>
      <c r="AL17" s="82">
        <v>2</v>
      </c>
      <c r="AM17" s="82">
        <v>2</v>
      </c>
      <c r="AN17" s="82">
        <v>2</v>
      </c>
      <c r="AO17" s="82">
        <v>2</v>
      </c>
      <c r="AP17" s="82"/>
      <c r="AQ17" s="82"/>
      <c r="AR17" s="82"/>
      <c r="AS17" s="82"/>
      <c r="AT17" s="82"/>
      <c r="AU17" s="82"/>
      <c r="AV17" s="82"/>
      <c r="AW17" s="238"/>
      <c r="AX17" s="239"/>
      <c r="AY17" s="240"/>
      <c r="AZ17" s="54"/>
      <c r="BA17" s="130">
        <v>2</v>
      </c>
      <c r="BB17" s="14"/>
    </row>
    <row r="18" spans="1:54" s="15" customFormat="1" ht="12.75">
      <c r="A18" s="209" t="s">
        <v>40</v>
      </c>
      <c r="B18" s="208" t="s">
        <v>233</v>
      </c>
      <c r="C18" s="187">
        <f>(D18+E18+E19)/36</f>
        <v>6</v>
      </c>
      <c r="D18" s="187">
        <v>154</v>
      </c>
      <c r="E18" s="42">
        <f t="shared" si="5"/>
        <v>16</v>
      </c>
      <c r="F18" s="42">
        <f t="shared" si="4"/>
        <v>0</v>
      </c>
      <c r="G18" s="43">
        <f t="shared" si="3"/>
        <v>16</v>
      </c>
      <c r="H18" s="250"/>
      <c r="I18" s="251"/>
      <c r="J18" s="251"/>
      <c r="K18" s="252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245"/>
      <c r="Y18" s="224"/>
      <c r="Z18" s="225"/>
      <c r="AA18" s="61">
        <v>2</v>
      </c>
      <c r="AB18" s="61">
        <v>2</v>
      </c>
      <c r="AC18" s="61">
        <v>2</v>
      </c>
      <c r="AD18" s="61">
        <v>2</v>
      </c>
      <c r="AE18" s="61">
        <v>2</v>
      </c>
      <c r="AF18" s="61">
        <v>2</v>
      </c>
      <c r="AG18" s="61">
        <v>2</v>
      </c>
      <c r="AH18" s="61">
        <v>2</v>
      </c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238"/>
      <c r="AX18" s="239"/>
      <c r="AY18" s="240"/>
      <c r="AZ18" s="53"/>
      <c r="BA18" s="131"/>
      <c r="BB18" s="65"/>
    </row>
    <row r="19" spans="1:54" s="12" customFormat="1" ht="12.75">
      <c r="A19" s="209"/>
      <c r="B19" s="208"/>
      <c r="C19" s="188"/>
      <c r="D19" s="188"/>
      <c r="E19" s="47">
        <f t="shared" si="5"/>
        <v>46</v>
      </c>
      <c r="F19" s="47">
        <f t="shared" si="4"/>
        <v>0</v>
      </c>
      <c r="G19" s="48">
        <f t="shared" si="3"/>
        <v>46</v>
      </c>
      <c r="H19" s="250"/>
      <c r="I19" s="251"/>
      <c r="J19" s="251"/>
      <c r="K19" s="25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245"/>
      <c r="Y19" s="224"/>
      <c r="Z19" s="225"/>
      <c r="AA19" s="82">
        <v>2</v>
      </c>
      <c r="AB19" s="82">
        <v>2</v>
      </c>
      <c r="AC19" s="82">
        <v>2</v>
      </c>
      <c r="AD19" s="82">
        <v>2</v>
      </c>
      <c r="AE19" s="82">
        <v>2</v>
      </c>
      <c r="AF19" s="82">
        <v>2</v>
      </c>
      <c r="AG19" s="82">
        <v>2</v>
      </c>
      <c r="AH19" s="82">
        <v>2</v>
      </c>
      <c r="AI19" s="82">
        <v>4</v>
      </c>
      <c r="AJ19" s="82">
        <v>2</v>
      </c>
      <c r="AK19" s="82">
        <v>2</v>
      </c>
      <c r="AL19" s="82">
        <v>2</v>
      </c>
      <c r="AM19" s="82">
        <v>2</v>
      </c>
      <c r="AN19" s="82">
        <v>2</v>
      </c>
      <c r="AO19" s="82">
        <v>2</v>
      </c>
      <c r="AP19" s="82">
        <v>2</v>
      </c>
      <c r="AQ19" s="82">
        <v>2</v>
      </c>
      <c r="AR19" s="82">
        <v>2</v>
      </c>
      <c r="AS19" s="82">
        <v>2</v>
      </c>
      <c r="AT19" s="82">
        <v>2</v>
      </c>
      <c r="AU19" s="82">
        <v>2</v>
      </c>
      <c r="AV19" s="82">
        <v>2</v>
      </c>
      <c r="AW19" s="238"/>
      <c r="AX19" s="239"/>
      <c r="AY19" s="240"/>
      <c r="AZ19" s="54"/>
      <c r="BA19" s="130">
        <v>2</v>
      </c>
      <c r="BB19" s="14"/>
    </row>
    <row r="20" spans="1:54" s="15" customFormat="1" ht="12.75">
      <c r="A20" s="209" t="s">
        <v>124</v>
      </c>
      <c r="B20" s="208" t="s">
        <v>234</v>
      </c>
      <c r="C20" s="187">
        <f>(D20+E20+E21)/36</f>
        <v>5</v>
      </c>
      <c r="D20" s="187">
        <v>90</v>
      </c>
      <c r="E20" s="42">
        <f t="shared" si="5"/>
        <v>36</v>
      </c>
      <c r="F20" s="42">
        <f t="shared" si="4"/>
        <v>18</v>
      </c>
      <c r="G20" s="43">
        <f t="shared" si="3"/>
        <v>18</v>
      </c>
      <c r="H20" s="250"/>
      <c r="I20" s="251"/>
      <c r="J20" s="251"/>
      <c r="K20" s="252"/>
      <c r="L20" s="61">
        <v>2</v>
      </c>
      <c r="M20" s="61">
        <v>2</v>
      </c>
      <c r="N20" s="61">
        <v>2</v>
      </c>
      <c r="O20" s="61">
        <v>2</v>
      </c>
      <c r="P20" s="61">
        <v>2</v>
      </c>
      <c r="Q20" s="61">
        <v>2</v>
      </c>
      <c r="R20" s="61">
        <v>2</v>
      </c>
      <c r="S20" s="61">
        <v>2</v>
      </c>
      <c r="T20" s="61">
        <v>2</v>
      </c>
      <c r="U20" s="61"/>
      <c r="V20" s="61"/>
      <c r="W20" s="61"/>
      <c r="X20" s="245"/>
      <c r="Y20" s="224"/>
      <c r="Z20" s="225"/>
      <c r="AA20" s="61">
        <v>2</v>
      </c>
      <c r="AB20" s="61">
        <v>2</v>
      </c>
      <c r="AC20" s="61">
        <v>2</v>
      </c>
      <c r="AD20" s="61">
        <v>2</v>
      </c>
      <c r="AE20" s="61">
        <v>2</v>
      </c>
      <c r="AF20" s="61">
        <v>2</v>
      </c>
      <c r="AG20" s="61">
        <v>2</v>
      </c>
      <c r="AH20" s="61">
        <v>2</v>
      </c>
      <c r="AI20" s="61">
        <v>2</v>
      </c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238"/>
      <c r="AX20" s="239"/>
      <c r="AY20" s="240"/>
      <c r="AZ20" s="53"/>
      <c r="BA20" s="131"/>
      <c r="BB20" s="65"/>
    </row>
    <row r="21" spans="1:54" s="12" customFormat="1" ht="12.75">
      <c r="A21" s="209"/>
      <c r="B21" s="208"/>
      <c r="C21" s="188"/>
      <c r="D21" s="188"/>
      <c r="E21" s="47">
        <f t="shared" si="5"/>
        <v>54</v>
      </c>
      <c r="F21" s="47">
        <f t="shared" si="4"/>
        <v>20</v>
      </c>
      <c r="G21" s="48">
        <f t="shared" si="3"/>
        <v>34</v>
      </c>
      <c r="H21" s="250"/>
      <c r="I21" s="251"/>
      <c r="J21" s="251"/>
      <c r="K21" s="252"/>
      <c r="L21" s="82">
        <v>2</v>
      </c>
      <c r="M21" s="82">
        <v>2</v>
      </c>
      <c r="N21" s="82">
        <v>2</v>
      </c>
      <c r="O21" s="82">
        <v>2</v>
      </c>
      <c r="P21" s="82">
        <v>2</v>
      </c>
      <c r="Q21" s="82">
        <v>2</v>
      </c>
      <c r="R21" s="82">
        <v>2</v>
      </c>
      <c r="S21" s="82">
        <v>2</v>
      </c>
      <c r="T21" s="82">
        <v>2</v>
      </c>
      <c r="U21" s="82">
        <v>2</v>
      </c>
      <c r="V21" s="82"/>
      <c r="W21" s="82"/>
      <c r="X21" s="245"/>
      <c r="Y21" s="224"/>
      <c r="Z21" s="225"/>
      <c r="AA21" s="82">
        <v>2</v>
      </c>
      <c r="AB21" s="82">
        <v>2</v>
      </c>
      <c r="AC21" s="82">
        <v>2</v>
      </c>
      <c r="AD21" s="82">
        <v>2</v>
      </c>
      <c r="AE21" s="82">
        <v>2</v>
      </c>
      <c r="AF21" s="82">
        <v>2</v>
      </c>
      <c r="AG21" s="82">
        <v>2</v>
      </c>
      <c r="AH21" s="82">
        <v>2</v>
      </c>
      <c r="AI21" s="82">
        <v>2</v>
      </c>
      <c r="AJ21" s="82">
        <v>2</v>
      </c>
      <c r="AK21" s="82">
        <v>2</v>
      </c>
      <c r="AL21" s="82">
        <v>2</v>
      </c>
      <c r="AM21" s="82">
        <v>2</v>
      </c>
      <c r="AN21" s="82">
        <v>2</v>
      </c>
      <c r="AO21" s="82">
        <v>2</v>
      </c>
      <c r="AP21" s="82">
        <v>2</v>
      </c>
      <c r="AQ21" s="82">
        <v>2</v>
      </c>
      <c r="AR21" s="82"/>
      <c r="AS21" s="82"/>
      <c r="AT21" s="82"/>
      <c r="AU21" s="82"/>
      <c r="AV21" s="82"/>
      <c r="AW21" s="238"/>
      <c r="AX21" s="239"/>
      <c r="AY21" s="240"/>
      <c r="AZ21" s="54"/>
      <c r="BA21" s="130">
        <v>2</v>
      </c>
      <c r="BB21" s="14"/>
    </row>
    <row r="22" spans="1:54" s="15" customFormat="1" ht="12.75">
      <c r="A22" s="209" t="s">
        <v>200</v>
      </c>
      <c r="B22" s="208" t="s">
        <v>169</v>
      </c>
      <c r="C22" s="187">
        <f>(D22+E22+E23)/36</f>
        <v>28.5</v>
      </c>
      <c r="D22" s="187">
        <v>936</v>
      </c>
      <c r="E22" s="42">
        <f t="shared" si="5"/>
        <v>18</v>
      </c>
      <c r="F22" s="42">
        <f t="shared" si="4"/>
        <v>6</v>
      </c>
      <c r="G22" s="43">
        <f t="shared" si="3"/>
        <v>12</v>
      </c>
      <c r="H22" s="250"/>
      <c r="I22" s="251"/>
      <c r="J22" s="251"/>
      <c r="K22" s="252"/>
      <c r="L22" s="61">
        <v>2</v>
      </c>
      <c r="M22" s="61">
        <v>2</v>
      </c>
      <c r="N22" s="61">
        <v>2</v>
      </c>
      <c r="O22" s="61"/>
      <c r="P22" s="61"/>
      <c r="Q22" s="61"/>
      <c r="R22" s="61"/>
      <c r="S22" s="61"/>
      <c r="T22" s="61"/>
      <c r="U22" s="61"/>
      <c r="V22" s="61"/>
      <c r="W22" s="61"/>
      <c r="X22" s="245"/>
      <c r="Y22" s="224"/>
      <c r="Z22" s="225"/>
      <c r="AA22" s="61">
        <v>2</v>
      </c>
      <c r="AB22" s="61">
        <v>2</v>
      </c>
      <c r="AC22" s="61">
        <v>2</v>
      </c>
      <c r="AD22" s="61">
        <v>2</v>
      </c>
      <c r="AE22" s="61">
        <v>2</v>
      </c>
      <c r="AF22" s="61">
        <v>2</v>
      </c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238"/>
      <c r="AX22" s="239"/>
      <c r="AY22" s="240"/>
      <c r="AZ22" s="53"/>
      <c r="BA22" s="59"/>
      <c r="BB22" s="65"/>
    </row>
    <row r="23" spans="1:54" s="12" customFormat="1" ht="12.75">
      <c r="A23" s="209"/>
      <c r="B23" s="208"/>
      <c r="C23" s="188"/>
      <c r="D23" s="188"/>
      <c r="E23" s="47">
        <f t="shared" si="5"/>
        <v>72</v>
      </c>
      <c r="F23" s="47">
        <f t="shared" si="4"/>
        <v>30</v>
      </c>
      <c r="G23" s="48">
        <f t="shared" si="3"/>
        <v>42</v>
      </c>
      <c r="H23" s="250"/>
      <c r="I23" s="251"/>
      <c r="J23" s="251"/>
      <c r="K23" s="252"/>
      <c r="L23" s="82"/>
      <c r="M23" s="82"/>
      <c r="N23" s="82"/>
      <c r="O23" s="82">
        <v>2</v>
      </c>
      <c r="P23" s="82">
        <v>2</v>
      </c>
      <c r="Q23" s="82">
        <v>2</v>
      </c>
      <c r="R23" s="82">
        <v>4</v>
      </c>
      <c r="S23" s="82">
        <v>4</v>
      </c>
      <c r="T23" s="82">
        <v>4</v>
      </c>
      <c r="U23" s="82">
        <v>4</v>
      </c>
      <c r="V23" s="82">
        <v>4</v>
      </c>
      <c r="W23" s="82">
        <v>4</v>
      </c>
      <c r="X23" s="245"/>
      <c r="Y23" s="224"/>
      <c r="Z23" s="225"/>
      <c r="AA23" s="82">
        <v>2</v>
      </c>
      <c r="AB23" s="82">
        <v>2</v>
      </c>
      <c r="AC23" s="82">
        <v>2</v>
      </c>
      <c r="AD23" s="82">
        <v>2</v>
      </c>
      <c r="AE23" s="82">
        <v>2</v>
      </c>
      <c r="AF23" s="82">
        <v>2</v>
      </c>
      <c r="AG23" s="82">
        <v>2</v>
      </c>
      <c r="AH23" s="82">
        <v>2</v>
      </c>
      <c r="AI23" s="82">
        <v>2</v>
      </c>
      <c r="AJ23" s="82">
        <v>2</v>
      </c>
      <c r="AK23" s="82">
        <v>2</v>
      </c>
      <c r="AL23" s="82">
        <v>2</v>
      </c>
      <c r="AM23" s="82">
        <v>2</v>
      </c>
      <c r="AN23" s="82">
        <v>2</v>
      </c>
      <c r="AO23" s="82">
        <v>2</v>
      </c>
      <c r="AP23" s="82">
        <v>2</v>
      </c>
      <c r="AQ23" s="82">
        <v>2</v>
      </c>
      <c r="AR23" s="82">
        <v>2</v>
      </c>
      <c r="AS23" s="82">
        <v>2</v>
      </c>
      <c r="AT23" s="82">
        <v>2</v>
      </c>
      <c r="AU23" s="82">
        <v>2</v>
      </c>
      <c r="AV23" s="82"/>
      <c r="AW23" s="238"/>
      <c r="AX23" s="239"/>
      <c r="AY23" s="240"/>
      <c r="AZ23" s="54"/>
      <c r="BA23" s="14">
        <v>2</v>
      </c>
      <c r="BB23" s="14"/>
    </row>
    <row r="24" spans="1:54" s="15" customFormat="1" ht="12.75">
      <c r="A24" s="209" t="s">
        <v>59</v>
      </c>
      <c r="B24" s="208" t="s">
        <v>170</v>
      </c>
      <c r="C24" s="187">
        <f>(D24+E24+E25)/36</f>
        <v>2</v>
      </c>
      <c r="D24" s="187">
        <v>36</v>
      </c>
      <c r="E24" s="42">
        <f>F24+G24</f>
        <v>6</v>
      </c>
      <c r="F24" s="42">
        <f t="shared" si="4"/>
        <v>6</v>
      </c>
      <c r="G24" s="43">
        <f t="shared" si="3"/>
        <v>0</v>
      </c>
      <c r="H24" s="250"/>
      <c r="I24" s="251"/>
      <c r="J24" s="251"/>
      <c r="K24" s="252"/>
      <c r="L24" s="61">
        <v>2</v>
      </c>
      <c r="M24" s="61">
        <v>2</v>
      </c>
      <c r="N24" s="61">
        <v>2</v>
      </c>
      <c r="O24" s="61"/>
      <c r="P24" s="61"/>
      <c r="Q24" s="61"/>
      <c r="R24" s="61"/>
      <c r="S24" s="61"/>
      <c r="T24" s="61"/>
      <c r="U24" s="61"/>
      <c r="V24" s="61"/>
      <c r="W24" s="61"/>
      <c r="X24" s="245"/>
      <c r="Y24" s="224"/>
      <c r="Z24" s="225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238"/>
      <c r="AX24" s="239"/>
      <c r="AY24" s="240"/>
      <c r="AZ24" s="53"/>
      <c r="BA24" s="59"/>
      <c r="BB24" s="65"/>
    </row>
    <row r="25" spans="1:54" s="12" customFormat="1" ht="12.75">
      <c r="A25" s="209"/>
      <c r="B25" s="208"/>
      <c r="C25" s="188"/>
      <c r="D25" s="188"/>
      <c r="E25" s="47">
        <f>F25+G25</f>
        <v>30</v>
      </c>
      <c r="F25" s="47">
        <f t="shared" si="4"/>
        <v>30</v>
      </c>
      <c r="G25" s="48">
        <f t="shared" si="3"/>
        <v>0</v>
      </c>
      <c r="H25" s="250"/>
      <c r="I25" s="251"/>
      <c r="J25" s="251"/>
      <c r="K25" s="252"/>
      <c r="L25" s="82"/>
      <c r="M25" s="82"/>
      <c r="N25" s="82"/>
      <c r="O25" s="82">
        <v>2</v>
      </c>
      <c r="P25" s="82">
        <v>2</v>
      </c>
      <c r="Q25" s="82">
        <v>2</v>
      </c>
      <c r="R25" s="82">
        <v>4</v>
      </c>
      <c r="S25" s="82">
        <v>4</v>
      </c>
      <c r="T25" s="82">
        <v>4</v>
      </c>
      <c r="U25" s="82">
        <v>4</v>
      </c>
      <c r="V25" s="82">
        <v>4</v>
      </c>
      <c r="W25" s="82">
        <v>4</v>
      </c>
      <c r="X25" s="245"/>
      <c r="Y25" s="224"/>
      <c r="Z25" s="225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238"/>
      <c r="AX25" s="239"/>
      <c r="AY25" s="240"/>
      <c r="AZ25" s="54">
        <v>1</v>
      </c>
      <c r="BA25" s="14"/>
      <c r="BB25" s="14"/>
    </row>
    <row r="26" spans="1:54" s="15" customFormat="1" ht="12.75" customHeight="1">
      <c r="A26" s="209" t="s">
        <v>134</v>
      </c>
      <c r="B26" s="208" t="s">
        <v>235</v>
      </c>
      <c r="C26" s="187">
        <f>(D26+E26+E27)/36</f>
        <v>4</v>
      </c>
      <c r="D26" s="187">
        <v>82</v>
      </c>
      <c r="E26" s="42">
        <f t="shared" si="5"/>
        <v>0</v>
      </c>
      <c r="F26" s="42">
        <f t="shared" si="4"/>
        <v>0</v>
      </c>
      <c r="G26" s="43">
        <f t="shared" si="3"/>
        <v>0</v>
      </c>
      <c r="H26" s="250"/>
      <c r="I26" s="251"/>
      <c r="J26" s="251"/>
      <c r="K26" s="252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245"/>
      <c r="Y26" s="224"/>
      <c r="Z26" s="225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238"/>
      <c r="AX26" s="239"/>
      <c r="AY26" s="240"/>
      <c r="AZ26" s="53"/>
      <c r="BA26" s="59"/>
      <c r="BB26" s="65"/>
    </row>
    <row r="27" spans="1:54" s="12" customFormat="1" ht="12.75">
      <c r="A27" s="209"/>
      <c r="B27" s="208"/>
      <c r="C27" s="188"/>
      <c r="D27" s="188"/>
      <c r="E27" s="47">
        <f t="shared" si="5"/>
        <v>62</v>
      </c>
      <c r="F27" s="47">
        <f t="shared" si="4"/>
        <v>0</v>
      </c>
      <c r="G27" s="48">
        <f t="shared" si="3"/>
        <v>62</v>
      </c>
      <c r="H27" s="250"/>
      <c r="I27" s="251"/>
      <c r="J27" s="251"/>
      <c r="K27" s="25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245"/>
      <c r="Y27" s="224"/>
      <c r="Z27" s="225"/>
      <c r="AA27" s="82">
        <v>2</v>
      </c>
      <c r="AB27" s="82">
        <v>2</v>
      </c>
      <c r="AC27" s="82">
        <v>2</v>
      </c>
      <c r="AD27" s="82">
        <v>2</v>
      </c>
      <c r="AE27" s="82">
        <v>2</v>
      </c>
      <c r="AF27" s="82">
        <v>2</v>
      </c>
      <c r="AG27" s="82">
        <v>2</v>
      </c>
      <c r="AH27" s="82">
        <v>2</v>
      </c>
      <c r="AI27" s="82">
        <v>2</v>
      </c>
      <c r="AJ27" s="82">
        <v>2</v>
      </c>
      <c r="AK27" s="82">
        <v>2</v>
      </c>
      <c r="AL27" s="82">
        <v>2</v>
      </c>
      <c r="AM27" s="82">
        <v>2</v>
      </c>
      <c r="AN27" s="82">
        <v>4</v>
      </c>
      <c r="AO27" s="82">
        <v>4</v>
      </c>
      <c r="AP27" s="82">
        <v>4</v>
      </c>
      <c r="AQ27" s="82">
        <v>4</v>
      </c>
      <c r="AR27" s="82">
        <v>4</v>
      </c>
      <c r="AS27" s="82">
        <v>4</v>
      </c>
      <c r="AT27" s="82">
        <v>4</v>
      </c>
      <c r="AU27" s="82">
        <v>4</v>
      </c>
      <c r="AV27" s="82">
        <v>4</v>
      </c>
      <c r="AW27" s="238"/>
      <c r="AX27" s="239"/>
      <c r="AY27" s="240"/>
      <c r="AZ27" s="54"/>
      <c r="BA27" s="14">
        <v>2</v>
      </c>
      <c r="BB27" s="14"/>
    </row>
    <row r="28" spans="1:54" s="15" customFormat="1" ht="12.75" customHeight="1">
      <c r="A28" s="209" t="s">
        <v>171</v>
      </c>
      <c r="B28" s="208" t="s">
        <v>172</v>
      </c>
      <c r="C28" s="187">
        <f>(D28+E28+E29)/36</f>
        <v>6.5</v>
      </c>
      <c r="D28" s="187">
        <v>204</v>
      </c>
      <c r="E28" s="42">
        <f t="shared" si="5"/>
        <v>0</v>
      </c>
      <c r="F28" s="42">
        <f t="shared" si="4"/>
        <v>0</v>
      </c>
      <c r="G28" s="43">
        <f t="shared" si="3"/>
        <v>0</v>
      </c>
      <c r="H28" s="250"/>
      <c r="I28" s="251"/>
      <c r="J28" s="251"/>
      <c r="K28" s="252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245"/>
      <c r="Y28" s="224"/>
      <c r="Z28" s="225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238"/>
      <c r="AX28" s="239"/>
      <c r="AY28" s="240"/>
      <c r="AZ28" s="53"/>
      <c r="BA28" s="59"/>
      <c r="BB28" s="65"/>
    </row>
    <row r="29" spans="1:54" s="12" customFormat="1" ht="12.75">
      <c r="A29" s="209"/>
      <c r="B29" s="208"/>
      <c r="C29" s="188"/>
      <c r="D29" s="188"/>
      <c r="E29" s="47">
        <f t="shared" si="5"/>
        <v>30</v>
      </c>
      <c r="F29" s="47">
        <f t="shared" si="4"/>
        <v>0</v>
      </c>
      <c r="G29" s="48">
        <f t="shared" si="3"/>
        <v>30</v>
      </c>
      <c r="H29" s="250"/>
      <c r="I29" s="251"/>
      <c r="J29" s="251"/>
      <c r="K29" s="25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245"/>
      <c r="Y29" s="224"/>
      <c r="Z29" s="225"/>
      <c r="AA29" s="82"/>
      <c r="AB29" s="82"/>
      <c r="AC29" s="82"/>
      <c r="AD29" s="82"/>
      <c r="AE29" s="82"/>
      <c r="AF29" s="82"/>
      <c r="AG29" s="82"/>
      <c r="AH29" s="82">
        <v>2</v>
      </c>
      <c r="AI29" s="82">
        <v>2</v>
      </c>
      <c r="AJ29" s="82">
        <v>2</v>
      </c>
      <c r="AK29" s="82">
        <v>2</v>
      </c>
      <c r="AL29" s="82">
        <v>2</v>
      </c>
      <c r="AM29" s="82">
        <v>2</v>
      </c>
      <c r="AN29" s="82">
        <v>2</v>
      </c>
      <c r="AO29" s="82">
        <v>2</v>
      </c>
      <c r="AP29" s="82">
        <v>2</v>
      </c>
      <c r="AQ29" s="82">
        <v>2</v>
      </c>
      <c r="AR29" s="82">
        <v>2</v>
      </c>
      <c r="AS29" s="82">
        <v>2</v>
      </c>
      <c r="AT29" s="82">
        <v>2</v>
      </c>
      <c r="AU29" s="82">
        <v>2</v>
      </c>
      <c r="AV29" s="82">
        <v>2</v>
      </c>
      <c r="AW29" s="238"/>
      <c r="AX29" s="239"/>
      <c r="AY29" s="240"/>
      <c r="AZ29" s="54"/>
      <c r="BA29" s="14">
        <v>2</v>
      </c>
      <c r="BB29" s="14"/>
    </row>
    <row r="30" spans="1:54" s="12" customFormat="1" ht="12.75">
      <c r="A30" s="214" t="s">
        <v>16</v>
      </c>
      <c r="B30" s="214"/>
      <c r="C30" s="82">
        <f>SUM(C10:C29)</f>
        <v>65</v>
      </c>
      <c r="D30" s="82">
        <f>SUM(D10:D29)</f>
        <v>1810</v>
      </c>
      <c r="E30" s="83">
        <f t="shared" si="5"/>
        <v>510</v>
      </c>
      <c r="F30" s="83">
        <f>SUM(H30:Z30)</f>
        <v>188</v>
      </c>
      <c r="G30" s="78">
        <f>SUM(AB30:AY30)</f>
        <v>322</v>
      </c>
      <c r="H30" s="253"/>
      <c r="I30" s="254"/>
      <c r="J30" s="254"/>
      <c r="K30" s="255"/>
      <c r="L30" s="84">
        <f aca="true" t="shared" si="6" ref="L30:W30">SUM(L10:L29)</f>
        <v>16</v>
      </c>
      <c r="M30" s="84">
        <f t="shared" si="6"/>
        <v>16</v>
      </c>
      <c r="N30" s="84">
        <f t="shared" si="6"/>
        <v>16</v>
      </c>
      <c r="O30" s="84">
        <f t="shared" si="6"/>
        <v>14</v>
      </c>
      <c r="P30" s="84">
        <f t="shared" si="6"/>
        <v>14</v>
      </c>
      <c r="Q30" s="84">
        <f t="shared" si="6"/>
        <v>14</v>
      </c>
      <c r="R30" s="84">
        <f t="shared" si="6"/>
        <v>18</v>
      </c>
      <c r="S30" s="84">
        <f t="shared" si="6"/>
        <v>18</v>
      </c>
      <c r="T30" s="84">
        <f t="shared" si="6"/>
        <v>18</v>
      </c>
      <c r="U30" s="84">
        <f t="shared" si="6"/>
        <v>16</v>
      </c>
      <c r="V30" s="84">
        <f t="shared" si="6"/>
        <v>14</v>
      </c>
      <c r="W30" s="84">
        <f t="shared" si="6"/>
        <v>14</v>
      </c>
      <c r="X30" s="246"/>
      <c r="Y30" s="226"/>
      <c r="Z30" s="227"/>
      <c r="AA30" s="84">
        <f aca="true" t="shared" si="7" ref="AA30:AV30">SUM(AA10:AA29)</f>
        <v>20</v>
      </c>
      <c r="AB30" s="84">
        <f t="shared" si="7"/>
        <v>20</v>
      </c>
      <c r="AC30" s="84">
        <f t="shared" si="7"/>
        <v>20</v>
      </c>
      <c r="AD30" s="84">
        <f t="shared" si="7"/>
        <v>20</v>
      </c>
      <c r="AE30" s="84">
        <f t="shared" si="7"/>
        <v>20</v>
      </c>
      <c r="AF30" s="84">
        <f t="shared" si="7"/>
        <v>20</v>
      </c>
      <c r="AG30" s="84">
        <f t="shared" si="7"/>
        <v>18</v>
      </c>
      <c r="AH30" s="84">
        <f t="shared" si="7"/>
        <v>18</v>
      </c>
      <c r="AI30" s="84">
        <f t="shared" si="7"/>
        <v>18</v>
      </c>
      <c r="AJ30" s="84">
        <f t="shared" si="7"/>
        <v>14</v>
      </c>
      <c r="AK30" s="84">
        <f t="shared" si="7"/>
        <v>14</v>
      </c>
      <c r="AL30" s="84">
        <f t="shared" si="7"/>
        <v>14</v>
      </c>
      <c r="AM30" s="84">
        <f t="shared" si="7"/>
        <v>14</v>
      </c>
      <c r="AN30" s="84">
        <f t="shared" si="7"/>
        <v>16</v>
      </c>
      <c r="AO30" s="84">
        <f t="shared" si="7"/>
        <v>16</v>
      </c>
      <c r="AP30" s="84">
        <f t="shared" si="7"/>
        <v>14</v>
      </c>
      <c r="AQ30" s="84">
        <f t="shared" si="7"/>
        <v>14</v>
      </c>
      <c r="AR30" s="84">
        <f t="shared" si="7"/>
        <v>12</v>
      </c>
      <c r="AS30" s="84">
        <f t="shared" si="7"/>
        <v>12</v>
      </c>
      <c r="AT30" s="84">
        <f t="shared" si="7"/>
        <v>10</v>
      </c>
      <c r="AU30" s="84">
        <f t="shared" si="7"/>
        <v>10</v>
      </c>
      <c r="AV30" s="84">
        <f t="shared" si="7"/>
        <v>8</v>
      </c>
      <c r="AW30" s="241"/>
      <c r="AX30" s="242"/>
      <c r="AY30" s="243"/>
      <c r="AZ30" s="83"/>
      <c r="BA30" s="83"/>
      <c r="BB30" s="82"/>
    </row>
    <row r="31" spans="3:53" s="20" customFormat="1" ht="15">
      <c r="C31" s="21"/>
      <c r="D31" s="21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9"/>
      <c r="U31" s="22"/>
      <c r="V31" s="22"/>
      <c r="W31" s="22"/>
      <c r="X31" s="22"/>
      <c r="Y31" s="23"/>
      <c r="Z31" s="23"/>
      <c r="AA31" s="24"/>
      <c r="AB31" s="24"/>
      <c r="AC31" s="24"/>
      <c r="AD31" s="23"/>
      <c r="AE31" s="23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24"/>
      <c r="AY31" s="24"/>
      <c r="AZ31" s="8"/>
      <c r="BA31" s="8"/>
    </row>
    <row r="32" spans="1:54" ht="18">
      <c r="A32" s="28"/>
      <c r="B32" s="28"/>
      <c r="C32" s="28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</row>
    <row r="33" spans="1:64" ht="18">
      <c r="A33" s="28"/>
      <c r="B33" s="28"/>
      <c r="C33" s="28"/>
      <c r="D33" s="29" t="s">
        <v>113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 t="s">
        <v>114</v>
      </c>
      <c r="AE33" s="29"/>
      <c r="AF33" s="29"/>
      <c r="AG33" s="29"/>
      <c r="AH33" s="29"/>
      <c r="AI33" s="29"/>
      <c r="AJ33" s="29"/>
      <c r="AK33" s="29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64" ht="18">
      <c r="A34" s="28"/>
      <c r="B34" s="28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6" spans="3:32" s="58" customFormat="1" ht="18">
      <c r="C36" s="159"/>
      <c r="D36" s="29" t="s">
        <v>214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 t="s">
        <v>215</v>
      </c>
      <c r="AE36" s="29"/>
      <c r="AF36" s="29"/>
    </row>
    <row r="37" spans="2:41" s="58" customFormat="1" ht="12.75"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</row>
    <row r="38" s="58" customFormat="1" ht="12.75"/>
    <row r="41" spans="1:64" ht="18">
      <c r="A41" s="28"/>
      <c r="B41" s="28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</row>
    <row r="42" spans="1:64" ht="18">
      <c r="A42" s="28"/>
      <c r="B42" s="28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</row>
    <row r="44" spans="3:32" s="58" customFormat="1" ht="18">
      <c r="C44" s="15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="57" customFormat="1" ht="18"/>
    <row r="46" spans="1:54" s="58" customFormat="1" ht="18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</row>
    <row r="47" s="58" customFormat="1" ht="12.75"/>
    <row r="48" spans="1:64" ht="18">
      <c r="A48" s="28"/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</row>
    <row r="50" spans="3:32" s="58" customFormat="1" ht="18">
      <c r="C50" s="159"/>
      <c r="D50" s="29" t="s">
        <v>214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 t="s">
        <v>215</v>
      </c>
      <c r="AE50" s="29"/>
      <c r="AF50" s="29"/>
    </row>
    <row r="51" s="57" customFormat="1" ht="18"/>
  </sheetData>
  <sheetProtection/>
  <mergeCells count="68">
    <mergeCell ref="AQ6:AT6"/>
    <mergeCell ref="H6:K6"/>
    <mergeCell ref="L6:P6"/>
    <mergeCell ref="AS1:BA1"/>
    <mergeCell ref="AS2:BA3"/>
    <mergeCell ref="C5:BA5"/>
    <mergeCell ref="E6:E8"/>
    <mergeCell ref="F6:F8"/>
    <mergeCell ref="AH6:AK6"/>
    <mergeCell ref="A14:A15"/>
    <mergeCell ref="C12:C13"/>
    <mergeCell ref="D12:D13"/>
    <mergeCell ref="G6:G8"/>
    <mergeCell ref="C10:C11"/>
    <mergeCell ref="D10:D11"/>
    <mergeCell ref="A12:A13"/>
    <mergeCell ref="B12:B13"/>
    <mergeCell ref="D14:D15"/>
    <mergeCell ref="B16:B17"/>
    <mergeCell ref="AU6:AX6"/>
    <mergeCell ref="BB6:BB9"/>
    <mergeCell ref="C6:C9"/>
    <mergeCell ref="D6:D8"/>
    <mergeCell ref="Y6:AC6"/>
    <mergeCell ref="AD6:AG6"/>
    <mergeCell ref="Q6:T6"/>
    <mergeCell ref="U6:X6"/>
    <mergeCell ref="AL6:AP6"/>
    <mergeCell ref="C18:C19"/>
    <mergeCell ref="A20:A21"/>
    <mergeCell ref="A16:A17"/>
    <mergeCell ref="D9:G9"/>
    <mergeCell ref="A10:A11"/>
    <mergeCell ref="B10:B11"/>
    <mergeCell ref="A6:A9"/>
    <mergeCell ref="B6:B9"/>
    <mergeCell ref="B14:B15"/>
    <mergeCell ref="C14:C15"/>
    <mergeCell ref="C28:C29"/>
    <mergeCell ref="D28:D29"/>
    <mergeCell ref="C16:C17"/>
    <mergeCell ref="D16:D17"/>
    <mergeCell ref="B20:B21"/>
    <mergeCell ref="A18:A19"/>
    <mergeCell ref="D22:D23"/>
    <mergeCell ref="A24:A25"/>
    <mergeCell ref="D24:D25"/>
    <mergeCell ref="B18:B19"/>
    <mergeCell ref="B24:B25"/>
    <mergeCell ref="C24:C25"/>
    <mergeCell ref="A22:A23"/>
    <mergeCell ref="C22:C23"/>
    <mergeCell ref="B37:AO37"/>
    <mergeCell ref="X10:X30"/>
    <mergeCell ref="H10:K30"/>
    <mergeCell ref="C20:C21"/>
    <mergeCell ref="D20:D21"/>
    <mergeCell ref="B28:B29"/>
    <mergeCell ref="A30:B30"/>
    <mergeCell ref="D18:D19"/>
    <mergeCell ref="B22:B23"/>
    <mergeCell ref="Y10:Z30"/>
    <mergeCell ref="AW10:AY30"/>
    <mergeCell ref="A26:A27"/>
    <mergeCell ref="B26:B27"/>
    <mergeCell ref="C26:C27"/>
    <mergeCell ref="D26:D27"/>
    <mergeCell ref="A28:A29"/>
  </mergeCells>
  <printOptions/>
  <pageMargins left="0.3937007874015748" right="0.3937007874015748" top="0.3937007874015748" bottom="0.1968503937007874" header="0" footer="0"/>
  <pageSetup fitToHeight="1" fitToWidth="1" horizontalDpi="300" verticalDpi="3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K68"/>
  <sheetViews>
    <sheetView view="pageBreakPreview" zoomScale="85" zoomScaleNormal="70" zoomScaleSheetLayoutView="85" zoomScalePageLayoutView="0" workbookViewId="0" topLeftCell="A1">
      <pane xSplit="7" ySplit="9" topLeftCell="V37" activePane="bottomRight" state="frozen"/>
      <selection pane="topLeft" activeCell="Q60" sqref="Q60"/>
      <selection pane="topRight" activeCell="Q60" sqref="Q60"/>
      <selection pane="bottomLeft" activeCell="Q60" sqref="Q60"/>
      <selection pane="bottomRight" activeCell="AZ17" sqref="AZ17"/>
    </sheetView>
  </sheetViews>
  <sheetFormatPr defaultColWidth="9.00390625" defaultRowHeight="12.75"/>
  <cols>
    <col min="1" max="1" width="12.125" style="0" customWidth="1"/>
    <col min="2" max="2" width="29.75390625" style="0" customWidth="1"/>
    <col min="3" max="3" width="7.125" style="0" customWidth="1"/>
    <col min="4" max="4" width="12.75390625" style="0" customWidth="1"/>
    <col min="5" max="5" width="6.00390625" style="0" customWidth="1"/>
    <col min="6" max="6" width="5.125" style="0" customWidth="1"/>
    <col min="7" max="7" width="5.25390625" style="0" customWidth="1"/>
    <col min="8" max="8" width="3.625" style="0" customWidth="1"/>
    <col min="9" max="9" width="4.625" style="0" bestFit="1" customWidth="1"/>
    <col min="10" max="18" width="3.625" style="0" customWidth="1"/>
    <col min="19" max="20" width="3.625" style="10" customWidth="1"/>
    <col min="21" max="51" width="3.625" style="0" customWidth="1"/>
    <col min="52" max="52" width="4.625" style="0" customWidth="1"/>
    <col min="53" max="53" width="4.25390625" style="0" customWidth="1"/>
    <col min="54" max="54" width="4.75390625" style="10" customWidth="1"/>
  </cols>
  <sheetData>
    <row r="1" spans="43:63" s="154" customFormat="1" ht="24.75" customHeight="1">
      <c r="AQ1" s="229" t="s">
        <v>211</v>
      </c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D1" s="155"/>
      <c r="BE1" s="155"/>
      <c r="BF1" s="155"/>
      <c r="BG1" s="155"/>
      <c r="BH1" s="155"/>
      <c r="BI1" s="155"/>
      <c r="BJ1" s="155"/>
      <c r="BK1" s="155"/>
    </row>
    <row r="2" spans="43:63" s="154" customFormat="1" ht="24.75" customHeight="1">
      <c r="AQ2" s="229" t="s">
        <v>212</v>
      </c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D2" s="155"/>
      <c r="BE2" s="155"/>
      <c r="BF2" s="155"/>
      <c r="BG2" s="155"/>
      <c r="BH2" s="155"/>
      <c r="BI2" s="155"/>
      <c r="BJ2" s="155"/>
      <c r="BK2" s="155"/>
    </row>
    <row r="3" spans="39:63" s="154" customFormat="1" ht="24.75" customHeight="1">
      <c r="AM3" s="157" t="s">
        <v>213</v>
      </c>
      <c r="AO3" s="156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D3" s="155"/>
      <c r="BE3" s="155"/>
      <c r="BF3" s="155"/>
      <c r="BG3" s="155"/>
      <c r="BH3" s="155"/>
      <c r="BI3" s="155"/>
      <c r="BJ3" s="155"/>
      <c r="BK3" s="155"/>
    </row>
    <row r="4" s="40" customFormat="1" ht="12.75">
      <c r="AN4" s="10" t="s">
        <v>226</v>
      </c>
    </row>
    <row r="5" spans="3:53" s="1" customFormat="1" ht="20.25">
      <c r="C5" s="288" t="s">
        <v>222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</row>
    <row r="6" spans="1:54" ht="15" customHeight="1">
      <c r="A6" s="210" t="s">
        <v>50</v>
      </c>
      <c r="B6" s="213" t="s">
        <v>49</v>
      </c>
      <c r="C6" s="196" t="s">
        <v>21</v>
      </c>
      <c r="D6" s="192" t="s">
        <v>51</v>
      </c>
      <c r="E6" s="199" t="s">
        <v>52</v>
      </c>
      <c r="F6" s="196" t="s">
        <v>57</v>
      </c>
      <c r="G6" s="196" t="s">
        <v>58</v>
      </c>
      <c r="H6" s="2" t="s">
        <v>0</v>
      </c>
      <c r="I6" s="67"/>
      <c r="J6" s="2"/>
      <c r="K6" s="68"/>
      <c r="L6" s="2" t="s">
        <v>1</v>
      </c>
      <c r="M6" s="67"/>
      <c r="N6" s="2"/>
      <c r="O6" s="2"/>
      <c r="P6" s="2"/>
      <c r="Q6" s="2" t="s">
        <v>2</v>
      </c>
      <c r="R6" s="2"/>
      <c r="S6" s="2"/>
      <c r="T6" s="2"/>
      <c r="U6" s="2" t="s">
        <v>3</v>
      </c>
      <c r="V6" s="67"/>
      <c r="W6" s="2"/>
      <c r="X6" s="69"/>
      <c r="Y6" s="2" t="s">
        <v>4</v>
      </c>
      <c r="Z6" s="67"/>
      <c r="AA6" s="2"/>
      <c r="AB6" s="70"/>
      <c r="AC6" s="70"/>
      <c r="AD6" s="2" t="s">
        <v>5</v>
      </c>
      <c r="AE6" s="70"/>
      <c r="AF6" s="67"/>
      <c r="AG6" s="70"/>
      <c r="AH6" s="2" t="s">
        <v>6</v>
      </c>
      <c r="AI6" s="70"/>
      <c r="AJ6" s="70"/>
      <c r="AK6" s="70"/>
      <c r="AL6" s="71"/>
      <c r="AM6" s="72" t="s">
        <v>7</v>
      </c>
      <c r="AN6" s="72"/>
      <c r="AO6" s="72"/>
      <c r="AP6" s="70"/>
      <c r="AQ6" s="2" t="s">
        <v>8</v>
      </c>
      <c r="AR6" s="70"/>
      <c r="AS6" s="70"/>
      <c r="AT6" s="70"/>
      <c r="AU6" s="184" t="s">
        <v>9</v>
      </c>
      <c r="AV6" s="185"/>
      <c r="AW6" s="185"/>
      <c r="AX6" s="185"/>
      <c r="AY6" s="186"/>
      <c r="AZ6" s="39"/>
      <c r="BA6" s="73"/>
      <c r="BB6" s="256" t="s">
        <v>53</v>
      </c>
    </row>
    <row r="7" spans="1:54" s="4" customFormat="1" ht="39" customHeight="1">
      <c r="A7" s="211"/>
      <c r="B7" s="213"/>
      <c r="C7" s="197"/>
      <c r="D7" s="192"/>
      <c r="E7" s="200"/>
      <c r="F7" s="197"/>
      <c r="G7" s="197"/>
      <c r="H7" s="3">
        <v>42616</v>
      </c>
      <c r="I7" s="3">
        <f>H7+7</f>
        <v>42623</v>
      </c>
      <c r="J7" s="3">
        <f aca="true" t="shared" si="0" ref="J7:X8">I7+7</f>
        <v>42630</v>
      </c>
      <c r="K7" s="3">
        <f t="shared" si="0"/>
        <v>42637</v>
      </c>
      <c r="L7" s="3">
        <f t="shared" si="0"/>
        <v>42644</v>
      </c>
      <c r="M7" s="3">
        <f t="shared" si="0"/>
        <v>42651</v>
      </c>
      <c r="N7" s="3">
        <f t="shared" si="0"/>
        <v>42658</v>
      </c>
      <c r="O7" s="3">
        <f t="shared" si="0"/>
        <v>42665</v>
      </c>
      <c r="P7" s="3">
        <f t="shared" si="0"/>
        <v>42672</v>
      </c>
      <c r="Q7" s="3">
        <f t="shared" si="0"/>
        <v>42679</v>
      </c>
      <c r="R7" s="3">
        <f t="shared" si="0"/>
        <v>42686</v>
      </c>
      <c r="S7" s="3">
        <f t="shared" si="0"/>
        <v>42693</v>
      </c>
      <c r="T7" s="3">
        <f t="shared" si="0"/>
        <v>42700</v>
      </c>
      <c r="U7" s="3">
        <f t="shared" si="0"/>
        <v>42707</v>
      </c>
      <c r="V7" s="3">
        <f t="shared" si="0"/>
        <v>42714</v>
      </c>
      <c r="W7" s="3">
        <f t="shared" si="0"/>
        <v>42721</v>
      </c>
      <c r="X7" s="3">
        <f t="shared" si="0"/>
        <v>42728</v>
      </c>
      <c r="Y7" s="3">
        <f aca="true" t="shared" si="1" ref="Y7:AN8">X7+7</f>
        <v>42735</v>
      </c>
      <c r="Z7" s="3">
        <f t="shared" si="1"/>
        <v>42742</v>
      </c>
      <c r="AA7" s="3">
        <f t="shared" si="1"/>
        <v>42749</v>
      </c>
      <c r="AB7" s="3">
        <f t="shared" si="1"/>
        <v>42756</v>
      </c>
      <c r="AC7" s="3">
        <f t="shared" si="1"/>
        <v>42763</v>
      </c>
      <c r="AD7" s="3">
        <f t="shared" si="1"/>
        <v>42770</v>
      </c>
      <c r="AE7" s="3">
        <f t="shared" si="1"/>
        <v>42777</v>
      </c>
      <c r="AF7" s="3">
        <f t="shared" si="1"/>
        <v>42784</v>
      </c>
      <c r="AG7" s="3">
        <f t="shared" si="1"/>
        <v>42791</v>
      </c>
      <c r="AH7" s="3">
        <f t="shared" si="1"/>
        <v>42798</v>
      </c>
      <c r="AI7" s="3">
        <f t="shared" si="1"/>
        <v>42805</v>
      </c>
      <c r="AJ7" s="3">
        <f t="shared" si="1"/>
        <v>42812</v>
      </c>
      <c r="AK7" s="3">
        <f t="shared" si="1"/>
        <v>42819</v>
      </c>
      <c r="AL7" s="3">
        <f t="shared" si="1"/>
        <v>42826</v>
      </c>
      <c r="AM7" s="3">
        <f t="shared" si="1"/>
        <v>42833</v>
      </c>
      <c r="AN7" s="3">
        <f t="shared" si="1"/>
        <v>42840</v>
      </c>
      <c r="AO7" s="3">
        <f aca="true" t="shared" si="2" ref="AO7:AU8">AN7+7</f>
        <v>42847</v>
      </c>
      <c r="AP7" s="3">
        <f t="shared" si="2"/>
        <v>42854</v>
      </c>
      <c r="AQ7" s="3">
        <f t="shared" si="2"/>
        <v>42861</v>
      </c>
      <c r="AR7" s="3">
        <f t="shared" si="2"/>
        <v>42868</v>
      </c>
      <c r="AS7" s="3">
        <f t="shared" si="2"/>
        <v>42875</v>
      </c>
      <c r="AT7" s="3">
        <f t="shared" si="2"/>
        <v>42882</v>
      </c>
      <c r="AU7" s="3">
        <f t="shared" si="2"/>
        <v>42889</v>
      </c>
      <c r="AV7" s="3">
        <f aca="true" t="shared" si="3" ref="AV7:AY8">AU7+7</f>
        <v>42896</v>
      </c>
      <c r="AW7" s="3">
        <f t="shared" si="3"/>
        <v>42903</v>
      </c>
      <c r="AX7" s="3">
        <f t="shared" si="3"/>
        <v>42910</v>
      </c>
      <c r="AY7" s="3">
        <f t="shared" si="3"/>
        <v>42917</v>
      </c>
      <c r="AZ7" s="36" t="s">
        <v>11</v>
      </c>
      <c r="BA7" s="36" t="s">
        <v>12</v>
      </c>
      <c r="BB7" s="257"/>
    </row>
    <row r="8" spans="1:54" s="4" customFormat="1" ht="45.75" customHeight="1">
      <c r="A8" s="211"/>
      <c r="B8" s="213"/>
      <c r="C8" s="197"/>
      <c r="D8" s="192"/>
      <c r="E8" s="201"/>
      <c r="F8" s="198"/>
      <c r="G8" s="198"/>
      <c r="H8" s="3">
        <v>42611</v>
      </c>
      <c r="I8" s="3">
        <v>42618</v>
      </c>
      <c r="J8" s="3">
        <f t="shared" si="0"/>
        <v>42625</v>
      </c>
      <c r="K8" s="3">
        <f t="shared" si="0"/>
        <v>42632</v>
      </c>
      <c r="L8" s="3">
        <f t="shared" si="0"/>
        <v>42639</v>
      </c>
      <c r="M8" s="3">
        <f t="shared" si="0"/>
        <v>42646</v>
      </c>
      <c r="N8" s="3">
        <f t="shared" si="0"/>
        <v>42653</v>
      </c>
      <c r="O8" s="3">
        <f t="shared" si="0"/>
        <v>42660</v>
      </c>
      <c r="P8" s="3">
        <f t="shared" si="0"/>
        <v>42667</v>
      </c>
      <c r="Q8" s="3">
        <f t="shared" si="0"/>
        <v>42674</v>
      </c>
      <c r="R8" s="3">
        <f t="shared" si="0"/>
        <v>42681</v>
      </c>
      <c r="S8" s="3">
        <f t="shared" si="0"/>
        <v>42688</v>
      </c>
      <c r="T8" s="3">
        <f t="shared" si="0"/>
        <v>42695</v>
      </c>
      <c r="U8" s="3">
        <f t="shared" si="0"/>
        <v>42702</v>
      </c>
      <c r="V8" s="3">
        <f t="shared" si="0"/>
        <v>42709</v>
      </c>
      <c r="W8" s="3">
        <f t="shared" si="0"/>
        <v>42716</v>
      </c>
      <c r="X8" s="3">
        <f t="shared" si="0"/>
        <v>42723</v>
      </c>
      <c r="Y8" s="3">
        <f t="shared" si="1"/>
        <v>42730</v>
      </c>
      <c r="Z8" s="3">
        <f t="shared" si="1"/>
        <v>42737</v>
      </c>
      <c r="AA8" s="3">
        <f t="shared" si="1"/>
        <v>42744</v>
      </c>
      <c r="AB8" s="3">
        <f t="shared" si="1"/>
        <v>42751</v>
      </c>
      <c r="AC8" s="3">
        <f t="shared" si="1"/>
        <v>42758</v>
      </c>
      <c r="AD8" s="3">
        <f t="shared" si="1"/>
        <v>42765</v>
      </c>
      <c r="AE8" s="3">
        <f t="shared" si="1"/>
        <v>42772</v>
      </c>
      <c r="AF8" s="3">
        <f t="shared" si="1"/>
        <v>42779</v>
      </c>
      <c r="AG8" s="3">
        <f t="shared" si="1"/>
        <v>42786</v>
      </c>
      <c r="AH8" s="3">
        <f t="shared" si="1"/>
        <v>42793</v>
      </c>
      <c r="AI8" s="3">
        <f t="shared" si="1"/>
        <v>42800</v>
      </c>
      <c r="AJ8" s="3">
        <f t="shared" si="1"/>
        <v>42807</v>
      </c>
      <c r="AK8" s="3">
        <f t="shared" si="1"/>
        <v>42814</v>
      </c>
      <c r="AL8" s="3">
        <f t="shared" si="1"/>
        <v>42821</v>
      </c>
      <c r="AM8" s="3">
        <f t="shared" si="1"/>
        <v>42828</v>
      </c>
      <c r="AN8" s="3">
        <f t="shared" si="1"/>
        <v>42835</v>
      </c>
      <c r="AO8" s="3">
        <f t="shared" si="2"/>
        <v>42842</v>
      </c>
      <c r="AP8" s="3">
        <f t="shared" si="2"/>
        <v>42849</v>
      </c>
      <c r="AQ8" s="3">
        <f t="shared" si="2"/>
        <v>42856</v>
      </c>
      <c r="AR8" s="3">
        <f t="shared" si="2"/>
        <v>42863</v>
      </c>
      <c r="AS8" s="3">
        <f t="shared" si="2"/>
        <v>42870</v>
      </c>
      <c r="AT8" s="3">
        <f t="shared" si="2"/>
        <v>42877</v>
      </c>
      <c r="AU8" s="3">
        <f t="shared" si="2"/>
        <v>42884</v>
      </c>
      <c r="AV8" s="3">
        <f t="shared" si="3"/>
        <v>42891</v>
      </c>
      <c r="AW8" s="3">
        <f t="shared" si="3"/>
        <v>42898</v>
      </c>
      <c r="AX8" s="3">
        <f t="shared" si="3"/>
        <v>42905</v>
      </c>
      <c r="AY8" s="3">
        <f t="shared" si="3"/>
        <v>42912</v>
      </c>
      <c r="AZ8" s="37"/>
      <c r="BA8" s="37"/>
      <c r="BB8" s="257"/>
    </row>
    <row r="9" spans="1:54" s="6" customFormat="1" ht="13.5">
      <c r="A9" s="212"/>
      <c r="B9" s="213"/>
      <c r="C9" s="198"/>
      <c r="D9" s="193" t="s">
        <v>63</v>
      </c>
      <c r="E9" s="194"/>
      <c r="F9" s="194"/>
      <c r="G9" s="195"/>
      <c r="H9" s="25">
        <v>1</v>
      </c>
      <c r="I9" s="5">
        <v>2</v>
      </c>
      <c r="J9" s="5">
        <v>3</v>
      </c>
      <c r="K9" s="5">
        <v>4</v>
      </c>
      <c r="L9" s="5">
        <v>5</v>
      </c>
      <c r="M9" s="5">
        <v>6</v>
      </c>
      <c r="N9" s="5">
        <v>7</v>
      </c>
      <c r="O9" s="5">
        <v>8</v>
      </c>
      <c r="P9" s="5">
        <v>9</v>
      </c>
      <c r="Q9" s="5">
        <v>10</v>
      </c>
      <c r="R9" s="5">
        <v>11</v>
      </c>
      <c r="S9" s="5">
        <v>12</v>
      </c>
      <c r="T9" s="5">
        <v>13</v>
      </c>
      <c r="U9" s="5">
        <v>14</v>
      </c>
      <c r="V9" s="5">
        <v>15</v>
      </c>
      <c r="W9" s="5">
        <v>16</v>
      </c>
      <c r="X9" s="5">
        <v>17</v>
      </c>
      <c r="Y9" s="5">
        <v>18</v>
      </c>
      <c r="Z9" s="5">
        <v>19</v>
      </c>
      <c r="AA9" s="5">
        <v>20</v>
      </c>
      <c r="AB9" s="5">
        <v>21</v>
      </c>
      <c r="AC9" s="5">
        <v>22</v>
      </c>
      <c r="AD9" s="5">
        <v>23</v>
      </c>
      <c r="AE9" s="5">
        <v>24</v>
      </c>
      <c r="AF9" s="5">
        <v>25</v>
      </c>
      <c r="AG9" s="5">
        <v>26</v>
      </c>
      <c r="AH9" s="5">
        <v>27</v>
      </c>
      <c r="AI9" s="5">
        <v>28</v>
      </c>
      <c r="AJ9" s="5">
        <v>29</v>
      </c>
      <c r="AK9" s="5">
        <v>30</v>
      </c>
      <c r="AL9" s="5">
        <v>31</v>
      </c>
      <c r="AM9" s="5">
        <v>32</v>
      </c>
      <c r="AN9" s="5">
        <v>33</v>
      </c>
      <c r="AO9" s="5">
        <v>34</v>
      </c>
      <c r="AP9" s="5">
        <v>35</v>
      </c>
      <c r="AQ9" s="5">
        <v>36</v>
      </c>
      <c r="AR9" s="5">
        <v>37</v>
      </c>
      <c r="AS9" s="5">
        <v>38</v>
      </c>
      <c r="AT9" s="5">
        <v>39</v>
      </c>
      <c r="AU9" s="5">
        <v>40</v>
      </c>
      <c r="AV9" s="5">
        <v>41</v>
      </c>
      <c r="AW9" s="5">
        <v>42</v>
      </c>
      <c r="AX9" s="5">
        <v>43</v>
      </c>
      <c r="AY9" s="5">
        <v>44</v>
      </c>
      <c r="AZ9" s="74"/>
      <c r="BA9" s="74"/>
      <c r="BB9" s="258"/>
    </row>
    <row r="10" spans="1:54" s="7" customFormat="1" ht="12.75">
      <c r="A10" s="209" t="s">
        <v>33</v>
      </c>
      <c r="B10" s="259" t="s">
        <v>48</v>
      </c>
      <c r="C10" s="260">
        <f>(D10+E10+E11)/36</f>
        <v>2</v>
      </c>
      <c r="D10" s="187">
        <v>36</v>
      </c>
      <c r="E10" s="42">
        <f>F10+G10</f>
        <v>12</v>
      </c>
      <c r="F10" s="42">
        <f aca="true" t="shared" si="4" ref="F10:F15">SUM(H10:W10)</f>
        <v>0</v>
      </c>
      <c r="G10" s="75">
        <f>SUM(AA10:AV10)</f>
        <v>12</v>
      </c>
      <c r="H10" s="79"/>
      <c r="I10" s="79"/>
      <c r="J10" s="79"/>
      <c r="K10" s="79"/>
      <c r="L10" s="79"/>
      <c r="M10" s="79"/>
      <c r="N10" s="79"/>
      <c r="O10" s="79"/>
      <c r="P10" s="79"/>
      <c r="Q10" s="59"/>
      <c r="R10" s="59"/>
      <c r="S10" s="59"/>
      <c r="T10" s="59"/>
      <c r="U10" s="59"/>
      <c r="V10" s="80"/>
      <c r="W10" s="80"/>
      <c r="X10" s="267" t="s">
        <v>55</v>
      </c>
      <c r="Y10" s="270" t="s">
        <v>31</v>
      </c>
      <c r="Z10" s="271"/>
      <c r="AA10" s="113">
        <v>2</v>
      </c>
      <c r="AB10" s="113">
        <v>2</v>
      </c>
      <c r="AC10" s="113">
        <v>2</v>
      </c>
      <c r="AD10" s="113">
        <v>2</v>
      </c>
      <c r="AE10" s="113">
        <v>2</v>
      </c>
      <c r="AF10" s="113">
        <v>2</v>
      </c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276" t="s">
        <v>56</v>
      </c>
      <c r="AX10" s="277"/>
      <c r="AY10" s="278"/>
      <c r="AZ10" s="98"/>
      <c r="BA10" s="79"/>
      <c r="BB10" s="79"/>
    </row>
    <row r="11" spans="1:54" s="4" customFormat="1" ht="12.75">
      <c r="A11" s="209"/>
      <c r="B11" s="259"/>
      <c r="C11" s="261"/>
      <c r="D11" s="188"/>
      <c r="E11" s="47">
        <f>F11+G11</f>
        <v>24</v>
      </c>
      <c r="F11" s="47">
        <f t="shared" si="4"/>
        <v>0</v>
      </c>
      <c r="G11" s="47">
        <f>SUM(AA11:AV11)</f>
        <v>24</v>
      </c>
      <c r="H11" s="14"/>
      <c r="I11" s="14"/>
      <c r="J11" s="14"/>
      <c r="K11" s="14"/>
      <c r="L11" s="14"/>
      <c r="M11" s="14"/>
      <c r="N11" s="14"/>
      <c r="O11" s="14"/>
      <c r="P11" s="14"/>
      <c r="Q11" s="80"/>
      <c r="R11" s="80"/>
      <c r="S11" s="80"/>
      <c r="T11" s="80"/>
      <c r="U11" s="80"/>
      <c r="V11" s="80"/>
      <c r="W11" s="80"/>
      <c r="X11" s="268"/>
      <c r="Y11" s="272"/>
      <c r="Z11" s="273"/>
      <c r="AA11" s="114"/>
      <c r="AB11" s="114"/>
      <c r="AC11" s="114"/>
      <c r="AD11" s="114"/>
      <c r="AE11" s="114"/>
      <c r="AF11" s="114"/>
      <c r="AG11" s="114">
        <v>2</v>
      </c>
      <c r="AH11" s="114">
        <v>2</v>
      </c>
      <c r="AI11" s="114">
        <v>2</v>
      </c>
      <c r="AJ11" s="114">
        <v>2</v>
      </c>
      <c r="AK11" s="114">
        <v>2</v>
      </c>
      <c r="AL11" s="114">
        <v>2</v>
      </c>
      <c r="AM11" s="114">
        <v>2</v>
      </c>
      <c r="AN11" s="114">
        <v>2</v>
      </c>
      <c r="AO11" s="114">
        <v>2</v>
      </c>
      <c r="AP11" s="114">
        <v>2</v>
      </c>
      <c r="AQ11" s="114">
        <v>2</v>
      </c>
      <c r="AR11" s="114">
        <v>2</v>
      </c>
      <c r="AS11" s="114"/>
      <c r="AT11" s="114"/>
      <c r="AU11" s="114"/>
      <c r="AV11" s="114"/>
      <c r="AW11" s="279"/>
      <c r="AX11" s="280"/>
      <c r="AY11" s="281"/>
      <c r="AZ11" s="99">
        <v>2</v>
      </c>
      <c r="BA11" s="14"/>
      <c r="BB11" s="14"/>
    </row>
    <row r="12" spans="1:54" s="6" customFormat="1" ht="12.75" customHeight="1">
      <c r="A12" s="209" t="s">
        <v>34</v>
      </c>
      <c r="B12" s="264" t="s">
        <v>32</v>
      </c>
      <c r="C12" s="187">
        <f>(D12+E12+E13)/36</f>
        <v>3</v>
      </c>
      <c r="D12" s="187">
        <v>54</v>
      </c>
      <c r="E12" s="42">
        <f>F12+G12</f>
        <v>0</v>
      </c>
      <c r="F12" s="42">
        <f t="shared" si="4"/>
        <v>0</v>
      </c>
      <c r="G12" s="75">
        <f aca="true" t="shared" si="5" ref="G12:G59">SUM(AA12:AV12)</f>
        <v>0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68"/>
      <c r="Y12" s="272"/>
      <c r="Z12" s="273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279"/>
      <c r="AX12" s="280"/>
      <c r="AY12" s="281"/>
      <c r="AZ12" s="97"/>
      <c r="BA12" s="76"/>
      <c r="BB12" s="95"/>
    </row>
    <row r="13" spans="1:54" s="6" customFormat="1" ht="12.75">
      <c r="A13" s="209"/>
      <c r="B13" s="265"/>
      <c r="C13" s="188"/>
      <c r="D13" s="188"/>
      <c r="E13" s="47">
        <f>F13+G13</f>
        <v>54</v>
      </c>
      <c r="F13" s="47">
        <f t="shared" si="4"/>
        <v>32</v>
      </c>
      <c r="G13" s="47">
        <f t="shared" si="5"/>
        <v>22</v>
      </c>
      <c r="H13" s="74">
        <v>2</v>
      </c>
      <c r="I13" s="74">
        <v>2</v>
      </c>
      <c r="J13" s="74">
        <v>2</v>
      </c>
      <c r="K13" s="74">
        <v>2</v>
      </c>
      <c r="L13" s="74">
        <v>2</v>
      </c>
      <c r="M13" s="74">
        <v>2</v>
      </c>
      <c r="N13" s="101">
        <v>2</v>
      </c>
      <c r="O13" s="101">
        <v>2</v>
      </c>
      <c r="P13" s="101">
        <v>2</v>
      </c>
      <c r="Q13" s="101">
        <v>2</v>
      </c>
      <c r="R13" s="101">
        <v>2</v>
      </c>
      <c r="S13" s="101">
        <v>2</v>
      </c>
      <c r="T13" s="101">
        <v>2</v>
      </c>
      <c r="U13" s="101">
        <v>2</v>
      </c>
      <c r="V13" s="101">
        <v>2</v>
      </c>
      <c r="W13" s="101">
        <v>2</v>
      </c>
      <c r="X13" s="268"/>
      <c r="Y13" s="272"/>
      <c r="Z13" s="273"/>
      <c r="AA13" s="110">
        <v>2</v>
      </c>
      <c r="AB13" s="110">
        <v>2</v>
      </c>
      <c r="AC13" s="110">
        <v>2</v>
      </c>
      <c r="AD13" s="110">
        <v>2</v>
      </c>
      <c r="AE13" s="110">
        <v>2</v>
      </c>
      <c r="AF13" s="110">
        <v>2</v>
      </c>
      <c r="AG13" s="110">
        <v>2</v>
      </c>
      <c r="AH13" s="110">
        <v>2</v>
      </c>
      <c r="AI13" s="110">
        <v>2</v>
      </c>
      <c r="AJ13" s="110">
        <v>2</v>
      </c>
      <c r="AK13" s="110">
        <v>2</v>
      </c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279"/>
      <c r="AX13" s="280"/>
      <c r="AY13" s="281"/>
      <c r="AZ13" s="97"/>
      <c r="BA13" s="76">
        <v>2</v>
      </c>
      <c r="BB13" s="95"/>
    </row>
    <row r="14" spans="1:54" s="104" customFormat="1" ht="12.75">
      <c r="A14" s="209" t="s">
        <v>35</v>
      </c>
      <c r="B14" s="264" t="s">
        <v>18</v>
      </c>
      <c r="C14" s="187">
        <f>(D14+E14+E15)/36</f>
        <v>2</v>
      </c>
      <c r="D14" s="187">
        <v>36</v>
      </c>
      <c r="E14" s="108">
        <f aca="true" t="shared" si="6" ref="E14:E31">F14+G14</f>
        <v>12</v>
      </c>
      <c r="F14" s="42">
        <f t="shared" si="4"/>
        <v>12</v>
      </c>
      <c r="G14" s="75">
        <f t="shared" si="5"/>
        <v>0</v>
      </c>
      <c r="H14" s="79">
        <v>4</v>
      </c>
      <c r="I14" s="79">
        <v>4</v>
      </c>
      <c r="J14" s="79">
        <v>2</v>
      </c>
      <c r="K14" s="79">
        <v>2</v>
      </c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268"/>
      <c r="Y14" s="272"/>
      <c r="Z14" s="273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279"/>
      <c r="AX14" s="280"/>
      <c r="AY14" s="281"/>
      <c r="AZ14" s="102"/>
      <c r="BA14" s="102"/>
      <c r="BB14" s="103"/>
    </row>
    <row r="15" spans="1:54" s="107" customFormat="1" ht="12.75">
      <c r="A15" s="209"/>
      <c r="B15" s="265"/>
      <c r="C15" s="188"/>
      <c r="D15" s="188"/>
      <c r="E15" s="105">
        <f t="shared" si="6"/>
        <v>24</v>
      </c>
      <c r="F15" s="47">
        <f t="shared" si="4"/>
        <v>24</v>
      </c>
      <c r="G15" s="47">
        <f t="shared" si="5"/>
        <v>0</v>
      </c>
      <c r="H15" s="14"/>
      <c r="I15" s="14"/>
      <c r="J15" s="14"/>
      <c r="K15" s="14"/>
      <c r="L15" s="14">
        <v>2</v>
      </c>
      <c r="M15" s="14">
        <v>2</v>
      </c>
      <c r="N15" s="14">
        <v>2</v>
      </c>
      <c r="O15" s="14">
        <v>2</v>
      </c>
      <c r="P15" s="14">
        <v>2</v>
      </c>
      <c r="Q15" s="14">
        <v>2</v>
      </c>
      <c r="R15" s="14">
        <v>2</v>
      </c>
      <c r="S15" s="14">
        <v>2</v>
      </c>
      <c r="T15" s="14">
        <v>2</v>
      </c>
      <c r="U15" s="14">
        <v>2</v>
      </c>
      <c r="V15" s="14">
        <v>2</v>
      </c>
      <c r="W15" s="14">
        <v>2</v>
      </c>
      <c r="X15" s="268"/>
      <c r="Y15" s="272"/>
      <c r="Z15" s="273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279"/>
      <c r="AX15" s="280"/>
      <c r="AY15" s="281"/>
      <c r="AZ15" s="101">
        <v>1</v>
      </c>
      <c r="BA15" s="101"/>
      <c r="BB15" s="106"/>
    </row>
    <row r="16" spans="1:54" s="7" customFormat="1" ht="12.75">
      <c r="A16" s="209" t="s">
        <v>37</v>
      </c>
      <c r="B16" s="259" t="s">
        <v>61</v>
      </c>
      <c r="C16" s="260">
        <f>(D16+E16+E17)/36</f>
        <v>3</v>
      </c>
      <c r="D16" s="187">
        <v>50</v>
      </c>
      <c r="E16" s="42">
        <f t="shared" si="6"/>
        <v>30</v>
      </c>
      <c r="F16" s="42">
        <f aca="true" t="shared" si="7" ref="F16:F29">SUM(H16:W16)</f>
        <v>14</v>
      </c>
      <c r="G16" s="75">
        <f t="shared" si="5"/>
        <v>16</v>
      </c>
      <c r="H16" s="79"/>
      <c r="I16" s="79"/>
      <c r="J16" s="79"/>
      <c r="K16" s="79"/>
      <c r="L16" s="79"/>
      <c r="M16" s="79">
        <v>2</v>
      </c>
      <c r="N16" s="79">
        <v>2</v>
      </c>
      <c r="O16" s="79">
        <v>2</v>
      </c>
      <c r="P16" s="79">
        <v>2</v>
      </c>
      <c r="Q16" s="79">
        <v>2</v>
      </c>
      <c r="R16" s="79">
        <v>2</v>
      </c>
      <c r="S16" s="79">
        <v>2</v>
      </c>
      <c r="T16" s="79"/>
      <c r="U16" s="79"/>
      <c r="V16" s="79"/>
      <c r="W16" s="79"/>
      <c r="X16" s="268"/>
      <c r="Y16" s="272"/>
      <c r="Z16" s="273"/>
      <c r="AA16" s="113">
        <v>2</v>
      </c>
      <c r="AB16" s="113">
        <v>2</v>
      </c>
      <c r="AC16" s="113">
        <v>2</v>
      </c>
      <c r="AD16" s="113">
        <v>2</v>
      </c>
      <c r="AE16" s="113">
        <v>2</v>
      </c>
      <c r="AF16" s="113">
        <v>2</v>
      </c>
      <c r="AG16" s="113">
        <v>2</v>
      </c>
      <c r="AH16" s="113">
        <v>2</v>
      </c>
      <c r="AI16" s="113"/>
      <c r="AJ16" s="113"/>
      <c r="AK16" s="113"/>
      <c r="AL16" s="113"/>
      <c r="AM16" s="113"/>
      <c r="AN16" s="113"/>
      <c r="AO16" s="113"/>
      <c r="AP16" s="115"/>
      <c r="AQ16" s="115"/>
      <c r="AR16" s="115"/>
      <c r="AS16" s="115"/>
      <c r="AT16" s="115"/>
      <c r="AU16" s="115"/>
      <c r="AV16" s="115"/>
      <c r="AW16" s="279"/>
      <c r="AX16" s="280"/>
      <c r="AY16" s="281"/>
      <c r="AZ16" s="98"/>
      <c r="BA16" s="79"/>
      <c r="BB16" s="79"/>
    </row>
    <row r="17" spans="1:54" s="4" customFormat="1" ht="12.75">
      <c r="A17" s="209"/>
      <c r="B17" s="259"/>
      <c r="C17" s="261"/>
      <c r="D17" s="188"/>
      <c r="E17" s="47">
        <f t="shared" si="6"/>
        <v>28</v>
      </c>
      <c r="F17" s="47">
        <f t="shared" si="7"/>
        <v>8</v>
      </c>
      <c r="G17" s="47">
        <f t="shared" si="5"/>
        <v>20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>
        <v>2</v>
      </c>
      <c r="U17" s="14">
        <v>2</v>
      </c>
      <c r="V17" s="14">
        <v>2</v>
      </c>
      <c r="W17" s="14">
        <v>2</v>
      </c>
      <c r="X17" s="268"/>
      <c r="Y17" s="272"/>
      <c r="Z17" s="273"/>
      <c r="AA17" s="114"/>
      <c r="AB17" s="114"/>
      <c r="AC17" s="114"/>
      <c r="AD17" s="114"/>
      <c r="AE17" s="114"/>
      <c r="AF17" s="114"/>
      <c r="AG17" s="114"/>
      <c r="AH17" s="114"/>
      <c r="AI17" s="114">
        <v>2</v>
      </c>
      <c r="AJ17" s="114">
        <v>2</v>
      </c>
      <c r="AK17" s="114">
        <v>2</v>
      </c>
      <c r="AL17" s="114">
        <v>2</v>
      </c>
      <c r="AM17" s="114">
        <v>2</v>
      </c>
      <c r="AN17" s="114">
        <v>2</v>
      </c>
      <c r="AO17" s="114">
        <v>2</v>
      </c>
      <c r="AP17" s="114">
        <v>2</v>
      </c>
      <c r="AQ17" s="116">
        <v>2</v>
      </c>
      <c r="AR17" s="116">
        <v>2</v>
      </c>
      <c r="AS17" s="116"/>
      <c r="AT17" s="116"/>
      <c r="AU17" s="116"/>
      <c r="AV17" s="116"/>
      <c r="AW17" s="279"/>
      <c r="AX17" s="280"/>
      <c r="AY17" s="281"/>
      <c r="AZ17" s="99">
        <v>1</v>
      </c>
      <c r="BA17" s="14">
        <v>2</v>
      </c>
      <c r="BB17" s="14"/>
    </row>
    <row r="18" spans="1:54" s="7" customFormat="1" ht="12.75">
      <c r="A18" s="209" t="s">
        <v>38</v>
      </c>
      <c r="B18" s="259" t="s">
        <v>28</v>
      </c>
      <c r="C18" s="260">
        <f>(D18+E18+E19)/36</f>
        <v>3</v>
      </c>
      <c r="D18" s="187">
        <v>64</v>
      </c>
      <c r="E18" s="42">
        <f t="shared" si="6"/>
        <v>24</v>
      </c>
      <c r="F18" s="42">
        <f t="shared" si="7"/>
        <v>0</v>
      </c>
      <c r="G18" s="75">
        <f t="shared" si="5"/>
        <v>24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268"/>
      <c r="Y18" s="272"/>
      <c r="Z18" s="273"/>
      <c r="AA18" s="113">
        <v>2</v>
      </c>
      <c r="AB18" s="113">
        <v>2</v>
      </c>
      <c r="AC18" s="113">
        <v>2</v>
      </c>
      <c r="AD18" s="113">
        <v>2</v>
      </c>
      <c r="AE18" s="113">
        <v>2</v>
      </c>
      <c r="AF18" s="113">
        <v>2</v>
      </c>
      <c r="AG18" s="113">
        <v>2</v>
      </c>
      <c r="AH18" s="113">
        <v>2</v>
      </c>
      <c r="AI18" s="113">
        <v>2</v>
      </c>
      <c r="AJ18" s="113">
        <v>2</v>
      </c>
      <c r="AK18" s="113">
        <v>2</v>
      </c>
      <c r="AL18" s="113">
        <v>2</v>
      </c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279"/>
      <c r="AX18" s="280"/>
      <c r="AY18" s="281"/>
      <c r="AZ18" s="98"/>
      <c r="BA18" s="79"/>
      <c r="BB18" s="79"/>
    </row>
    <row r="19" spans="1:54" s="4" customFormat="1" ht="12.75">
      <c r="A19" s="209"/>
      <c r="B19" s="259"/>
      <c r="C19" s="261"/>
      <c r="D19" s="188"/>
      <c r="E19" s="47">
        <f t="shared" si="6"/>
        <v>20</v>
      </c>
      <c r="F19" s="47">
        <f t="shared" si="7"/>
        <v>0</v>
      </c>
      <c r="G19" s="47">
        <f t="shared" si="5"/>
        <v>20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268"/>
      <c r="Y19" s="272"/>
      <c r="Z19" s="273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>
        <v>2</v>
      </c>
      <c r="AN19" s="114">
        <v>2</v>
      </c>
      <c r="AO19" s="114">
        <v>2</v>
      </c>
      <c r="AP19" s="114">
        <v>2</v>
      </c>
      <c r="AQ19" s="114">
        <v>2</v>
      </c>
      <c r="AR19" s="114">
        <v>2</v>
      </c>
      <c r="AS19" s="114">
        <v>2</v>
      </c>
      <c r="AT19" s="114">
        <v>2</v>
      </c>
      <c r="AU19" s="114">
        <v>2</v>
      </c>
      <c r="AV19" s="114">
        <v>2</v>
      </c>
      <c r="AW19" s="279"/>
      <c r="AX19" s="280"/>
      <c r="AY19" s="281"/>
      <c r="AZ19" s="99"/>
      <c r="BA19" s="14">
        <v>2</v>
      </c>
      <c r="BB19" s="14"/>
    </row>
    <row r="20" spans="1:54" s="7" customFormat="1" ht="12.75">
      <c r="A20" s="209" t="s">
        <v>82</v>
      </c>
      <c r="B20" s="259" t="s">
        <v>103</v>
      </c>
      <c r="C20" s="260">
        <f>(D20+E20+E21)/36</f>
        <v>2</v>
      </c>
      <c r="D20" s="187">
        <v>36</v>
      </c>
      <c r="E20" s="42">
        <f t="shared" si="6"/>
        <v>12</v>
      </c>
      <c r="F20" s="42">
        <f t="shared" si="7"/>
        <v>12</v>
      </c>
      <c r="G20" s="75">
        <f t="shared" si="5"/>
        <v>0</v>
      </c>
      <c r="H20" s="79">
        <v>2</v>
      </c>
      <c r="I20" s="79">
        <v>2</v>
      </c>
      <c r="J20" s="79">
        <v>2</v>
      </c>
      <c r="K20" s="79">
        <v>2</v>
      </c>
      <c r="L20" s="79">
        <v>2</v>
      </c>
      <c r="M20" s="79">
        <v>2</v>
      </c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268"/>
      <c r="Y20" s="272"/>
      <c r="Z20" s="273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279"/>
      <c r="AX20" s="280"/>
      <c r="AY20" s="281"/>
      <c r="AZ20" s="98"/>
      <c r="BA20" s="79"/>
      <c r="BB20" s="79"/>
    </row>
    <row r="21" spans="1:54" s="4" customFormat="1" ht="12.75">
      <c r="A21" s="209"/>
      <c r="B21" s="259"/>
      <c r="C21" s="261"/>
      <c r="D21" s="188"/>
      <c r="E21" s="47">
        <f t="shared" si="6"/>
        <v>24</v>
      </c>
      <c r="F21" s="47">
        <f t="shared" si="7"/>
        <v>24</v>
      </c>
      <c r="G21" s="47">
        <f t="shared" si="5"/>
        <v>0</v>
      </c>
      <c r="H21" s="14"/>
      <c r="I21" s="14"/>
      <c r="J21" s="14"/>
      <c r="K21" s="14"/>
      <c r="L21" s="14"/>
      <c r="M21" s="14"/>
      <c r="N21" s="14">
        <v>2</v>
      </c>
      <c r="O21" s="14">
        <v>2</v>
      </c>
      <c r="P21" s="14">
        <v>2</v>
      </c>
      <c r="Q21" s="14">
        <v>2</v>
      </c>
      <c r="R21" s="14">
        <v>2</v>
      </c>
      <c r="S21" s="14">
        <v>2</v>
      </c>
      <c r="T21" s="14">
        <v>2</v>
      </c>
      <c r="U21" s="14">
        <v>2</v>
      </c>
      <c r="V21" s="14">
        <v>4</v>
      </c>
      <c r="W21" s="14">
        <v>4</v>
      </c>
      <c r="X21" s="268"/>
      <c r="Y21" s="272"/>
      <c r="Z21" s="273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279"/>
      <c r="AX21" s="280"/>
      <c r="AY21" s="281"/>
      <c r="AZ21" s="99">
        <v>1</v>
      </c>
      <c r="BA21" s="14"/>
      <c r="BB21" s="14"/>
    </row>
    <row r="22" spans="1:54" s="6" customFormat="1" ht="12.75">
      <c r="A22" s="209" t="s">
        <v>90</v>
      </c>
      <c r="B22" s="264" t="s">
        <v>26</v>
      </c>
      <c r="C22" s="187">
        <f>(D22+E22+E23)/36</f>
        <v>3</v>
      </c>
      <c r="D22" s="187">
        <v>68</v>
      </c>
      <c r="E22" s="42">
        <f>F22+G22</f>
        <v>16</v>
      </c>
      <c r="F22" s="42">
        <f t="shared" si="7"/>
        <v>0</v>
      </c>
      <c r="G22" s="75">
        <f t="shared" si="5"/>
        <v>16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8"/>
      <c r="Y22" s="272"/>
      <c r="Z22" s="273"/>
      <c r="AA22" s="111">
        <v>4</v>
      </c>
      <c r="AB22" s="111">
        <v>2</v>
      </c>
      <c r="AC22" s="111">
        <v>2</v>
      </c>
      <c r="AD22" s="111">
        <v>2</v>
      </c>
      <c r="AE22" s="111">
        <v>2</v>
      </c>
      <c r="AF22" s="111">
        <v>2</v>
      </c>
      <c r="AG22" s="111">
        <v>2</v>
      </c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279"/>
      <c r="AX22" s="280"/>
      <c r="AY22" s="281"/>
      <c r="AZ22" s="97"/>
      <c r="BA22" s="76"/>
      <c r="BB22" s="95"/>
    </row>
    <row r="23" spans="1:54" s="6" customFormat="1" ht="12.75">
      <c r="A23" s="209"/>
      <c r="B23" s="265"/>
      <c r="C23" s="188"/>
      <c r="D23" s="188"/>
      <c r="E23" s="47">
        <f>F23+G23</f>
        <v>24</v>
      </c>
      <c r="F23" s="47">
        <f t="shared" si="7"/>
        <v>0</v>
      </c>
      <c r="G23" s="47">
        <f t="shared" si="5"/>
        <v>24</v>
      </c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268"/>
      <c r="Y23" s="272"/>
      <c r="Z23" s="273"/>
      <c r="AA23" s="112"/>
      <c r="AB23" s="112"/>
      <c r="AC23" s="112"/>
      <c r="AD23" s="112"/>
      <c r="AE23" s="112"/>
      <c r="AF23" s="112"/>
      <c r="AG23" s="112"/>
      <c r="AH23" s="112">
        <v>2</v>
      </c>
      <c r="AI23" s="112">
        <v>2</v>
      </c>
      <c r="AJ23" s="112">
        <v>2</v>
      </c>
      <c r="AK23" s="112">
        <v>2</v>
      </c>
      <c r="AL23" s="112">
        <v>2</v>
      </c>
      <c r="AM23" s="112">
        <v>2</v>
      </c>
      <c r="AN23" s="112">
        <v>2</v>
      </c>
      <c r="AO23" s="112">
        <v>2</v>
      </c>
      <c r="AP23" s="112">
        <v>2</v>
      </c>
      <c r="AQ23" s="112">
        <v>2</v>
      </c>
      <c r="AR23" s="112">
        <v>2</v>
      </c>
      <c r="AS23" s="112">
        <v>2</v>
      </c>
      <c r="AT23" s="112"/>
      <c r="AU23" s="112"/>
      <c r="AV23" s="112"/>
      <c r="AW23" s="279"/>
      <c r="AX23" s="280"/>
      <c r="AY23" s="281"/>
      <c r="AZ23" s="97" t="s">
        <v>29</v>
      </c>
      <c r="BA23" s="76"/>
      <c r="BB23" s="95"/>
    </row>
    <row r="24" spans="1:54" s="7" customFormat="1" ht="12.75">
      <c r="A24" s="209" t="s">
        <v>128</v>
      </c>
      <c r="B24" s="259" t="s">
        <v>62</v>
      </c>
      <c r="C24" s="260">
        <f>(D24+E24+E25)/36</f>
        <v>2</v>
      </c>
      <c r="D24" s="187">
        <v>22</v>
      </c>
      <c r="E24" s="42">
        <f t="shared" si="6"/>
        <v>16</v>
      </c>
      <c r="F24" s="42">
        <f t="shared" si="7"/>
        <v>8</v>
      </c>
      <c r="G24" s="75">
        <f t="shared" si="5"/>
        <v>8</v>
      </c>
      <c r="H24" s="79">
        <v>2</v>
      </c>
      <c r="I24" s="79">
        <v>2</v>
      </c>
      <c r="J24" s="79">
        <v>2</v>
      </c>
      <c r="K24" s="79">
        <v>2</v>
      </c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268"/>
      <c r="Y24" s="272"/>
      <c r="Z24" s="27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>
        <v>2</v>
      </c>
      <c r="AO24" s="113">
        <v>2</v>
      </c>
      <c r="AP24" s="113">
        <v>2</v>
      </c>
      <c r="AQ24" s="113">
        <v>2</v>
      </c>
      <c r="AR24" s="113"/>
      <c r="AS24" s="115"/>
      <c r="AT24" s="115"/>
      <c r="AU24" s="115"/>
      <c r="AV24" s="115"/>
      <c r="AW24" s="279"/>
      <c r="AX24" s="280"/>
      <c r="AY24" s="281"/>
      <c r="AZ24" s="98"/>
      <c r="BA24" s="79"/>
      <c r="BB24" s="79"/>
    </row>
    <row r="25" spans="1:54" s="4" customFormat="1" ht="12.75">
      <c r="A25" s="209"/>
      <c r="B25" s="259"/>
      <c r="C25" s="261"/>
      <c r="D25" s="188"/>
      <c r="E25" s="47">
        <f t="shared" si="6"/>
        <v>34</v>
      </c>
      <c r="F25" s="47">
        <f t="shared" si="7"/>
        <v>16</v>
      </c>
      <c r="G25" s="47">
        <f t="shared" si="5"/>
        <v>18</v>
      </c>
      <c r="H25" s="14"/>
      <c r="I25" s="14"/>
      <c r="J25" s="14"/>
      <c r="K25" s="14"/>
      <c r="L25" s="14">
        <v>2</v>
      </c>
      <c r="M25" s="14">
        <v>2</v>
      </c>
      <c r="N25" s="14">
        <v>2</v>
      </c>
      <c r="O25" s="14">
        <v>2</v>
      </c>
      <c r="P25" s="14">
        <v>2</v>
      </c>
      <c r="Q25" s="14">
        <v>2</v>
      </c>
      <c r="R25" s="14">
        <v>2</v>
      </c>
      <c r="S25" s="14">
        <v>2</v>
      </c>
      <c r="T25" s="14"/>
      <c r="U25" s="14"/>
      <c r="V25" s="14"/>
      <c r="W25" s="14"/>
      <c r="X25" s="268"/>
      <c r="Y25" s="272"/>
      <c r="Z25" s="273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>
        <v>2</v>
      </c>
      <c r="AO25" s="114">
        <v>2</v>
      </c>
      <c r="AP25" s="114">
        <v>2</v>
      </c>
      <c r="AQ25" s="114">
        <v>2</v>
      </c>
      <c r="AR25" s="114">
        <v>2</v>
      </c>
      <c r="AS25" s="116">
        <v>2</v>
      </c>
      <c r="AT25" s="116">
        <v>2</v>
      </c>
      <c r="AU25" s="116">
        <v>2</v>
      </c>
      <c r="AV25" s="116">
        <v>2</v>
      </c>
      <c r="AW25" s="279"/>
      <c r="AX25" s="280"/>
      <c r="AY25" s="281"/>
      <c r="AZ25" s="99">
        <v>2</v>
      </c>
      <c r="BA25" s="14"/>
      <c r="BB25" s="14"/>
    </row>
    <row r="26" spans="1:54" s="6" customFormat="1" ht="12.75">
      <c r="A26" s="209" t="s">
        <v>40</v>
      </c>
      <c r="B26" s="264" t="s">
        <v>238</v>
      </c>
      <c r="C26" s="187">
        <f>(D26+E26+E27)/36</f>
        <v>1</v>
      </c>
      <c r="D26" s="187"/>
      <c r="E26" s="42">
        <f>F26+G26</f>
        <v>12</v>
      </c>
      <c r="F26" s="42">
        <f t="shared" si="7"/>
        <v>0</v>
      </c>
      <c r="G26" s="75">
        <f t="shared" si="5"/>
        <v>12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8"/>
      <c r="Y26" s="272"/>
      <c r="Z26" s="273"/>
      <c r="AA26" s="111">
        <v>2</v>
      </c>
      <c r="AB26" s="111">
        <v>2</v>
      </c>
      <c r="AC26" s="111">
        <v>2</v>
      </c>
      <c r="AD26" s="111">
        <v>2</v>
      </c>
      <c r="AE26" s="111">
        <v>2</v>
      </c>
      <c r="AF26" s="111">
        <v>2</v>
      </c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279"/>
      <c r="AX26" s="280"/>
      <c r="AY26" s="281"/>
      <c r="AZ26" s="97"/>
      <c r="BA26" s="76"/>
      <c r="BB26" s="95"/>
    </row>
    <row r="27" spans="1:54" s="6" customFormat="1" ht="12.75">
      <c r="A27" s="209"/>
      <c r="B27" s="265"/>
      <c r="C27" s="188"/>
      <c r="D27" s="188"/>
      <c r="E27" s="47">
        <f>F27+G27</f>
        <v>24</v>
      </c>
      <c r="F27" s="47">
        <f t="shared" si="7"/>
        <v>0</v>
      </c>
      <c r="G27" s="47">
        <f t="shared" si="5"/>
        <v>24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268"/>
      <c r="Y27" s="272"/>
      <c r="Z27" s="273"/>
      <c r="AA27" s="112"/>
      <c r="AB27" s="112"/>
      <c r="AC27" s="112"/>
      <c r="AD27" s="112"/>
      <c r="AE27" s="112"/>
      <c r="AF27" s="112"/>
      <c r="AG27" s="112">
        <v>2</v>
      </c>
      <c r="AH27" s="112">
        <v>2</v>
      </c>
      <c r="AI27" s="112">
        <v>2</v>
      </c>
      <c r="AJ27" s="112">
        <v>2</v>
      </c>
      <c r="AK27" s="112">
        <v>2</v>
      </c>
      <c r="AL27" s="112">
        <v>2</v>
      </c>
      <c r="AM27" s="112">
        <v>2</v>
      </c>
      <c r="AN27" s="112">
        <v>2</v>
      </c>
      <c r="AO27" s="112">
        <v>2</v>
      </c>
      <c r="AP27" s="112">
        <v>2</v>
      </c>
      <c r="AQ27" s="112">
        <v>2</v>
      </c>
      <c r="AR27" s="112">
        <v>2</v>
      </c>
      <c r="AS27" s="112"/>
      <c r="AT27" s="112"/>
      <c r="AU27" s="112"/>
      <c r="AV27" s="112"/>
      <c r="AW27" s="279"/>
      <c r="AX27" s="280"/>
      <c r="AY27" s="281"/>
      <c r="AZ27" s="97"/>
      <c r="BA27" s="76"/>
      <c r="BB27" s="167">
        <v>2</v>
      </c>
    </row>
    <row r="28" spans="1:54" s="6" customFormat="1" ht="12.75">
      <c r="A28" s="209" t="s">
        <v>125</v>
      </c>
      <c r="B28" s="289" t="s">
        <v>239</v>
      </c>
      <c r="C28" s="187">
        <f>(D28+E28+E29)/36</f>
        <v>2</v>
      </c>
      <c r="D28" s="187">
        <v>36</v>
      </c>
      <c r="E28" s="42">
        <f>F28+G28</f>
        <v>12</v>
      </c>
      <c r="F28" s="42">
        <f t="shared" si="7"/>
        <v>0</v>
      </c>
      <c r="G28" s="75">
        <f t="shared" si="5"/>
        <v>12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68"/>
      <c r="Y28" s="272"/>
      <c r="Z28" s="273"/>
      <c r="AA28" s="111">
        <v>2</v>
      </c>
      <c r="AB28" s="111">
        <v>2</v>
      </c>
      <c r="AC28" s="111">
        <v>2</v>
      </c>
      <c r="AD28" s="111">
        <v>2</v>
      </c>
      <c r="AE28" s="111">
        <v>2</v>
      </c>
      <c r="AF28" s="111">
        <v>2</v>
      </c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279"/>
      <c r="AX28" s="280"/>
      <c r="AY28" s="281"/>
      <c r="AZ28" s="25"/>
      <c r="BA28" s="25"/>
      <c r="BB28" s="163"/>
    </row>
    <row r="29" spans="1:54" s="6" customFormat="1" ht="12.75">
      <c r="A29" s="209"/>
      <c r="B29" s="290"/>
      <c r="C29" s="188"/>
      <c r="D29" s="188"/>
      <c r="E29" s="47">
        <f>F29+G29</f>
        <v>24</v>
      </c>
      <c r="F29" s="47">
        <f t="shared" si="7"/>
        <v>0</v>
      </c>
      <c r="G29" s="47">
        <f t="shared" si="5"/>
        <v>24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268"/>
      <c r="Y29" s="272"/>
      <c r="Z29" s="273"/>
      <c r="AA29" s="112"/>
      <c r="AB29" s="112"/>
      <c r="AC29" s="112"/>
      <c r="AD29" s="112"/>
      <c r="AE29" s="112"/>
      <c r="AF29" s="112"/>
      <c r="AG29" s="112">
        <v>2</v>
      </c>
      <c r="AH29" s="112">
        <v>2</v>
      </c>
      <c r="AI29" s="112">
        <v>2</v>
      </c>
      <c r="AJ29" s="112">
        <v>2</v>
      </c>
      <c r="AK29" s="112">
        <v>2</v>
      </c>
      <c r="AL29" s="112">
        <v>2</v>
      </c>
      <c r="AM29" s="112">
        <v>2</v>
      </c>
      <c r="AN29" s="112">
        <v>2</v>
      </c>
      <c r="AO29" s="112">
        <v>2</v>
      </c>
      <c r="AP29" s="112">
        <v>2</v>
      </c>
      <c r="AQ29" s="112">
        <v>2</v>
      </c>
      <c r="AR29" s="112">
        <v>2</v>
      </c>
      <c r="AS29" s="112"/>
      <c r="AT29" s="112"/>
      <c r="AU29" s="112"/>
      <c r="AV29" s="112"/>
      <c r="AW29" s="279"/>
      <c r="AX29" s="280"/>
      <c r="AY29" s="281"/>
      <c r="AZ29" s="74">
        <v>2</v>
      </c>
      <c r="BA29" s="74"/>
      <c r="BB29" s="164"/>
    </row>
    <row r="30" spans="1:54" s="6" customFormat="1" ht="12.75">
      <c r="A30" s="209" t="s">
        <v>127</v>
      </c>
      <c r="B30" s="264" t="s">
        <v>22</v>
      </c>
      <c r="C30" s="187">
        <f>(D30+E30+E31)/36</f>
        <v>4</v>
      </c>
      <c r="D30" s="187">
        <v>64</v>
      </c>
      <c r="E30" s="42">
        <f t="shared" si="6"/>
        <v>32</v>
      </c>
      <c r="F30" s="42">
        <f aca="true" t="shared" si="8" ref="F30:F59">SUM(H30:W30)</f>
        <v>16</v>
      </c>
      <c r="G30" s="75">
        <f t="shared" si="5"/>
        <v>16</v>
      </c>
      <c r="H30" s="79">
        <v>2</v>
      </c>
      <c r="I30" s="79">
        <v>2</v>
      </c>
      <c r="J30" s="79">
        <v>2</v>
      </c>
      <c r="K30" s="79">
        <v>2</v>
      </c>
      <c r="L30" s="79">
        <v>2</v>
      </c>
      <c r="M30" s="79">
        <v>2</v>
      </c>
      <c r="N30" s="79">
        <v>2</v>
      </c>
      <c r="O30" s="79">
        <v>2</v>
      </c>
      <c r="P30" s="79"/>
      <c r="Q30" s="79"/>
      <c r="R30" s="79"/>
      <c r="S30" s="79"/>
      <c r="T30" s="79"/>
      <c r="U30" s="79"/>
      <c r="V30" s="79"/>
      <c r="W30" s="79"/>
      <c r="X30" s="268"/>
      <c r="Y30" s="272"/>
      <c r="Z30" s="273"/>
      <c r="AA30" s="111">
        <v>4</v>
      </c>
      <c r="AB30" s="111">
        <v>2</v>
      </c>
      <c r="AC30" s="111">
        <v>2</v>
      </c>
      <c r="AD30" s="111">
        <v>2</v>
      </c>
      <c r="AE30" s="111">
        <v>2</v>
      </c>
      <c r="AF30" s="111">
        <v>2</v>
      </c>
      <c r="AG30" s="111">
        <v>2</v>
      </c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279"/>
      <c r="AX30" s="280"/>
      <c r="AY30" s="281"/>
      <c r="AZ30" s="97"/>
      <c r="BA30" s="76">
        <v>2</v>
      </c>
      <c r="BB30" s="95"/>
    </row>
    <row r="31" spans="1:54" s="6" customFormat="1" ht="12.75">
      <c r="A31" s="209"/>
      <c r="B31" s="265"/>
      <c r="C31" s="188"/>
      <c r="D31" s="188"/>
      <c r="E31" s="47">
        <f t="shared" si="6"/>
        <v>48</v>
      </c>
      <c r="F31" s="47">
        <f t="shared" si="8"/>
        <v>24</v>
      </c>
      <c r="G31" s="47">
        <f t="shared" si="5"/>
        <v>24</v>
      </c>
      <c r="H31" s="14"/>
      <c r="I31" s="14"/>
      <c r="J31" s="14"/>
      <c r="K31" s="14"/>
      <c r="L31" s="14"/>
      <c r="M31" s="14"/>
      <c r="N31" s="14"/>
      <c r="O31" s="14"/>
      <c r="P31" s="14">
        <v>2</v>
      </c>
      <c r="Q31" s="14">
        <v>2</v>
      </c>
      <c r="R31" s="14">
        <v>2</v>
      </c>
      <c r="S31" s="14">
        <v>2</v>
      </c>
      <c r="T31" s="14">
        <v>4</v>
      </c>
      <c r="U31" s="14">
        <v>4</v>
      </c>
      <c r="V31" s="14">
        <v>4</v>
      </c>
      <c r="W31" s="14">
        <v>4</v>
      </c>
      <c r="X31" s="268"/>
      <c r="Y31" s="272"/>
      <c r="Z31" s="273"/>
      <c r="AA31" s="112"/>
      <c r="AB31" s="112"/>
      <c r="AC31" s="112"/>
      <c r="AD31" s="112"/>
      <c r="AE31" s="112"/>
      <c r="AF31" s="112"/>
      <c r="AG31" s="112"/>
      <c r="AH31" s="112">
        <v>2</v>
      </c>
      <c r="AI31" s="112">
        <v>2</v>
      </c>
      <c r="AJ31" s="112">
        <v>2</v>
      </c>
      <c r="AK31" s="112">
        <v>2</v>
      </c>
      <c r="AL31" s="112">
        <v>2</v>
      </c>
      <c r="AM31" s="112">
        <v>2</v>
      </c>
      <c r="AN31" s="112">
        <v>2</v>
      </c>
      <c r="AO31" s="112">
        <v>2</v>
      </c>
      <c r="AP31" s="112">
        <v>2</v>
      </c>
      <c r="AQ31" s="112">
        <v>2</v>
      </c>
      <c r="AR31" s="112">
        <v>2</v>
      </c>
      <c r="AS31" s="112">
        <v>2</v>
      </c>
      <c r="AT31" s="112"/>
      <c r="AU31" s="112"/>
      <c r="AV31" s="112"/>
      <c r="AW31" s="279"/>
      <c r="AX31" s="280"/>
      <c r="AY31" s="281"/>
      <c r="AZ31" s="97"/>
      <c r="BA31" s="76"/>
      <c r="BB31" s="95"/>
    </row>
    <row r="32" spans="1:54" s="7" customFormat="1" ht="12.75">
      <c r="A32" s="209" t="s">
        <v>122</v>
      </c>
      <c r="B32" s="259" t="s">
        <v>240</v>
      </c>
      <c r="C32" s="260">
        <f>(D32+E32+E33)/36</f>
        <v>2</v>
      </c>
      <c r="D32" s="187">
        <v>36</v>
      </c>
      <c r="E32" s="42">
        <f aca="true" t="shared" si="9" ref="E32:E41">F32+G32</f>
        <v>12</v>
      </c>
      <c r="F32" s="42">
        <f t="shared" si="8"/>
        <v>12</v>
      </c>
      <c r="G32" s="75">
        <f t="shared" si="5"/>
        <v>0</v>
      </c>
      <c r="H32" s="79">
        <v>2</v>
      </c>
      <c r="I32" s="79">
        <v>2</v>
      </c>
      <c r="J32" s="79">
        <v>2</v>
      </c>
      <c r="K32" s="79">
        <v>2</v>
      </c>
      <c r="L32" s="79">
        <v>2</v>
      </c>
      <c r="M32" s="79">
        <v>2</v>
      </c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268"/>
      <c r="Y32" s="272"/>
      <c r="Z32" s="27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5"/>
      <c r="AQ32" s="115"/>
      <c r="AR32" s="115"/>
      <c r="AS32" s="115"/>
      <c r="AT32" s="115"/>
      <c r="AU32" s="115"/>
      <c r="AV32" s="115"/>
      <c r="AW32" s="279"/>
      <c r="AX32" s="280"/>
      <c r="AY32" s="281"/>
      <c r="AZ32" s="98"/>
      <c r="BA32" s="79"/>
      <c r="BB32" s="79"/>
    </row>
    <row r="33" spans="1:54" s="4" customFormat="1" ht="12.75">
      <c r="A33" s="209"/>
      <c r="B33" s="259"/>
      <c r="C33" s="261"/>
      <c r="D33" s="188"/>
      <c r="E33" s="47">
        <f t="shared" si="9"/>
        <v>24</v>
      </c>
      <c r="F33" s="47">
        <f t="shared" si="8"/>
        <v>24</v>
      </c>
      <c r="G33" s="47">
        <f t="shared" si="5"/>
        <v>0</v>
      </c>
      <c r="H33" s="14"/>
      <c r="I33" s="14"/>
      <c r="J33" s="14"/>
      <c r="K33" s="14"/>
      <c r="L33" s="14"/>
      <c r="M33" s="14"/>
      <c r="N33" s="14">
        <v>2</v>
      </c>
      <c r="O33" s="14">
        <v>2</v>
      </c>
      <c r="P33" s="14">
        <v>2</v>
      </c>
      <c r="Q33" s="14">
        <v>2</v>
      </c>
      <c r="R33" s="14">
        <v>2</v>
      </c>
      <c r="S33" s="14">
        <v>2</v>
      </c>
      <c r="T33" s="14">
        <v>2</v>
      </c>
      <c r="U33" s="14">
        <v>2</v>
      </c>
      <c r="V33" s="14">
        <v>4</v>
      </c>
      <c r="W33" s="14">
        <v>4</v>
      </c>
      <c r="X33" s="268"/>
      <c r="Y33" s="272"/>
      <c r="Z33" s="273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6"/>
      <c r="AQ33" s="116"/>
      <c r="AR33" s="116"/>
      <c r="AS33" s="116"/>
      <c r="AT33" s="116"/>
      <c r="AU33" s="116"/>
      <c r="AV33" s="116"/>
      <c r="AW33" s="279"/>
      <c r="AX33" s="280"/>
      <c r="AY33" s="281"/>
      <c r="AZ33" s="99">
        <v>1</v>
      </c>
      <c r="BA33" s="14"/>
      <c r="BB33" s="14"/>
    </row>
    <row r="34" spans="1:54" s="7" customFormat="1" ht="12.75">
      <c r="A34" s="209" t="s">
        <v>140</v>
      </c>
      <c r="B34" s="259" t="s">
        <v>241</v>
      </c>
      <c r="C34" s="260">
        <f>(D34+E34+E35)/36</f>
        <v>1</v>
      </c>
      <c r="D34" s="187">
        <v>12</v>
      </c>
      <c r="E34" s="42">
        <f t="shared" si="9"/>
        <v>12</v>
      </c>
      <c r="F34" s="42">
        <f t="shared" si="8"/>
        <v>0</v>
      </c>
      <c r="G34" s="75">
        <f t="shared" si="5"/>
        <v>12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268"/>
      <c r="Y34" s="272"/>
      <c r="Z34" s="27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>
        <v>2</v>
      </c>
      <c r="AR34" s="113">
        <v>2</v>
      </c>
      <c r="AS34" s="113">
        <v>2</v>
      </c>
      <c r="AT34" s="113">
        <v>2</v>
      </c>
      <c r="AU34" s="113">
        <v>2</v>
      </c>
      <c r="AV34" s="113">
        <v>2</v>
      </c>
      <c r="AW34" s="279"/>
      <c r="AX34" s="280"/>
      <c r="AY34" s="281"/>
      <c r="AZ34" s="98"/>
      <c r="BA34" s="79"/>
      <c r="BB34" s="79"/>
    </row>
    <row r="35" spans="1:54" s="4" customFormat="1" ht="12.75">
      <c r="A35" s="209"/>
      <c r="B35" s="259"/>
      <c r="C35" s="261"/>
      <c r="D35" s="188"/>
      <c r="E35" s="47">
        <f t="shared" si="9"/>
        <v>12</v>
      </c>
      <c r="F35" s="47">
        <f t="shared" si="8"/>
        <v>0</v>
      </c>
      <c r="G35" s="47">
        <f t="shared" si="5"/>
        <v>12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268"/>
      <c r="Y35" s="272"/>
      <c r="Z35" s="273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>
        <v>2</v>
      </c>
      <c r="AR35" s="114">
        <v>2</v>
      </c>
      <c r="AS35" s="114">
        <v>2</v>
      </c>
      <c r="AT35" s="114">
        <v>2</v>
      </c>
      <c r="AU35" s="114">
        <v>2</v>
      </c>
      <c r="AV35" s="114">
        <v>2</v>
      </c>
      <c r="AW35" s="279"/>
      <c r="AX35" s="280"/>
      <c r="AY35" s="281"/>
      <c r="AZ35" s="99"/>
      <c r="BA35" s="14"/>
      <c r="BB35" s="14">
        <v>2</v>
      </c>
    </row>
    <row r="36" spans="1:54" s="7" customFormat="1" ht="12.75">
      <c r="A36" s="209" t="s">
        <v>158</v>
      </c>
      <c r="B36" s="259" t="s">
        <v>242</v>
      </c>
      <c r="C36" s="260">
        <f>(D36+E36+E37)/36</f>
        <v>2</v>
      </c>
      <c r="D36" s="187">
        <v>36</v>
      </c>
      <c r="E36" s="42">
        <f t="shared" si="9"/>
        <v>16</v>
      </c>
      <c r="F36" s="42">
        <f t="shared" si="8"/>
        <v>16</v>
      </c>
      <c r="G36" s="75">
        <f t="shared" si="5"/>
        <v>0</v>
      </c>
      <c r="H36" s="79">
        <v>2</v>
      </c>
      <c r="I36" s="79">
        <v>2</v>
      </c>
      <c r="J36" s="79">
        <v>2</v>
      </c>
      <c r="K36" s="79">
        <v>2</v>
      </c>
      <c r="L36" s="79">
        <v>2</v>
      </c>
      <c r="M36" s="79">
        <v>2</v>
      </c>
      <c r="N36" s="79">
        <v>2</v>
      </c>
      <c r="O36" s="79">
        <v>2</v>
      </c>
      <c r="P36" s="79"/>
      <c r="Q36" s="79"/>
      <c r="R36" s="79"/>
      <c r="S36" s="79"/>
      <c r="T36" s="79"/>
      <c r="U36" s="79"/>
      <c r="V36" s="79"/>
      <c r="W36" s="79"/>
      <c r="X36" s="268"/>
      <c r="Y36" s="272"/>
      <c r="Z36" s="27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279"/>
      <c r="AX36" s="280"/>
      <c r="AY36" s="281"/>
      <c r="AZ36" s="98"/>
      <c r="BA36" s="79">
        <v>1</v>
      </c>
      <c r="BB36" s="79"/>
    </row>
    <row r="37" spans="1:54" s="4" customFormat="1" ht="12.75">
      <c r="A37" s="209"/>
      <c r="B37" s="259"/>
      <c r="C37" s="261"/>
      <c r="D37" s="188"/>
      <c r="E37" s="47">
        <f t="shared" si="9"/>
        <v>20</v>
      </c>
      <c r="F37" s="47">
        <f t="shared" si="8"/>
        <v>20</v>
      </c>
      <c r="G37" s="47">
        <f t="shared" si="5"/>
        <v>0</v>
      </c>
      <c r="H37" s="14"/>
      <c r="I37" s="14"/>
      <c r="J37" s="14"/>
      <c r="K37" s="14"/>
      <c r="L37" s="14"/>
      <c r="M37" s="14"/>
      <c r="N37" s="14"/>
      <c r="O37" s="14"/>
      <c r="P37" s="14">
        <v>2</v>
      </c>
      <c r="Q37" s="14">
        <v>2</v>
      </c>
      <c r="R37" s="14">
        <v>2</v>
      </c>
      <c r="S37" s="14">
        <v>2</v>
      </c>
      <c r="T37" s="14">
        <v>2</v>
      </c>
      <c r="U37" s="14">
        <v>2</v>
      </c>
      <c r="V37" s="14">
        <v>4</v>
      </c>
      <c r="W37" s="14">
        <v>4</v>
      </c>
      <c r="X37" s="268"/>
      <c r="Y37" s="272"/>
      <c r="Z37" s="273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279"/>
      <c r="AX37" s="280"/>
      <c r="AY37" s="281"/>
      <c r="AZ37" s="99"/>
      <c r="BA37" s="14"/>
      <c r="BB37" s="14"/>
    </row>
    <row r="38" spans="1:54" s="7" customFormat="1" ht="12.75">
      <c r="A38" s="209" t="s">
        <v>200</v>
      </c>
      <c r="B38" s="259" t="s">
        <v>243</v>
      </c>
      <c r="C38" s="260">
        <f>(D38+E38+E39)/36</f>
        <v>4</v>
      </c>
      <c r="D38" s="187">
        <v>106</v>
      </c>
      <c r="E38" s="42">
        <f t="shared" si="9"/>
        <v>18</v>
      </c>
      <c r="F38" s="42">
        <f t="shared" si="8"/>
        <v>0</v>
      </c>
      <c r="G38" s="75">
        <f t="shared" si="5"/>
        <v>18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268"/>
      <c r="Y38" s="272"/>
      <c r="Z38" s="273"/>
      <c r="AA38" s="113">
        <v>2</v>
      </c>
      <c r="AB38" s="113">
        <v>2</v>
      </c>
      <c r="AC38" s="113">
        <v>2</v>
      </c>
      <c r="AD38" s="113">
        <v>2</v>
      </c>
      <c r="AE38" s="113">
        <v>2</v>
      </c>
      <c r="AF38" s="113">
        <v>2</v>
      </c>
      <c r="AG38" s="113">
        <v>2</v>
      </c>
      <c r="AH38" s="113">
        <v>2</v>
      </c>
      <c r="AI38" s="113">
        <v>2</v>
      </c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279"/>
      <c r="AX38" s="280"/>
      <c r="AY38" s="281"/>
      <c r="AZ38" s="98"/>
      <c r="BA38" s="79"/>
      <c r="BB38" s="79"/>
    </row>
    <row r="39" spans="1:54" s="4" customFormat="1" ht="12.75">
      <c r="A39" s="209"/>
      <c r="B39" s="259"/>
      <c r="C39" s="261"/>
      <c r="D39" s="188"/>
      <c r="E39" s="47">
        <f t="shared" si="9"/>
        <v>20</v>
      </c>
      <c r="F39" s="47">
        <f t="shared" si="8"/>
        <v>0</v>
      </c>
      <c r="G39" s="47">
        <f t="shared" si="5"/>
        <v>20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268"/>
      <c r="Y39" s="272"/>
      <c r="Z39" s="273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>
        <v>2</v>
      </c>
      <c r="AK39" s="114">
        <v>2</v>
      </c>
      <c r="AL39" s="114">
        <v>2</v>
      </c>
      <c r="AM39" s="114">
        <v>2</v>
      </c>
      <c r="AN39" s="114">
        <v>2</v>
      </c>
      <c r="AO39" s="114">
        <v>2</v>
      </c>
      <c r="AP39" s="114">
        <v>2</v>
      </c>
      <c r="AQ39" s="114">
        <v>2</v>
      </c>
      <c r="AR39" s="114">
        <v>2</v>
      </c>
      <c r="AS39" s="114">
        <v>2</v>
      </c>
      <c r="AT39" s="114"/>
      <c r="AU39" s="114"/>
      <c r="AV39" s="114"/>
      <c r="AW39" s="279"/>
      <c r="AX39" s="280"/>
      <c r="AY39" s="281"/>
      <c r="AZ39" s="99"/>
      <c r="BA39" s="14">
        <v>2</v>
      </c>
      <c r="BB39" s="14"/>
    </row>
    <row r="40" spans="1:54" s="7" customFormat="1" ht="12.75">
      <c r="A40" s="209" t="s">
        <v>131</v>
      </c>
      <c r="B40" s="259" t="s">
        <v>180</v>
      </c>
      <c r="C40" s="260">
        <f>(D40+E40+E41)/36</f>
        <v>2</v>
      </c>
      <c r="D40" s="187">
        <v>36</v>
      </c>
      <c r="E40" s="42">
        <f t="shared" si="9"/>
        <v>36</v>
      </c>
      <c r="F40" s="42">
        <f t="shared" si="8"/>
        <v>36</v>
      </c>
      <c r="G40" s="75">
        <f t="shared" si="5"/>
        <v>0</v>
      </c>
      <c r="H40" s="79">
        <v>2</v>
      </c>
      <c r="I40" s="79">
        <v>2</v>
      </c>
      <c r="J40" s="79">
        <v>2</v>
      </c>
      <c r="K40" s="79">
        <v>2</v>
      </c>
      <c r="L40" s="79">
        <v>2</v>
      </c>
      <c r="M40" s="79">
        <v>2</v>
      </c>
      <c r="N40" s="79">
        <v>2</v>
      </c>
      <c r="O40" s="79">
        <v>2</v>
      </c>
      <c r="P40" s="79">
        <v>2</v>
      </c>
      <c r="Q40" s="79">
        <v>2</v>
      </c>
      <c r="R40" s="79">
        <v>2</v>
      </c>
      <c r="S40" s="79">
        <v>2</v>
      </c>
      <c r="T40" s="79">
        <v>2</v>
      </c>
      <c r="U40" s="79">
        <v>2</v>
      </c>
      <c r="V40" s="79">
        <v>4</v>
      </c>
      <c r="W40" s="79">
        <v>4</v>
      </c>
      <c r="X40" s="268"/>
      <c r="Y40" s="272"/>
      <c r="Z40" s="27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279"/>
      <c r="AX40" s="280"/>
      <c r="AY40" s="281"/>
      <c r="AZ40" s="98"/>
      <c r="BA40" s="79"/>
      <c r="BB40" s="79"/>
    </row>
    <row r="41" spans="1:54" s="4" customFormat="1" ht="12.75">
      <c r="A41" s="209"/>
      <c r="B41" s="259"/>
      <c r="C41" s="261"/>
      <c r="D41" s="188"/>
      <c r="E41" s="47">
        <f t="shared" si="9"/>
        <v>0</v>
      </c>
      <c r="F41" s="47">
        <f t="shared" si="8"/>
        <v>0</v>
      </c>
      <c r="G41" s="47">
        <f t="shared" si="5"/>
        <v>0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268"/>
      <c r="Y41" s="272"/>
      <c r="Z41" s="273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279"/>
      <c r="AX41" s="280"/>
      <c r="AY41" s="281"/>
      <c r="AZ41" s="99">
        <v>1</v>
      </c>
      <c r="BA41" s="14"/>
      <c r="BB41" s="14"/>
    </row>
    <row r="42" spans="1:54" s="7" customFormat="1" ht="12.75">
      <c r="A42" s="209" t="s">
        <v>59</v>
      </c>
      <c r="B42" s="259" t="s">
        <v>44</v>
      </c>
      <c r="C42" s="260">
        <f>(D42+E42+E43)/36</f>
        <v>2</v>
      </c>
      <c r="D42" s="187">
        <v>36</v>
      </c>
      <c r="E42" s="42">
        <f aca="true" t="shared" si="10" ref="E42:E57">F42+G42</f>
        <v>12</v>
      </c>
      <c r="F42" s="42">
        <f t="shared" si="8"/>
        <v>0</v>
      </c>
      <c r="G42" s="75">
        <f t="shared" si="5"/>
        <v>12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268"/>
      <c r="Y42" s="272"/>
      <c r="Z42" s="273"/>
      <c r="AA42" s="111">
        <v>2</v>
      </c>
      <c r="AB42" s="111">
        <v>2</v>
      </c>
      <c r="AC42" s="111">
        <v>2</v>
      </c>
      <c r="AD42" s="111">
        <v>2</v>
      </c>
      <c r="AE42" s="111">
        <v>2</v>
      </c>
      <c r="AF42" s="111">
        <v>2</v>
      </c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279"/>
      <c r="AX42" s="280"/>
      <c r="AY42" s="281"/>
      <c r="AZ42" s="98"/>
      <c r="BA42" s="79"/>
      <c r="BB42" s="79"/>
    </row>
    <row r="43" spans="1:54" s="4" customFormat="1" ht="12.75">
      <c r="A43" s="209"/>
      <c r="B43" s="259"/>
      <c r="C43" s="261"/>
      <c r="D43" s="188"/>
      <c r="E43" s="47">
        <f t="shared" si="10"/>
        <v>24</v>
      </c>
      <c r="F43" s="47">
        <f t="shared" si="8"/>
        <v>0</v>
      </c>
      <c r="G43" s="47">
        <f t="shared" si="5"/>
        <v>24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268"/>
      <c r="Y43" s="272"/>
      <c r="Z43" s="273"/>
      <c r="AA43" s="112"/>
      <c r="AB43" s="112"/>
      <c r="AC43" s="112"/>
      <c r="AD43" s="112"/>
      <c r="AE43" s="112"/>
      <c r="AF43" s="112"/>
      <c r="AG43" s="112">
        <v>2</v>
      </c>
      <c r="AH43" s="112">
        <v>2</v>
      </c>
      <c r="AI43" s="112">
        <v>2</v>
      </c>
      <c r="AJ43" s="112">
        <v>2</v>
      </c>
      <c r="AK43" s="112">
        <v>2</v>
      </c>
      <c r="AL43" s="112">
        <v>2</v>
      </c>
      <c r="AM43" s="112">
        <v>2</v>
      </c>
      <c r="AN43" s="112">
        <v>2</v>
      </c>
      <c r="AO43" s="112">
        <v>2</v>
      </c>
      <c r="AP43" s="112">
        <v>2</v>
      </c>
      <c r="AQ43" s="112">
        <v>2</v>
      </c>
      <c r="AR43" s="112">
        <v>2</v>
      </c>
      <c r="AS43" s="112"/>
      <c r="AT43" s="112"/>
      <c r="AU43" s="112"/>
      <c r="AV43" s="112"/>
      <c r="AW43" s="279"/>
      <c r="AX43" s="280"/>
      <c r="AY43" s="281"/>
      <c r="AZ43" s="99">
        <v>2</v>
      </c>
      <c r="BA43" s="14"/>
      <c r="BB43" s="14"/>
    </row>
    <row r="44" spans="1:54" s="7" customFormat="1" ht="12.75">
      <c r="A44" s="209" t="s">
        <v>64</v>
      </c>
      <c r="B44" s="259" t="s">
        <v>244</v>
      </c>
      <c r="C44" s="260">
        <f>(D44+E44+E45)/36</f>
        <v>2</v>
      </c>
      <c r="D44" s="187">
        <v>42</v>
      </c>
      <c r="E44" s="42">
        <f>F44+G44</f>
        <v>10</v>
      </c>
      <c r="F44" s="42">
        <f t="shared" si="8"/>
        <v>0</v>
      </c>
      <c r="G44" s="75">
        <f t="shared" si="5"/>
        <v>10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268"/>
      <c r="Y44" s="272"/>
      <c r="Z44" s="273"/>
      <c r="AA44" s="111">
        <v>2</v>
      </c>
      <c r="AB44" s="111">
        <v>2</v>
      </c>
      <c r="AC44" s="111">
        <v>2</v>
      </c>
      <c r="AD44" s="111">
        <v>2</v>
      </c>
      <c r="AE44" s="111">
        <v>2</v>
      </c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279"/>
      <c r="AX44" s="280"/>
      <c r="AY44" s="281"/>
      <c r="AZ44" s="98"/>
      <c r="BA44" s="79"/>
      <c r="BB44" s="79"/>
    </row>
    <row r="45" spans="1:54" s="4" customFormat="1" ht="12.75">
      <c r="A45" s="209"/>
      <c r="B45" s="259"/>
      <c r="C45" s="261"/>
      <c r="D45" s="188"/>
      <c r="E45" s="47">
        <f>F45+G45</f>
        <v>20</v>
      </c>
      <c r="F45" s="47">
        <f t="shared" si="8"/>
        <v>0</v>
      </c>
      <c r="G45" s="47">
        <f t="shared" si="5"/>
        <v>20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268"/>
      <c r="Y45" s="272"/>
      <c r="Z45" s="273"/>
      <c r="AA45" s="112"/>
      <c r="AB45" s="112"/>
      <c r="AC45" s="112"/>
      <c r="AD45" s="112"/>
      <c r="AE45" s="112"/>
      <c r="AF45" s="112">
        <v>2</v>
      </c>
      <c r="AG45" s="112">
        <v>2</v>
      </c>
      <c r="AH45" s="112">
        <v>2</v>
      </c>
      <c r="AI45" s="112">
        <v>2</v>
      </c>
      <c r="AJ45" s="112">
        <v>2</v>
      </c>
      <c r="AK45" s="112">
        <v>2</v>
      </c>
      <c r="AL45" s="112">
        <v>2</v>
      </c>
      <c r="AM45" s="112">
        <v>2</v>
      </c>
      <c r="AN45" s="112">
        <v>2</v>
      </c>
      <c r="AO45" s="112">
        <v>2</v>
      </c>
      <c r="AP45" s="112"/>
      <c r="AQ45" s="112"/>
      <c r="AR45" s="112"/>
      <c r="AS45" s="112"/>
      <c r="AT45" s="112"/>
      <c r="AU45" s="112"/>
      <c r="AV45" s="112"/>
      <c r="AW45" s="279"/>
      <c r="AX45" s="280"/>
      <c r="AY45" s="281"/>
      <c r="AZ45" s="99">
        <v>2</v>
      </c>
      <c r="BA45" s="14"/>
      <c r="BB45" s="14"/>
    </row>
    <row r="46" spans="1:54" s="7" customFormat="1" ht="12.75">
      <c r="A46" s="209" t="s">
        <v>245</v>
      </c>
      <c r="B46" s="259" t="s">
        <v>65</v>
      </c>
      <c r="C46" s="260">
        <f>(D46+E46+E47)/36</f>
        <v>4</v>
      </c>
      <c r="D46" s="187">
        <v>52</v>
      </c>
      <c r="E46" s="42">
        <f t="shared" si="10"/>
        <v>12</v>
      </c>
      <c r="F46" s="42">
        <f t="shared" si="8"/>
        <v>8</v>
      </c>
      <c r="G46" s="75">
        <f t="shared" si="5"/>
        <v>4</v>
      </c>
      <c r="H46" s="79">
        <v>4</v>
      </c>
      <c r="I46" s="79">
        <v>4</v>
      </c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268"/>
      <c r="Y46" s="272"/>
      <c r="Z46" s="273"/>
      <c r="AA46" s="113">
        <v>2</v>
      </c>
      <c r="AB46" s="113">
        <v>2</v>
      </c>
      <c r="AC46" s="113"/>
      <c r="AD46" s="117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279"/>
      <c r="AX46" s="280"/>
      <c r="AY46" s="281"/>
      <c r="AZ46" s="98"/>
      <c r="BA46" s="79"/>
      <c r="BB46" s="79"/>
    </row>
    <row r="47" spans="1:54" s="4" customFormat="1" ht="12.75">
      <c r="A47" s="209"/>
      <c r="B47" s="259"/>
      <c r="C47" s="261"/>
      <c r="D47" s="188"/>
      <c r="E47" s="47">
        <f t="shared" si="10"/>
        <v>80</v>
      </c>
      <c r="F47" s="47">
        <f t="shared" si="8"/>
        <v>30</v>
      </c>
      <c r="G47" s="47">
        <f t="shared" si="5"/>
        <v>50</v>
      </c>
      <c r="H47" s="14"/>
      <c r="I47" s="14"/>
      <c r="J47" s="14">
        <v>4</v>
      </c>
      <c r="K47" s="14">
        <v>2</v>
      </c>
      <c r="L47" s="14">
        <v>2</v>
      </c>
      <c r="M47" s="14">
        <v>2</v>
      </c>
      <c r="N47" s="14">
        <v>2</v>
      </c>
      <c r="O47" s="14">
        <v>2</v>
      </c>
      <c r="P47" s="14">
        <v>2</v>
      </c>
      <c r="Q47" s="14">
        <v>2</v>
      </c>
      <c r="R47" s="14">
        <v>2</v>
      </c>
      <c r="S47" s="14">
        <v>2</v>
      </c>
      <c r="T47" s="14">
        <v>2</v>
      </c>
      <c r="U47" s="14">
        <v>2</v>
      </c>
      <c r="V47" s="14">
        <v>2</v>
      </c>
      <c r="W47" s="14">
        <v>2</v>
      </c>
      <c r="X47" s="268"/>
      <c r="Y47" s="272"/>
      <c r="Z47" s="273"/>
      <c r="AA47" s="114"/>
      <c r="AB47" s="114"/>
      <c r="AC47" s="114">
        <v>2</v>
      </c>
      <c r="AD47" s="118">
        <v>2</v>
      </c>
      <c r="AE47" s="114">
        <v>2</v>
      </c>
      <c r="AF47" s="114">
        <v>2</v>
      </c>
      <c r="AG47" s="114">
        <v>2</v>
      </c>
      <c r="AH47" s="114">
        <v>2</v>
      </c>
      <c r="AI47" s="114">
        <v>2</v>
      </c>
      <c r="AJ47" s="114">
        <v>2</v>
      </c>
      <c r="AK47" s="114">
        <v>2</v>
      </c>
      <c r="AL47" s="114">
        <v>2</v>
      </c>
      <c r="AM47" s="114">
        <v>2</v>
      </c>
      <c r="AN47" s="114">
        <v>2</v>
      </c>
      <c r="AO47" s="114">
        <v>2</v>
      </c>
      <c r="AP47" s="114">
        <v>2</v>
      </c>
      <c r="AQ47" s="114">
        <v>2</v>
      </c>
      <c r="AR47" s="114">
        <v>2</v>
      </c>
      <c r="AS47" s="114">
        <v>4</v>
      </c>
      <c r="AT47" s="114">
        <v>4</v>
      </c>
      <c r="AU47" s="114">
        <v>4</v>
      </c>
      <c r="AV47" s="114">
        <v>6</v>
      </c>
      <c r="AW47" s="279"/>
      <c r="AX47" s="280"/>
      <c r="AY47" s="281"/>
      <c r="AZ47" s="99"/>
      <c r="BA47" s="14">
        <v>2</v>
      </c>
      <c r="BB47" s="14"/>
    </row>
    <row r="48" spans="1:54" s="7" customFormat="1" ht="12.75">
      <c r="A48" s="209" t="s">
        <v>246</v>
      </c>
      <c r="B48" s="259" t="s">
        <v>227</v>
      </c>
      <c r="C48" s="260">
        <f>(D48+E48+E49)/36</f>
        <v>3</v>
      </c>
      <c r="D48" s="187">
        <v>58</v>
      </c>
      <c r="E48" s="42">
        <f>F48+G48</f>
        <v>4</v>
      </c>
      <c r="F48" s="42">
        <f t="shared" si="8"/>
        <v>4</v>
      </c>
      <c r="G48" s="75">
        <f t="shared" si="5"/>
        <v>0</v>
      </c>
      <c r="H48" s="79"/>
      <c r="I48" s="79"/>
      <c r="J48" s="79"/>
      <c r="K48" s="79">
        <v>4</v>
      </c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169"/>
      <c r="W48" s="79"/>
      <c r="X48" s="268"/>
      <c r="Y48" s="272"/>
      <c r="Z48" s="27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279"/>
      <c r="AX48" s="280"/>
      <c r="AY48" s="281"/>
      <c r="AZ48" s="98"/>
      <c r="BA48" s="79"/>
      <c r="BB48" s="79"/>
    </row>
    <row r="49" spans="1:54" s="4" customFormat="1" ht="12.75">
      <c r="A49" s="209"/>
      <c r="B49" s="259"/>
      <c r="C49" s="261"/>
      <c r="D49" s="188"/>
      <c r="E49" s="47">
        <f>F49+G49</f>
        <v>46</v>
      </c>
      <c r="F49" s="47">
        <f t="shared" si="8"/>
        <v>46</v>
      </c>
      <c r="G49" s="47">
        <f t="shared" si="5"/>
        <v>0</v>
      </c>
      <c r="H49" s="14"/>
      <c r="I49" s="14"/>
      <c r="J49" s="14"/>
      <c r="K49" s="14"/>
      <c r="L49" s="14">
        <v>4</v>
      </c>
      <c r="M49" s="14">
        <v>4</v>
      </c>
      <c r="N49" s="14">
        <v>4</v>
      </c>
      <c r="O49" s="14">
        <v>4</v>
      </c>
      <c r="P49" s="14">
        <v>4</v>
      </c>
      <c r="Q49" s="14">
        <v>4</v>
      </c>
      <c r="R49" s="14">
        <v>4</v>
      </c>
      <c r="S49" s="14">
        <v>4</v>
      </c>
      <c r="T49" s="14">
        <v>4</v>
      </c>
      <c r="U49" s="14">
        <v>4</v>
      </c>
      <c r="V49" s="170">
        <v>4</v>
      </c>
      <c r="W49" s="14">
        <v>2</v>
      </c>
      <c r="X49" s="268"/>
      <c r="Y49" s="272"/>
      <c r="Z49" s="273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279"/>
      <c r="AX49" s="280"/>
      <c r="AY49" s="281"/>
      <c r="AZ49" s="99"/>
      <c r="BA49" s="14">
        <v>1</v>
      </c>
      <c r="BB49" s="14"/>
    </row>
    <row r="50" spans="1:54" s="7" customFormat="1" ht="12.75">
      <c r="A50" s="209" t="s">
        <v>247</v>
      </c>
      <c r="B50" s="259" t="s">
        <v>228</v>
      </c>
      <c r="C50" s="260">
        <f>(D50+E50+E51)/36</f>
        <v>3</v>
      </c>
      <c r="D50" s="187">
        <v>58</v>
      </c>
      <c r="E50" s="42">
        <f>F50+G50</f>
        <v>4</v>
      </c>
      <c r="F50" s="42">
        <f t="shared" si="8"/>
        <v>0</v>
      </c>
      <c r="G50" s="75">
        <f t="shared" si="5"/>
        <v>4</v>
      </c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W50" s="79"/>
      <c r="X50" s="268"/>
      <c r="Y50" s="272"/>
      <c r="Z50" s="273"/>
      <c r="AA50" s="113"/>
      <c r="AB50" s="113"/>
      <c r="AC50" s="113"/>
      <c r="AD50" s="113"/>
      <c r="AE50" s="113"/>
      <c r="AF50" s="113"/>
      <c r="AG50" s="79"/>
      <c r="AH50" s="79"/>
      <c r="AI50" s="79"/>
      <c r="AJ50" s="79">
        <v>2</v>
      </c>
      <c r="AK50" s="79">
        <v>2</v>
      </c>
      <c r="AL50" s="79"/>
      <c r="AM50" s="79"/>
      <c r="AN50" s="79"/>
      <c r="AO50" s="79"/>
      <c r="AP50" s="79"/>
      <c r="AQ50" s="79"/>
      <c r="AR50" s="79"/>
      <c r="AS50" s="79"/>
      <c r="AT50" s="79"/>
      <c r="AU50" s="169"/>
      <c r="AV50" s="79"/>
      <c r="AW50" s="279"/>
      <c r="AX50" s="280"/>
      <c r="AY50" s="281"/>
      <c r="AZ50" s="98"/>
      <c r="BA50" s="79"/>
      <c r="BB50" s="79"/>
    </row>
    <row r="51" spans="1:54" s="4" customFormat="1" ht="12.75">
      <c r="A51" s="209"/>
      <c r="B51" s="259"/>
      <c r="C51" s="261"/>
      <c r="D51" s="188"/>
      <c r="E51" s="47">
        <f>F51+G51</f>
        <v>46</v>
      </c>
      <c r="F51" s="47">
        <f t="shared" si="8"/>
        <v>0</v>
      </c>
      <c r="G51" s="47">
        <f t="shared" si="5"/>
        <v>46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W51" s="14"/>
      <c r="X51" s="268"/>
      <c r="Y51" s="272"/>
      <c r="Z51" s="273"/>
      <c r="AA51" s="114"/>
      <c r="AB51" s="114"/>
      <c r="AC51" s="114"/>
      <c r="AD51" s="114"/>
      <c r="AE51" s="114"/>
      <c r="AF51" s="114"/>
      <c r="AG51" s="14"/>
      <c r="AH51" s="14"/>
      <c r="AI51" s="14"/>
      <c r="AJ51" s="14"/>
      <c r="AK51" s="14">
        <v>2</v>
      </c>
      <c r="AL51" s="14">
        <v>4</v>
      </c>
      <c r="AM51" s="14">
        <v>4</v>
      </c>
      <c r="AN51" s="14">
        <v>4</v>
      </c>
      <c r="AO51" s="14">
        <v>4</v>
      </c>
      <c r="AP51" s="14">
        <v>4</v>
      </c>
      <c r="AQ51" s="14">
        <v>4</v>
      </c>
      <c r="AR51" s="14">
        <v>4</v>
      </c>
      <c r="AS51" s="14">
        <v>4</v>
      </c>
      <c r="AT51" s="14">
        <v>4</v>
      </c>
      <c r="AU51" s="170">
        <v>4</v>
      </c>
      <c r="AV51" s="14">
        <v>4</v>
      </c>
      <c r="AW51" s="279"/>
      <c r="AX51" s="280"/>
      <c r="AY51" s="281"/>
      <c r="AZ51" s="99"/>
      <c r="BA51" s="14">
        <v>2</v>
      </c>
      <c r="BB51" s="14"/>
    </row>
    <row r="52" spans="1:54" s="7" customFormat="1" ht="12.75">
      <c r="A52" s="209" t="s">
        <v>248</v>
      </c>
      <c r="B52" s="259" t="s">
        <v>15</v>
      </c>
      <c r="C52" s="260">
        <f>(D52+E52+E53)/36</f>
        <v>5</v>
      </c>
      <c r="D52" s="187">
        <v>94</v>
      </c>
      <c r="E52" s="42">
        <f t="shared" si="10"/>
        <v>14</v>
      </c>
      <c r="F52" s="42">
        <f t="shared" si="8"/>
        <v>8</v>
      </c>
      <c r="G52" s="75">
        <f t="shared" si="5"/>
        <v>6</v>
      </c>
      <c r="H52" s="79">
        <v>4</v>
      </c>
      <c r="I52" s="79">
        <v>4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268"/>
      <c r="Y52" s="272"/>
      <c r="Z52" s="273"/>
      <c r="AA52" s="113">
        <v>4</v>
      </c>
      <c r="AB52" s="113">
        <v>2</v>
      </c>
      <c r="AC52" s="113"/>
      <c r="AD52" s="117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279"/>
      <c r="AX52" s="280"/>
      <c r="AY52" s="281"/>
      <c r="AZ52" s="98"/>
      <c r="BA52" s="79"/>
      <c r="BB52" s="79"/>
    </row>
    <row r="53" spans="1:54" s="4" customFormat="1" ht="12.75">
      <c r="A53" s="209"/>
      <c r="B53" s="259"/>
      <c r="C53" s="261"/>
      <c r="D53" s="188"/>
      <c r="E53" s="47">
        <f t="shared" si="10"/>
        <v>72</v>
      </c>
      <c r="F53" s="47">
        <f t="shared" si="8"/>
        <v>26</v>
      </c>
      <c r="G53" s="47">
        <f t="shared" si="5"/>
        <v>46</v>
      </c>
      <c r="H53" s="14"/>
      <c r="I53" s="14"/>
      <c r="J53" s="14">
        <v>4</v>
      </c>
      <c r="K53" s="14">
        <v>4</v>
      </c>
      <c r="L53" s="14">
        <v>4</v>
      </c>
      <c r="M53" s="14">
        <v>4</v>
      </c>
      <c r="N53" s="14">
        <v>4</v>
      </c>
      <c r="O53" s="14">
        <v>4</v>
      </c>
      <c r="P53" s="14">
        <v>2</v>
      </c>
      <c r="Q53" s="14"/>
      <c r="R53" s="14"/>
      <c r="S53" s="14"/>
      <c r="T53" s="14"/>
      <c r="U53" s="14"/>
      <c r="V53" s="14"/>
      <c r="W53" s="14"/>
      <c r="X53" s="268"/>
      <c r="Y53" s="272"/>
      <c r="Z53" s="273"/>
      <c r="AA53" s="114"/>
      <c r="AB53" s="114">
        <v>2</v>
      </c>
      <c r="AC53" s="114">
        <v>4</v>
      </c>
      <c r="AD53" s="118">
        <v>4</v>
      </c>
      <c r="AE53" s="114">
        <v>4</v>
      </c>
      <c r="AF53" s="114">
        <v>4</v>
      </c>
      <c r="AG53" s="114">
        <v>4</v>
      </c>
      <c r="AH53" s="114">
        <v>4</v>
      </c>
      <c r="AI53" s="114">
        <v>4</v>
      </c>
      <c r="AJ53" s="114">
        <v>4</v>
      </c>
      <c r="AK53" s="114">
        <v>4</v>
      </c>
      <c r="AL53" s="114">
        <v>4</v>
      </c>
      <c r="AM53" s="114">
        <v>4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279"/>
      <c r="AX53" s="280"/>
      <c r="AY53" s="281"/>
      <c r="AZ53" s="99"/>
      <c r="BA53" s="14">
        <v>2</v>
      </c>
      <c r="BB53" s="14"/>
    </row>
    <row r="54" spans="1:54" s="7" customFormat="1" ht="12.75">
      <c r="A54" s="217" t="s">
        <v>249</v>
      </c>
      <c r="B54" s="262"/>
      <c r="C54" s="260">
        <f>(D54+E54+E55)/36</f>
        <v>3</v>
      </c>
      <c r="D54" s="187">
        <v>108</v>
      </c>
      <c r="E54" s="42">
        <f>F54+G54</f>
        <v>0</v>
      </c>
      <c r="F54" s="42">
        <f t="shared" si="8"/>
        <v>0</v>
      </c>
      <c r="G54" s="75">
        <f>SUM(AA54:AV54)</f>
        <v>0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268"/>
      <c r="Y54" s="272"/>
      <c r="Z54" s="273"/>
      <c r="AA54" s="171"/>
      <c r="AB54" s="171"/>
      <c r="AC54" s="171"/>
      <c r="AD54" s="172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279"/>
      <c r="AX54" s="280"/>
      <c r="AY54" s="281"/>
      <c r="AZ54" s="98" t="s">
        <v>29</v>
      </c>
      <c r="BA54" s="79"/>
      <c r="BB54" s="79"/>
    </row>
    <row r="55" spans="1:54" s="4" customFormat="1" ht="12.75">
      <c r="A55" s="219"/>
      <c r="B55" s="263"/>
      <c r="C55" s="261"/>
      <c r="D55" s="188"/>
      <c r="E55" s="47">
        <f>F55+G55</f>
        <v>0</v>
      </c>
      <c r="F55" s="47">
        <f t="shared" si="8"/>
        <v>0</v>
      </c>
      <c r="G55" s="47">
        <f>SUM(AA55:AV55)</f>
        <v>0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268"/>
      <c r="Y55" s="272"/>
      <c r="Z55" s="273"/>
      <c r="AA55" s="173"/>
      <c r="AB55" s="173"/>
      <c r="AC55" s="173"/>
      <c r="AD55" s="174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279"/>
      <c r="AX55" s="280"/>
      <c r="AY55" s="281"/>
      <c r="AZ55" s="99"/>
      <c r="BA55" s="14"/>
      <c r="BB55" s="14"/>
    </row>
    <row r="56" spans="1:54" s="7" customFormat="1" ht="12" customHeight="1">
      <c r="A56" s="217" t="s">
        <v>231</v>
      </c>
      <c r="B56" s="262"/>
      <c r="C56" s="187"/>
      <c r="D56" s="285"/>
      <c r="E56" s="42">
        <f t="shared" si="10"/>
        <v>0</v>
      </c>
      <c r="F56" s="42">
        <f t="shared" si="8"/>
        <v>0</v>
      </c>
      <c r="G56" s="75">
        <f t="shared" si="5"/>
        <v>0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268"/>
      <c r="Y56" s="272"/>
      <c r="Z56" s="273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279"/>
      <c r="AX56" s="280"/>
      <c r="AY56" s="281"/>
      <c r="AZ56" s="15"/>
      <c r="BA56" s="79"/>
      <c r="BB56" s="79"/>
    </row>
    <row r="57" spans="1:54" s="4" customFormat="1" ht="12" customHeight="1">
      <c r="A57" s="218"/>
      <c r="B57" s="266"/>
      <c r="C57" s="220"/>
      <c r="D57" s="287"/>
      <c r="E57" s="47">
        <f t="shared" si="10"/>
        <v>46</v>
      </c>
      <c r="F57" s="47">
        <f t="shared" si="8"/>
        <v>46</v>
      </c>
      <c r="G57" s="47">
        <f t="shared" si="5"/>
        <v>0</v>
      </c>
      <c r="H57" s="82">
        <v>4</v>
      </c>
      <c r="I57" s="82">
        <v>4</v>
      </c>
      <c r="J57" s="82">
        <v>4</v>
      </c>
      <c r="K57" s="82">
        <v>4</v>
      </c>
      <c r="L57" s="82">
        <v>4</v>
      </c>
      <c r="M57" s="82">
        <v>4</v>
      </c>
      <c r="N57" s="82">
        <v>4</v>
      </c>
      <c r="O57" s="82">
        <v>2</v>
      </c>
      <c r="P57" s="82">
        <v>2</v>
      </c>
      <c r="Q57" s="82">
        <v>2</v>
      </c>
      <c r="R57" s="82">
        <v>2</v>
      </c>
      <c r="S57" s="82">
        <v>2</v>
      </c>
      <c r="T57" s="82">
        <v>2</v>
      </c>
      <c r="U57" s="82">
        <v>2</v>
      </c>
      <c r="V57" s="82">
        <v>2</v>
      </c>
      <c r="W57" s="82">
        <v>2</v>
      </c>
      <c r="X57" s="268"/>
      <c r="Y57" s="272"/>
      <c r="Z57" s="273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279"/>
      <c r="AX57" s="280"/>
      <c r="AY57" s="281"/>
      <c r="AZ57" s="100">
        <v>1</v>
      </c>
      <c r="BA57" s="14"/>
      <c r="BB57" s="14"/>
    </row>
    <row r="58" spans="1:54" s="7" customFormat="1" ht="12" customHeight="1">
      <c r="A58" s="218"/>
      <c r="B58" s="266"/>
      <c r="C58" s="220"/>
      <c r="D58" s="285"/>
      <c r="E58" s="42">
        <f>F58+G58</f>
        <v>0</v>
      </c>
      <c r="F58" s="42">
        <f t="shared" si="8"/>
        <v>0</v>
      </c>
      <c r="G58" s="75">
        <f t="shared" si="5"/>
        <v>0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268"/>
      <c r="Y58" s="272"/>
      <c r="Z58" s="273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279"/>
      <c r="AX58" s="280"/>
      <c r="AY58" s="281"/>
      <c r="AZ58" s="79"/>
      <c r="BA58" s="79"/>
      <c r="BB58" s="79"/>
    </row>
    <row r="59" spans="1:63" s="40" customFormat="1" ht="18">
      <c r="A59" s="219"/>
      <c r="B59" s="263"/>
      <c r="C59" s="188"/>
      <c r="D59" s="286"/>
      <c r="E59" s="47">
        <f>F59+G59</f>
        <v>44</v>
      </c>
      <c r="F59" s="47">
        <f t="shared" si="8"/>
        <v>0</v>
      </c>
      <c r="G59" s="47">
        <f t="shared" si="5"/>
        <v>44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268"/>
      <c r="Y59" s="272"/>
      <c r="Z59" s="273"/>
      <c r="AA59" s="14">
        <v>2</v>
      </c>
      <c r="AB59" s="14">
        <v>2</v>
      </c>
      <c r="AC59" s="14">
        <v>2</v>
      </c>
      <c r="AD59" s="14">
        <v>2</v>
      </c>
      <c r="AE59" s="14">
        <v>2</v>
      </c>
      <c r="AF59" s="14">
        <v>2</v>
      </c>
      <c r="AG59" s="14">
        <v>2</v>
      </c>
      <c r="AH59" s="14">
        <v>2</v>
      </c>
      <c r="AI59" s="14">
        <v>2</v>
      </c>
      <c r="AJ59" s="14">
        <v>2</v>
      </c>
      <c r="AK59" s="14">
        <v>2</v>
      </c>
      <c r="AL59" s="14">
        <v>2</v>
      </c>
      <c r="AM59" s="14">
        <v>2</v>
      </c>
      <c r="AN59" s="14">
        <v>2</v>
      </c>
      <c r="AO59" s="14">
        <v>2</v>
      </c>
      <c r="AP59" s="14">
        <v>2</v>
      </c>
      <c r="AQ59" s="14">
        <v>2</v>
      </c>
      <c r="AR59" s="14">
        <v>2</v>
      </c>
      <c r="AS59" s="14">
        <v>2</v>
      </c>
      <c r="AT59" s="14">
        <v>2</v>
      </c>
      <c r="AU59" s="14">
        <v>2</v>
      </c>
      <c r="AV59" s="14">
        <v>2</v>
      </c>
      <c r="AW59" s="279"/>
      <c r="AX59" s="280"/>
      <c r="AY59" s="281"/>
      <c r="AZ59" s="14">
        <v>2</v>
      </c>
      <c r="BA59" s="14"/>
      <c r="BB59" s="14"/>
      <c r="BC59" s="28"/>
      <c r="BD59" s="28"/>
      <c r="BE59" s="28"/>
      <c r="BF59" s="28"/>
      <c r="BG59" s="28"/>
      <c r="BH59" s="28"/>
      <c r="BI59" s="28"/>
      <c r="BJ59" s="28"/>
      <c r="BK59" s="28"/>
    </row>
    <row r="60" spans="1:63" s="40" customFormat="1" ht="18">
      <c r="A60" s="214" t="s">
        <v>16</v>
      </c>
      <c r="B60" s="214"/>
      <c r="C60" s="82">
        <f aca="true" t="shared" si="11" ref="C60:H60">SUM(C10:C59)</f>
        <v>60</v>
      </c>
      <c r="D60" s="82">
        <f t="shared" si="11"/>
        <v>1140</v>
      </c>
      <c r="E60" s="82">
        <f t="shared" si="11"/>
        <v>1110</v>
      </c>
      <c r="F60" s="82">
        <f t="shared" si="11"/>
        <v>466</v>
      </c>
      <c r="G60" s="82">
        <f t="shared" si="11"/>
        <v>644</v>
      </c>
      <c r="H60" s="84">
        <f t="shared" si="11"/>
        <v>30</v>
      </c>
      <c r="I60" s="84">
        <f aca="true" t="shared" si="12" ref="I60:W60">SUM(I10:I59)</f>
        <v>30</v>
      </c>
      <c r="J60" s="84">
        <f t="shared" si="12"/>
        <v>28</v>
      </c>
      <c r="K60" s="84">
        <f t="shared" si="12"/>
        <v>30</v>
      </c>
      <c r="L60" s="84">
        <f t="shared" si="12"/>
        <v>30</v>
      </c>
      <c r="M60" s="84">
        <f t="shared" si="12"/>
        <v>32</v>
      </c>
      <c r="N60" s="84">
        <f t="shared" si="12"/>
        <v>32</v>
      </c>
      <c r="O60" s="84">
        <f t="shared" si="12"/>
        <v>30</v>
      </c>
      <c r="P60" s="84">
        <f t="shared" si="12"/>
        <v>28</v>
      </c>
      <c r="Q60" s="84">
        <f t="shared" si="12"/>
        <v>26</v>
      </c>
      <c r="R60" s="84">
        <f t="shared" si="12"/>
        <v>26</v>
      </c>
      <c r="S60" s="84">
        <f t="shared" si="12"/>
        <v>26</v>
      </c>
      <c r="T60" s="84">
        <f t="shared" si="12"/>
        <v>26</v>
      </c>
      <c r="U60" s="84">
        <f t="shared" si="12"/>
        <v>26</v>
      </c>
      <c r="V60" s="84">
        <f t="shared" si="12"/>
        <v>34</v>
      </c>
      <c r="W60" s="84">
        <f t="shared" si="12"/>
        <v>32</v>
      </c>
      <c r="X60" s="269"/>
      <c r="Y60" s="274"/>
      <c r="Z60" s="275"/>
      <c r="AA60" s="84">
        <f aca="true" t="shared" si="13" ref="AA60:AS60">SUM(AA10:AA59)</f>
        <v>34</v>
      </c>
      <c r="AB60" s="84">
        <f t="shared" si="13"/>
        <v>30</v>
      </c>
      <c r="AC60" s="84">
        <f t="shared" si="13"/>
        <v>30</v>
      </c>
      <c r="AD60" s="84">
        <f t="shared" si="13"/>
        <v>30</v>
      </c>
      <c r="AE60" s="84">
        <f t="shared" si="13"/>
        <v>30</v>
      </c>
      <c r="AF60" s="84">
        <f t="shared" si="13"/>
        <v>30</v>
      </c>
      <c r="AG60" s="84">
        <f t="shared" si="13"/>
        <v>30</v>
      </c>
      <c r="AH60" s="84">
        <f t="shared" si="13"/>
        <v>30</v>
      </c>
      <c r="AI60" s="84">
        <f t="shared" si="13"/>
        <v>30</v>
      </c>
      <c r="AJ60" s="84">
        <f t="shared" si="13"/>
        <v>32</v>
      </c>
      <c r="AK60" s="84">
        <f t="shared" si="13"/>
        <v>34</v>
      </c>
      <c r="AL60" s="84">
        <f t="shared" si="13"/>
        <v>32</v>
      </c>
      <c r="AM60" s="84">
        <f t="shared" si="13"/>
        <v>32</v>
      </c>
      <c r="AN60" s="84">
        <f t="shared" si="13"/>
        <v>32</v>
      </c>
      <c r="AO60" s="84">
        <f t="shared" si="13"/>
        <v>32</v>
      </c>
      <c r="AP60" s="84">
        <f t="shared" si="13"/>
        <v>30</v>
      </c>
      <c r="AQ60" s="84">
        <f t="shared" si="13"/>
        <v>34</v>
      </c>
      <c r="AR60" s="84">
        <f t="shared" si="13"/>
        <v>32</v>
      </c>
      <c r="AS60" s="84">
        <f t="shared" si="13"/>
        <v>24</v>
      </c>
      <c r="AT60" s="84">
        <f>SUM(AT10:AT59)</f>
        <v>18</v>
      </c>
      <c r="AU60" s="84">
        <f>SUM(AU10:AU59)</f>
        <v>18</v>
      </c>
      <c r="AV60" s="84">
        <f>SUM(AV10:AV59)</f>
        <v>20</v>
      </c>
      <c r="AW60" s="282"/>
      <c r="AX60" s="283"/>
      <c r="AY60" s="284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</row>
    <row r="61" s="40" customFormat="1" ht="12.75"/>
    <row r="62" spans="3:32" s="58" customFormat="1" ht="18">
      <c r="C62" s="15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63" s="40" customFormat="1" ht="18">
      <c r="A63" s="28"/>
      <c r="B63" s="28"/>
      <c r="C63" s="28"/>
      <c r="D63" s="29" t="s">
        <v>113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 t="s">
        <v>114</v>
      </c>
      <c r="AE63" s="29"/>
      <c r="AF63" s="29"/>
      <c r="AG63" s="29"/>
      <c r="AH63" s="29"/>
      <c r="AI63" s="29"/>
      <c r="AJ63" s="29"/>
      <c r="AK63" s="29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</row>
    <row r="64" spans="1:63" s="40" customFormat="1" ht="18">
      <c r="A64" s="28"/>
      <c r="B64" s="28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</row>
    <row r="65" s="40" customFormat="1" ht="12.75"/>
    <row r="66" spans="3:32" s="58" customFormat="1" ht="18">
      <c r="C66" s="159"/>
      <c r="D66" s="29" t="s">
        <v>214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 t="s">
        <v>215</v>
      </c>
      <c r="AE66" s="29"/>
      <c r="AF66" s="29"/>
    </row>
    <row r="67" s="57" customFormat="1" ht="18"/>
    <row r="68" spans="3:32" s="58" customFormat="1" ht="18">
      <c r="C68" s="15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="57" customFormat="1" ht="18"/>
  </sheetData>
  <sheetProtection/>
  <mergeCells count="112">
    <mergeCell ref="A44:A45"/>
    <mergeCell ref="A42:A43"/>
    <mergeCell ref="D10:D11"/>
    <mergeCell ref="C28:C29"/>
    <mergeCell ref="B28:B29"/>
    <mergeCell ref="D26:D27"/>
    <mergeCell ref="C10:C11"/>
    <mergeCell ref="B10:B11"/>
    <mergeCell ref="A26:A27"/>
    <mergeCell ref="A24:A25"/>
    <mergeCell ref="A6:A9"/>
    <mergeCell ref="B6:B9"/>
    <mergeCell ref="C6:C9"/>
    <mergeCell ref="C14:C15"/>
    <mergeCell ref="A10:A11"/>
    <mergeCell ref="A14:A15"/>
    <mergeCell ref="A12:A13"/>
    <mergeCell ref="AQ1:BA1"/>
    <mergeCell ref="AQ2:BA3"/>
    <mergeCell ref="B20:B21"/>
    <mergeCell ref="C26:C27"/>
    <mergeCell ref="B18:B19"/>
    <mergeCell ref="C18:C19"/>
    <mergeCell ref="C5:BA5"/>
    <mergeCell ref="E6:E8"/>
    <mergeCell ref="F6:F8"/>
    <mergeCell ref="G6:G8"/>
    <mergeCell ref="AU6:AY6"/>
    <mergeCell ref="D6:D8"/>
    <mergeCell ref="D58:D59"/>
    <mergeCell ref="D42:D43"/>
    <mergeCell ref="D50:D51"/>
    <mergeCell ref="D44:D45"/>
    <mergeCell ref="D56:D57"/>
    <mergeCell ref="D48:D49"/>
    <mergeCell ref="D54:D55"/>
    <mergeCell ref="D20:D21"/>
    <mergeCell ref="BB6:BB9"/>
    <mergeCell ref="B26:B27"/>
    <mergeCell ref="B30:B31"/>
    <mergeCell ref="B14:B15"/>
    <mergeCell ref="D14:D15"/>
    <mergeCell ref="Y10:Z60"/>
    <mergeCell ref="AW10:AY60"/>
    <mergeCell ref="D18:D19"/>
    <mergeCell ref="C20:C21"/>
    <mergeCell ref="D9:G9"/>
    <mergeCell ref="A60:B60"/>
    <mergeCell ref="X10:X60"/>
    <mergeCell ref="C56:C59"/>
    <mergeCell ref="D52:D53"/>
    <mergeCell ref="B52:B53"/>
    <mergeCell ref="A52:A53"/>
    <mergeCell ref="C54:C55"/>
    <mergeCell ref="D46:D47"/>
    <mergeCell ref="C44:C45"/>
    <mergeCell ref="C46:C47"/>
    <mergeCell ref="A56:B59"/>
    <mergeCell ref="B12:B13"/>
    <mergeCell ref="C12:C13"/>
    <mergeCell ref="D12:D13"/>
    <mergeCell ref="A16:A17"/>
    <mergeCell ref="B16:B17"/>
    <mergeCell ref="C16:C17"/>
    <mergeCell ref="D16:D17"/>
    <mergeCell ref="A18:A19"/>
    <mergeCell ref="A48:A49"/>
    <mergeCell ref="B24:B25"/>
    <mergeCell ref="C24:C25"/>
    <mergeCell ref="D24:D25"/>
    <mergeCell ref="A22:A23"/>
    <mergeCell ref="B22:B23"/>
    <mergeCell ref="C22:C23"/>
    <mergeCell ref="D22:D23"/>
    <mergeCell ref="A20:A21"/>
    <mergeCell ref="D28:D29"/>
    <mergeCell ref="A32:A33"/>
    <mergeCell ref="B32:B33"/>
    <mergeCell ref="C32:C33"/>
    <mergeCell ref="D32:D33"/>
    <mergeCell ref="C30:C31"/>
    <mergeCell ref="D30:D31"/>
    <mergeCell ref="A30:A31"/>
    <mergeCell ref="A28:A29"/>
    <mergeCell ref="A36:A37"/>
    <mergeCell ref="B36:B37"/>
    <mergeCell ref="C36:C37"/>
    <mergeCell ref="D36:D37"/>
    <mergeCell ref="A34:A35"/>
    <mergeCell ref="B34:B35"/>
    <mergeCell ref="C34:C35"/>
    <mergeCell ref="D34:D35"/>
    <mergeCell ref="A54:B55"/>
    <mergeCell ref="A38:A39"/>
    <mergeCell ref="B38:B39"/>
    <mergeCell ref="C38:C39"/>
    <mergeCell ref="B44:B45"/>
    <mergeCell ref="B42:B43"/>
    <mergeCell ref="C48:C49"/>
    <mergeCell ref="C52:C53"/>
    <mergeCell ref="C42:C43"/>
    <mergeCell ref="C50:C51"/>
    <mergeCell ref="D38:D39"/>
    <mergeCell ref="A40:A41"/>
    <mergeCell ref="B40:B41"/>
    <mergeCell ref="C40:C41"/>
    <mergeCell ref="D40:D41"/>
    <mergeCell ref="A50:A51"/>
    <mergeCell ref="B50:B51"/>
    <mergeCell ref="A46:A47"/>
    <mergeCell ref="B46:B47"/>
    <mergeCell ref="B48:B49"/>
  </mergeCells>
  <printOptions/>
  <pageMargins left="0.3937007874015748" right="0.3937007874015748" top="0.3937007874015748" bottom="0.1968503937007874" header="0" footer="0"/>
  <pageSetup fitToHeight="1" fitToWidth="1" horizontalDpi="300" verticalDpi="300" orientation="landscape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G74"/>
  <sheetViews>
    <sheetView tabSelected="1" view="pageBreakPreview" zoomScale="70" zoomScaleNormal="70" zoomScaleSheetLayoutView="70" zoomScalePageLayoutView="0" workbookViewId="0" topLeftCell="A1">
      <pane xSplit="7" ySplit="9" topLeftCell="H10" activePane="bottomRight" state="frozen"/>
      <selection pane="topLeft" activeCell="Q60" sqref="Q60"/>
      <selection pane="topRight" activeCell="Q60" sqref="Q60"/>
      <selection pane="bottomLeft" activeCell="Q60" sqref="Q60"/>
      <selection pane="bottomRight" activeCell="AV40" sqref="AV40"/>
    </sheetView>
  </sheetViews>
  <sheetFormatPr defaultColWidth="9.00390625" defaultRowHeight="12.75"/>
  <cols>
    <col min="1" max="1" width="11.00390625" style="40" customWidth="1"/>
    <col min="2" max="2" width="28.875" style="40" customWidth="1"/>
    <col min="3" max="3" width="8.375" style="40" customWidth="1"/>
    <col min="4" max="4" width="15.25390625" style="40" customWidth="1"/>
    <col min="5" max="5" width="7.875" style="40" customWidth="1"/>
    <col min="6" max="6" width="5.875" style="40" customWidth="1"/>
    <col min="7" max="7" width="5.375" style="40" customWidth="1"/>
    <col min="8" max="51" width="3.625" style="40" customWidth="1"/>
    <col min="52" max="52" width="4.125" style="40" customWidth="1"/>
    <col min="53" max="53" width="4.25390625" style="40" customWidth="1"/>
    <col min="54" max="16384" width="9.125" style="40" customWidth="1"/>
  </cols>
  <sheetData>
    <row r="1" spans="43:59" s="154" customFormat="1" ht="24.75" customHeight="1">
      <c r="AQ1" s="229" t="s">
        <v>211</v>
      </c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C1" s="155"/>
      <c r="BD1" s="155"/>
      <c r="BE1" s="155"/>
      <c r="BF1" s="155"/>
      <c r="BG1" s="155"/>
    </row>
    <row r="2" spans="43:59" s="154" customFormat="1" ht="24.75" customHeight="1">
      <c r="AQ2" s="229" t="s">
        <v>343</v>
      </c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C2" s="155"/>
      <c r="BD2" s="155"/>
      <c r="BE2" s="155"/>
      <c r="BF2" s="155"/>
      <c r="BG2" s="155"/>
    </row>
    <row r="3" spans="39:59" s="154" customFormat="1" ht="24.75" customHeight="1">
      <c r="AM3" s="157" t="s">
        <v>213</v>
      </c>
      <c r="AO3" s="156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C3" s="155"/>
      <c r="BD3" s="155"/>
      <c r="BE3" s="155"/>
      <c r="BF3" s="155"/>
      <c r="BG3" s="155"/>
    </row>
    <row r="4" ht="12.75">
      <c r="AK4" s="10" t="s">
        <v>344</v>
      </c>
    </row>
    <row r="5" spans="1:53" s="11" customFormat="1" ht="49.5" customHeight="1">
      <c r="A5" s="329" t="s">
        <v>250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</row>
    <row r="6" spans="1:53" ht="15" customHeight="1">
      <c r="A6" s="330" t="s">
        <v>50</v>
      </c>
      <c r="B6" s="333" t="s">
        <v>49</v>
      </c>
      <c r="C6" s="314" t="s">
        <v>21</v>
      </c>
      <c r="D6" s="314" t="s">
        <v>51</v>
      </c>
      <c r="E6" s="317" t="s">
        <v>52</v>
      </c>
      <c r="F6" s="317" t="s">
        <v>57</v>
      </c>
      <c r="G6" s="314" t="s">
        <v>58</v>
      </c>
      <c r="H6" s="184" t="s">
        <v>0</v>
      </c>
      <c r="I6" s="185"/>
      <c r="J6" s="185"/>
      <c r="K6" s="186"/>
      <c r="L6" s="184" t="s">
        <v>1</v>
      </c>
      <c r="M6" s="185"/>
      <c r="N6" s="185"/>
      <c r="O6" s="185"/>
      <c r="P6" s="186"/>
      <c r="Q6" s="184" t="s">
        <v>2</v>
      </c>
      <c r="R6" s="185"/>
      <c r="S6" s="185"/>
      <c r="T6" s="186"/>
      <c r="U6" s="184" t="s">
        <v>3</v>
      </c>
      <c r="V6" s="185"/>
      <c r="W6" s="185"/>
      <c r="X6" s="186"/>
      <c r="Y6" s="184" t="s">
        <v>4</v>
      </c>
      <c r="Z6" s="185"/>
      <c r="AA6" s="185"/>
      <c r="AB6" s="185"/>
      <c r="AC6" s="186"/>
      <c r="AD6" s="184" t="s">
        <v>5</v>
      </c>
      <c r="AE6" s="185"/>
      <c r="AF6" s="185"/>
      <c r="AG6" s="186"/>
      <c r="AH6" s="184" t="s">
        <v>6</v>
      </c>
      <c r="AI6" s="185"/>
      <c r="AJ6" s="185"/>
      <c r="AK6" s="186"/>
      <c r="AL6" s="184" t="s">
        <v>7</v>
      </c>
      <c r="AM6" s="185"/>
      <c r="AN6" s="185"/>
      <c r="AO6" s="185"/>
      <c r="AP6" s="186"/>
      <c r="AQ6" s="184" t="s">
        <v>8</v>
      </c>
      <c r="AR6" s="185"/>
      <c r="AS6" s="185"/>
      <c r="AT6" s="186"/>
      <c r="AU6" s="184" t="s">
        <v>9</v>
      </c>
      <c r="AV6" s="185"/>
      <c r="AW6" s="185"/>
      <c r="AX6" s="185"/>
      <c r="AY6" s="186"/>
      <c r="AZ6" s="295" t="s">
        <v>11</v>
      </c>
      <c r="BA6" s="295" t="s">
        <v>12</v>
      </c>
    </row>
    <row r="7" spans="1:53" s="12" customFormat="1" ht="39" customHeight="1">
      <c r="A7" s="331"/>
      <c r="B7" s="334"/>
      <c r="C7" s="315"/>
      <c r="D7" s="315"/>
      <c r="E7" s="324"/>
      <c r="F7" s="315"/>
      <c r="G7" s="315"/>
      <c r="H7" s="3">
        <v>42616</v>
      </c>
      <c r="I7" s="3">
        <f>H7+7</f>
        <v>42623</v>
      </c>
      <c r="J7" s="3">
        <f aca="true" t="shared" si="0" ref="J7:X8">I7+7</f>
        <v>42630</v>
      </c>
      <c r="K7" s="3">
        <f t="shared" si="0"/>
        <v>42637</v>
      </c>
      <c r="L7" s="3">
        <f t="shared" si="0"/>
        <v>42644</v>
      </c>
      <c r="M7" s="3">
        <f t="shared" si="0"/>
        <v>42651</v>
      </c>
      <c r="N7" s="3">
        <f t="shared" si="0"/>
        <v>42658</v>
      </c>
      <c r="O7" s="3">
        <f t="shared" si="0"/>
        <v>42665</v>
      </c>
      <c r="P7" s="3">
        <f t="shared" si="0"/>
        <v>42672</v>
      </c>
      <c r="Q7" s="3">
        <f t="shared" si="0"/>
        <v>42679</v>
      </c>
      <c r="R7" s="3">
        <f t="shared" si="0"/>
        <v>42686</v>
      </c>
      <c r="S7" s="3">
        <f t="shared" si="0"/>
        <v>42693</v>
      </c>
      <c r="T7" s="3">
        <f t="shared" si="0"/>
        <v>42700</v>
      </c>
      <c r="U7" s="3">
        <f t="shared" si="0"/>
        <v>42707</v>
      </c>
      <c r="V7" s="3">
        <f t="shared" si="0"/>
        <v>42714</v>
      </c>
      <c r="W7" s="3">
        <f t="shared" si="0"/>
        <v>42721</v>
      </c>
      <c r="X7" s="3">
        <f t="shared" si="0"/>
        <v>42728</v>
      </c>
      <c r="Y7" s="3">
        <f aca="true" t="shared" si="1" ref="Y7:AN8">X7+7</f>
        <v>42735</v>
      </c>
      <c r="Z7" s="3">
        <f t="shared" si="1"/>
        <v>42742</v>
      </c>
      <c r="AA7" s="3">
        <f t="shared" si="1"/>
        <v>42749</v>
      </c>
      <c r="AB7" s="3">
        <f t="shared" si="1"/>
        <v>42756</v>
      </c>
      <c r="AC7" s="3">
        <f t="shared" si="1"/>
        <v>42763</v>
      </c>
      <c r="AD7" s="3">
        <f t="shared" si="1"/>
        <v>42770</v>
      </c>
      <c r="AE7" s="3">
        <f t="shared" si="1"/>
        <v>42777</v>
      </c>
      <c r="AF7" s="3">
        <f t="shared" si="1"/>
        <v>42784</v>
      </c>
      <c r="AG7" s="3">
        <f t="shared" si="1"/>
        <v>42791</v>
      </c>
      <c r="AH7" s="3">
        <f t="shared" si="1"/>
        <v>42798</v>
      </c>
      <c r="AI7" s="3">
        <f t="shared" si="1"/>
        <v>42805</v>
      </c>
      <c r="AJ7" s="3">
        <f t="shared" si="1"/>
        <v>42812</v>
      </c>
      <c r="AK7" s="3">
        <f t="shared" si="1"/>
        <v>42819</v>
      </c>
      <c r="AL7" s="3">
        <f t="shared" si="1"/>
        <v>42826</v>
      </c>
      <c r="AM7" s="3">
        <f t="shared" si="1"/>
        <v>42833</v>
      </c>
      <c r="AN7" s="3">
        <f t="shared" si="1"/>
        <v>42840</v>
      </c>
      <c r="AO7" s="3">
        <f aca="true" t="shared" si="2" ref="AO7:AU8">AN7+7</f>
        <v>42847</v>
      </c>
      <c r="AP7" s="3">
        <f t="shared" si="2"/>
        <v>42854</v>
      </c>
      <c r="AQ7" s="3">
        <f t="shared" si="2"/>
        <v>42861</v>
      </c>
      <c r="AR7" s="3">
        <f t="shared" si="2"/>
        <v>42868</v>
      </c>
      <c r="AS7" s="3">
        <f t="shared" si="2"/>
        <v>42875</v>
      </c>
      <c r="AT7" s="3">
        <f t="shared" si="2"/>
        <v>42882</v>
      </c>
      <c r="AU7" s="3">
        <f t="shared" si="2"/>
        <v>42889</v>
      </c>
      <c r="AV7" s="3">
        <f aca="true" t="shared" si="3" ref="AV7:AY8">AU7+7</f>
        <v>42896</v>
      </c>
      <c r="AW7" s="3">
        <f t="shared" si="3"/>
        <v>42903</v>
      </c>
      <c r="AX7" s="3">
        <f t="shared" si="3"/>
        <v>42910</v>
      </c>
      <c r="AY7" s="3">
        <f t="shared" si="3"/>
        <v>42917</v>
      </c>
      <c r="AZ7" s="296"/>
      <c r="BA7" s="296"/>
    </row>
    <row r="8" spans="1:53" s="12" customFormat="1" ht="39" customHeight="1">
      <c r="A8" s="331"/>
      <c r="B8" s="334"/>
      <c r="C8" s="315"/>
      <c r="D8" s="316"/>
      <c r="E8" s="325"/>
      <c r="F8" s="316"/>
      <c r="G8" s="316"/>
      <c r="H8" s="3">
        <v>42611</v>
      </c>
      <c r="I8" s="3">
        <v>42618</v>
      </c>
      <c r="J8" s="3">
        <f t="shared" si="0"/>
        <v>42625</v>
      </c>
      <c r="K8" s="3">
        <f t="shared" si="0"/>
        <v>42632</v>
      </c>
      <c r="L8" s="3">
        <f t="shared" si="0"/>
        <v>42639</v>
      </c>
      <c r="M8" s="3">
        <f t="shared" si="0"/>
        <v>42646</v>
      </c>
      <c r="N8" s="3">
        <f t="shared" si="0"/>
        <v>42653</v>
      </c>
      <c r="O8" s="3">
        <f t="shared" si="0"/>
        <v>42660</v>
      </c>
      <c r="P8" s="3">
        <f t="shared" si="0"/>
        <v>42667</v>
      </c>
      <c r="Q8" s="3">
        <f t="shared" si="0"/>
        <v>42674</v>
      </c>
      <c r="R8" s="3">
        <f t="shared" si="0"/>
        <v>42681</v>
      </c>
      <c r="S8" s="3">
        <f t="shared" si="0"/>
        <v>42688</v>
      </c>
      <c r="T8" s="3">
        <f t="shared" si="0"/>
        <v>42695</v>
      </c>
      <c r="U8" s="3">
        <f t="shared" si="0"/>
        <v>42702</v>
      </c>
      <c r="V8" s="3">
        <f t="shared" si="0"/>
        <v>42709</v>
      </c>
      <c r="W8" s="3">
        <f t="shared" si="0"/>
        <v>42716</v>
      </c>
      <c r="X8" s="3">
        <f t="shared" si="0"/>
        <v>42723</v>
      </c>
      <c r="Y8" s="3">
        <f t="shared" si="1"/>
        <v>42730</v>
      </c>
      <c r="Z8" s="3">
        <f t="shared" si="1"/>
        <v>42737</v>
      </c>
      <c r="AA8" s="3">
        <f t="shared" si="1"/>
        <v>42744</v>
      </c>
      <c r="AB8" s="3">
        <f t="shared" si="1"/>
        <v>42751</v>
      </c>
      <c r="AC8" s="3">
        <f t="shared" si="1"/>
        <v>42758</v>
      </c>
      <c r="AD8" s="3">
        <f t="shared" si="1"/>
        <v>42765</v>
      </c>
      <c r="AE8" s="3">
        <f t="shared" si="1"/>
        <v>42772</v>
      </c>
      <c r="AF8" s="3">
        <f t="shared" si="1"/>
        <v>42779</v>
      </c>
      <c r="AG8" s="3">
        <f t="shared" si="1"/>
        <v>42786</v>
      </c>
      <c r="AH8" s="3">
        <f t="shared" si="1"/>
        <v>42793</v>
      </c>
      <c r="AI8" s="3">
        <f t="shared" si="1"/>
        <v>42800</v>
      </c>
      <c r="AJ8" s="3">
        <f t="shared" si="1"/>
        <v>42807</v>
      </c>
      <c r="AK8" s="3">
        <f t="shared" si="1"/>
        <v>42814</v>
      </c>
      <c r="AL8" s="3">
        <f t="shared" si="1"/>
        <v>42821</v>
      </c>
      <c r="AM8" s="3">
        <f t="shared" si="1"/>
        <v>42828</v>
      </c>
      <c r="AN8" s="3">
        <f t="shared" si="1"/>
        <v>42835</v>
      </c>
      <c r="AO8" s="3">
        <f t="shared" si="2"/>
        <v>42842</v>
      </c>
      <c r="AP8" s="3">
        <f t="shared" si="2"/>
        <v>42849</v>
      </c>
      <c r="AQ8" s="3">
        <f t="shared" si="2"/>
        <v>42856</v>
      </c>
      <c r="AR8" s="3">
        <f t="shared" si="2"/>
        <v>42863</v>
      </c>
      <c r="AS8" s="3">
        <f t="shared" si="2"/>
        <v>42870</v>
      </c>
      <c r="AT8" s="3">
        <f t="shared" si="2"/>
        <v>42877</v>
      </c>
      <c r="AU8" s="3">
        <f t="shared" si="2"/>
        <v>42884</v>
      </c>
      <c r="AV8" s="3">
        <f t="shared" si="3"/>
        <v>42891</v>
      </c>
      <c r="AW8" s="3">
        <f t="shared" si="3"/>
        <v>42898</v>
      </c>
      <c r="AX8" s="3">
        <f t="shared" si="3"/>
        <v>42905</v>
      </c>
      <c r="AY8" s="3">
        <f t="shared" si="3"/>
        <v>42912</v>
      </c>
      <c r="AZ8" s="296"/>
      <c r="BA8" s="296"/>
    </row>
    <row r="9" spans="1:53" s="13" customFormat="1" ht="12.75" customHeight="1">
      <c r="A9" s="332"/>
      <c r="B9" s="335"/>
      <c r="C9" s="316"/>
      <c r="D9" s="326" t="s">
        <v>13</v>
      </c>
      <c r="E9" s="327"/>
      <c r="F9" s="327"/>
      <c r="G9" s="328"/>
      <c r="H9" s="5">
        <v>1</v>
      </c>
      <c r="I9" s="5">
        <v>2</v>
      </c>
      <c r="J9" s="5">
        <v>3</v>
      </c>
      <c r="K9" s="5">
        <v>4</v>
      </c>
      <c r="L9" s="5">
        <v>5</v>
      </c>
      <c r="M9" s="5">
        <v>6</v>
      </c>
      <c r="N9" s="5">
        <v>7</v>
      </c>
      <c r="O9" s="5">
        <v>8</v>
      </c>
      <c r="P9" s="5">
        <v>9</v>
      </c>
      <c r="Q9" s="5">
        <v>10</v>
      </c>
      <c r="R9" s="5">
        <v>11</v>
      </c>
      <c r="S9" s="5">
        <v>12</v>
      </c>
      <c r="T9" s="5">
        <v>13</v>
      </c>
      <c r="U9" s="5">
        <v>14</v>
      </c>
      <c r="V9" s="5">
        <v>15</v>
      </c>
      <c r="W9" s="5">
        <v>16</v>
      </c>
      <c r="X9" s="5">
        <v>17</v>
      </c>
      <c r="Y9" s="5">
        <v>18</v>
      </c>
      <c r="Z9" s="5">
        <v>19</v>
      </c>
      <c r="AA9" s="5">
        <v>20</v>
      </c>
      <c r="AB9" s="5">
        <v>21</v>
      </c>
      <c r="AC9" s="5">
        <v>22</v>
      </c>
      <c r="AD9" s="5">
        <v>23</v>
      </c>
      <c r="AE9" s="5">
        <v>24</v>
      </c>
      <c r="AF9" s="5">
        <v>25</v>
      </c>
      <c r="AG9" s="5">
        <v>26</v>
      </c>
      <c r="AH9" s="5">
        <v>27</v>
      </c>
      <c r="AI9" s="5">
        <v>28</v>
      </c>
      <c r="AJ9" s="5">
        <v>29</v>
      </c>
      <c r="AK9" s="5">
        <v>30</v>
      </c>
      <c r="AL9" s="5">
        <v>31</v>
      </c>
      <c r="AM9" s="5">
        <v>32</v>
      </c>
      <c r="AN9" s="5">
        <v>33</v>
      </c>
      <c r="AO9" s="5">
        <v>34</v>
      </c>
      <c r="AP9" s="5">
        <v>35</v>
      </c>
      <c r="AQ9" s="5">
        <v>36</v>
      </c>
      <c r="AR9" s="5">
        <v>37</v>
      </c>
      <c r="AS9" s="5">
        <v>38</v>
      </c>
      <c r="AT9" s="5">
        <v>39</v>
      </c>
      <c r="AU9" s="5">
        <v>40</v>
      </c>
      <c r="AV9" s="5">
        <v>41</v>
      </c>
      <c r="AW9" s="5">
        <v>42</v>
      </c>
      <c r="AX9" s="5">
        <v>43</v>
      </c>
      <c r="AY9" s="5">
        <v>44</v>
      </c>
      <c r="AZ9" s="297"/>
      <c r="BA9" s="297"/>
    </row>
    <row r="10" spans="1:53" s="20" customFormat="1" ht="15" customHeight="1">
      <c r="A10" s="291" t="s">
        <v>33</v>
      </c>
      <c r="B10" s="292" t="s">
        <v>17</v>
      </c>
      <c r="C10" s="187">
        <f>(D10+E10+E11)/36</f>
        <v>2</v>
      </c>
      <c r="D10" s="293">
        <v>42</v>
      </c>
      <c r="E10" s="41">
        <f aca="true" t="shared" si="4" ref="E10:E17">F10+G10</f>
        <v>10</v>
      </c>
      <c r="F10" s="42">
        <f>SUM(H10:W10)</f>
        <v>0</v>
      </c>
      <c r="G10" s="43">
        <f aca="true" t="shared" si="5" ref="G10:G41">SUM(AA10:AW10)</f>
        <v>10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318" t="s">
        <v>55</v>
      </c>
      <c r="Y10" s="202" t="s">
        <v>31</v>
      </c>
      <c r="Z10" s="203"/>
      <c r="AA10" s="304" t="s">
        <v>306</v>
      </c>
      <c r="AB10" s="305"/>
      <c r="AC10" s="45">
        <v>2</v>
      </c>
      <c r="AD10" s="44">
        <v>2</v>
      </c>
      <c r="AE10" s="44">
        <v>2</v>
      </c>
      <c r="AF10" s="44">
        <v>2</v>
      </c>
      <c r="AG10" s="44">
        <v>2</v>
      </c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298" t="s">
        <v>56</v>
      </c>
      <c r="AY10" s="299"/>
      <c r="AZ10" s="45">
        <v>2</v>
      </c>
      <c r="BA10" s="44"/>
    </row>
    <row r="11" spans="1:53" s="20" customFormat="1" ht="15">
      <c r="A11" s="291"/>
      <c r="B11" s="292"/>
      <c r="C11" s="188"/>
      <c r="D11" s="293"/>
      <c r="E11" s="46">
        <f t="shared" si="4"/>
        <v>20</v>
      </c>
      <c r="F11" s="47">
        <f>SUM(H11:W11)</f>
        <v>0</v>
      </c>
      <c r="G11" s="48">
        <f t="shared" si="5"/>
        <v>20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319"/>
      <c r="Y11" s="204"/>
      <c r="Z11" s="205"/>
      <c r="AA11" s="306"/>
      <c r="AB11" s="307"/>
      <c r="AC11" s="50"/>
      <c r="AD11" s="51"/>
      <c r="AE11" s="51"/>
      <c r="AF11" s="51"/>
      <c r="AG11" s="51"/>
      <c r="AH11" s="51">
        <v>2</v>
      </c>
      <c r="AI11" s="51">
        <v>2</v>
      </c>
      <c r="AJ11" s="51">
        <v>2</v>
      </c>
      <c r="AK11" s="51">
        <v>2</v>
      </c>
      <c r="AL11" s="51">
        <v>2</v>
      </c>
      <c r="AM11" s="51">
        <v>2</v>
      </c>
      <c r="AN11" s="51">
        <v>2</v>
      </c>
      <c r="AO11" s="51">
        <v>2</v>
      </c>
      <c r="AP11" s="51">
        <v>2</v>
      </c>
      <c r="AQ11" s="51">
        <v>2</v>
      </c>
      <c r="AR11" s="51"/>
      <c r="AS11" s="51"/>
      <c r="AT11" s="51"/>
      <c r="AU11" s="51"/>
      <c r="AV11" s="51"/>
      <c r="AW11" s="51"/>
      <c r="AX11" s="300"/>
      <c r="AY11" s="301"/>
      <c r="AZ11" s="52"/>
      <c r="BA11" s="49"/>
    </row>
    <row r="12" spans="1:53" s="20" customFormat="1" ht="15">
      <c r="A12" s="291" t="s">
        <v>34</v>
      </c>
      <c r="B12" s="292" t="s">
        <v>18</v>
      </c>
      <c r="C12" s="187">
        <f>(D12+E12+E13)/36</f>
        <v>3</v>
      </c>
      <c r="D12" s="293">
        <v>60</v>
      </c>
      <c r="E12" s="41">
        <f t="shared" si="4"/>
        <v>18</v>
      </c>
      <c r="F12" s="42">
        <f>SUM(H12:W12)</f>
        <v>18</v>
      </c>
      <c r="G12" s="43">
        <f t="shared" si="5"/>
        <v>0</v>
      </c>
      <c r="H12" s="44">
        <v>2</v>
      </c>
      <c r="I12" s="44">
        <v>2</v>
      </c>
      <c r="J12" s="44">
        <v>2</v>
      </c>
      <c r="K12" s="44">
        <v>2</v>
      </c>
      <c r="L12" s="44">
        <v>2</v>
      </c>
      <c r="M12" s="44">
        <v>2</v>
      </c>
      <c r="N12" s="44">
        <v>2</v>
      </c>
      <c r="O12" s="44">
        <v>2</v>
      </c>
      <c r="P12" s="44">
        <v>2</v>
      </c>
      <c r="Q12" s="44"/>
      <c r="R12" s="44"/>
      <c r="S12" s="44"/>
      <c r="T12" s="44"/>
      <c r="U12" s="44"/>
      <c r="V12" s="44"/>
      <c r="W12" s="44"/>
      <c r="X12" s="319"/>
      <c r="Y12" s="204"/>
      <c r="Z12" s="205"/>
      <c r="AA12" s="306"/>
      <c r="AB12" s="307"/>
      <c r="AC12" s="45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300"/>
      <c r="AY12" s="301"/>
      <c r="AZ12" s="45" t="s">
        <v>66</v>
      </c>
      <c r="BA12" s="44"/>
    </row>
    <row r="13" spans="1:53" s="45" customFormat="1" ht="15">
      <c r="A13" s="291"/>
      <c r="B13" s="292"/>
      <c r="C13" s="188"/>
      <c r="D13" s="293"/>
      <c r="E13" s="46">
        <f t="shared" si="4"/>
        <v>30</v>
      </c>
      <c r="F13" s="47">
        <f>SUM(H13:W13)</f>
        <v>30</v>
      </c>
      <c r="G13" s="48">
        <f t="shared" si="5"/>
        <v>0</v>
      </c>
      <c r="H13" s="49"/>
      <c r="I13" s="49">
        <v>2</v>
      </c>
      <c r="J13" s="49">
        <v>2</v>
      </c>
      <c r="K13" s="49">
        <v>2</v>
      </c>
      <c r="L13" s="49">
        <v>2</v>
      </c>
      <c r="M13" s="49">
        <v>2</v>
      </c>
      <c r="N13" s="49">
        <v>2</v>
      </c>
      <c r="O13" s="49">
        <v>2</v>
      </c>
      <c r="P13" s="49">
        <v>2</v>
      </c>
      <c r="Q13" s="49">
        <v>2</v>
      </c>
      <c r="R13" s="49">
        <v>2</v>
      </c>
      <c r="S13" s="49">
        <v>2</v>
      </c>
      <c r="T13" s="49">
        <v>2</v>
      </c>
      <c r="U13" s="49">
        <v>2</v>
      </c>
      <c r="V13" s="49">
        <v>2</v>
      </c>
      <c r="W13" s="49">
        <v>2</v>
      </c>
      <c r="X13" s="319"/>
      <c r="Y13" s="204"/>
      <c r="Z13" s="205"/>
      <c r="AA13" s="306"/>
      <c r="AB13" s="307"/>
      <c r="AC13" s="50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300"/>
      <c r="AY13" s="301"/>
      <c r="AZ13" s="52"/>
      <c r="BA13" s="49"/>
    </row>
    <row r="14" spans="1:53" s="20" customFormat="1" ht="15">
      <c r="A14" s="291" t="s">
        <v>35</v>
      </c>
      <c r="B14" s="292" t="s">
        <v>135</v>
      </c>
      <c r="C14" s="187">
        <f>(D14+E14+E15)/36</f>
        <v>2</v>
      </c>
      <c r="D14" s="294">
        <v>42</v>
      </c>
      <c r="E14" s="41">
        <f t="shared" si="4"/>
        <v>12</v>
      </c>
      <c r="F14" s="42">
        <f aca="true" t="shared" si="6" ref="F14:F59">SUM(H14:W14)</f>
        <v>0</v>
      </c>
      <c r="G14" s="43">
        <f t="shared" si="5"/>
        <v>12</v>
      </c>
      <c r="H14" s="5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319"/>
      <c r="Y14" s="204"/>
      <c r="Z14" s="205"/>
      <c r="AA14" s="306"/>
      <c r="AB14" s="307"/>
      <c r="AC14" s="45">
        <v>2</v>
      </c>
      <c r="AD14" s="44">
        <v>2</v>
      </c>
      <c r="AE14" s="44">
        <v>2</v>
      </c>
      <c r="AF14" s="44">
        <v>2</v>
      </c>
      <c r="AG14" s="44">
        <v>2</v>
      </c>
      <c r="AH14" s="44">
        <v>2</v>
      </c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300"/>
      <c r="AY14" s="301"/>
      <c r="AZ14" s="45"/>
      <c r="BA14" s="44"/>
    </row>
    <row r="15" spans="1:53" s="20" customFormat="1" ht="15">
      <c r="A15" s="291"/>
      <c r="B15" s="292"/>
      <c r="C15" s="188"/>
      <c r="D15" s="294"/>
      <c r="E15" s="46">
        <f t="shared" si="4"/>
        <v>18</v>
      </c>
      <c r="F15" s="47">
        <f t="shared" si="6"/>
        <v>0</v>
      </c>
      <c r="G15" s="48">
        <f t="shared" si="5"/>
        <v>18</v>
      </c>
      <c r="H15" s="54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319"/>
      <c r="Y15" s="204"/>
      <c r="Z15" s="205"/>
      <c r="AA15" s="306"/>
      <c r="AB15" s="307"/>
      <c r="AC15" s="50"/>
      <c r="AD15" s="51"/>
      <c r="AE15" s="51"/>
      <c r="AF15" s="51"/>
      <c r="AG15" s="51"/>
      <c r="AH15" s="51"/>
      <c r="AI15" s="51">
        <v>2</v>
      </c>
      <c r="AJ15" s="51">
        <v>2</v>
      </c>
      <c r="AK15" s="51">
        <v>2</v>
      </c>
      <c r="AL15" s="51">
        <v>2</v>
      </c>
      <c r="AM15" s="51">
        <v>2</v>
      </c>
      <c r="AN15" s="51">
        <v>2</v>
      </c>
      <c r="AO15" s="51">
        <v>2</v>
      </c>
      <c r="AP15" s="51">
        <v>2</v>
      </c>
      <c r="AQ15" s="51">
        <v>2</v>
      </c>
      <c r="AR15" s="51"/>
      <c r="AS15" s="51"/>
      <c r="AT15" s="51"/>
      <c r="AU15" s="51"/>
      <c r="AV15" s="51"/>
      <c r="AW15" s="51"/>
      <c r="AX15" s="300"/>
      <c r="AY15" s="301"/>
      <c r="AZ15" s="52">
        <v>2</v>
      </c>
      <c r="BA15" s="49"/>
    </row>
    <row r="16" spans="1:53" s="45" customFormat="1" ht="15">
      <c r="A16" s="291" t="s">
        <v>67</v>
      </c>
      <c r="B16" s="292" t="s">
        <v>43</v>
      </c>
      <c r="C16" s="187">
        <f>(D16+E16+E17)/36</f>
        <v>2</v>
      </c>
      <c r="D16" s="293">
        <v>42</v>
      </c>
      <c r="E16" s="41">
        <f t="shared" si="4"/>
        <v>12</v>
      </c>
      <c r="F16" s="42">
        <f>SUM(H16:W16)</f>
        <v>0</v>
      </c>
      <c r="G16" s="43">
        <f t="shared" si="5"/>
        <v>12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319"/>
      <c r="Y16" s="204"/>
      <c r="Z16" s="205"/>
      <c r="AA16" s="306"/>
      <c r="AB16" s="307"/>
      <c r="AC16" s="45">
        <v>2</v>
      </c>
      <c r="AD16" s="44">
        <v>2</v>
      </c>
      <c r="AE16" s="44">
        <v>2</v>
      </c>
      <c r="AF16" s="44">
        <v>2</v>
      </c>
      <c r="AG16" s="44">
        <v>2</v>
      </c>
      <c r="AH16" s="44">
        <v>2</v>
      </c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300"/>
      <c r="AY16" s="301"/>
      <c r="AZ16" s="45">
        <v>2</v>
      </c>
      <c r="BA16" s="44"/>
    </row>
    <row r="17" spans="1:53" s="45" customFormat="1" ht="15">
      <c r="A17" s="291"/>
      <c r="B17" s="292"/>
      <c r="C17" s="188"/>
      <c r="D17" s="293"/>
      <c r="E17" s="46">
        <f t="shared" si="4"/>
        <v>18</v>
      </c>
      <c r="F17" s="47">
        <f>SUM(H17:W17)</f>
        <v>0</v>
      </c>
      <c r="G17" s="48">
        <f t="shared" si="5"/>
        <v>18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319"/>
      <c r="Y17" s="204"/>
      <c r="Z17" s="205"/>
      <c r="AA17" s="306"/>
      <c r="AB17" s="307"/>
      <c r="AC17" s="50"/>
      <c r="AD17" s="51"/>
      <c r="AE17" s="51"/>
      <c r="AF17" s="51"/>
      <c r="AG17" s="51"/>
      <c r="AH17" s="51"/>
      <c r="AI17" s="51">
        <v>2</v>
      </c>
      <c r="AJ17" s="51">
        <v>2</v>
      </c>
      <c r="AK17" s="51">
        <v>2</v>
      </c>
      <c r="AL17" s="51">
        <v>2</v>
      </c>
      <c r="AM17" s="51">
        <v>2</v>
      </c>
      <c r="AN17" s="51">
        <v>2</v>
      </c>
      <c r="AO17" s="51">
        <v>2</v>
      </c>
      <c r="AP17" s="51">
        <v>2</v>
      </c>
      <c r="AQ17" s="51">
        <v>2</v>
      </c>
      <c r="AR17" s="51"/>
      <c r="AS17" s="51"/>
      <c r="AT17" s="51"/>
      <c r="AU17" s="51"/>
      <c r="AV17" s="51"/>
      <c r="AW17" s="51"/>
      <c r="AX17" s="300"/>
      <c r="AY17" s="301"/>
      <c r="AZ17" s="52"/>
      <c r="BA17" s="49"/>
    </row>
    <row r="18" spans="1:53" s="45" customFormat="1" ht="15">
      <c r="A18" s="291" t="s">
        <v>36</v>
      </c>
      <c r="B18" s="292" t="s">
        <v>42</v>
      </c>
      <c r="C18" s="187">
        <f>(D18+E18+E19)/36</f>
        <v>3</v>
      </c>
      <c r="D18" s="293">
        <v>60</v>
      </c>
      <c r="E18" s="41">
        <f aca="true" t="shared" si="7" ref="E18:E59">F18+G18</f>
        <v>18</v>
      </c>
      <c r="F18" s="42">
        <f t="shared" si="6"/>
        <v>18</v>
      </c>
      <c r="G18" s="43">
        <f t="shared" si="5"/>
        <v>0</v>
      </c>
      <c r="H18" s="44">
        <v>2</v>
      </c>
      <c r="I18" s="44">
        <v>2</v>
      </c>
      <c r="J18" s="44">
        <v>2</v>
      </c>
      <c r="K18" s="44">
        <v>2</v>
      </c>
      <c r="L18" s="44">
        <v>2</v>
      </c>
      <c r="M18" s="44">
        <v>2</v>
      </c>
      <c r="N18" s="44">
        <v>2</v>
      </c>
      <c r="O18" s="44">
        <v>2</v>
      </c>
      <c r="P18" s="44">
        <v>2</v>
      </c>
      <c r="Q18" s="44"/>
      <c r="R18" s="44"/>
      <c r="S18" s="44"/>
      <c r="T18" s="44"/>
      <c r="U18" s="44"/>
      <c r="V18" s="44"/>
      <c r="W18" s="44"/>
      <c r="X18" s="319"/>
      <c r="Y18" s="204"/>
      <c r="Z18" s="205"/>
      <c r="AA18" s="306"/>
      <c r="AB18" s="307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300"/>
      <c r="AY18" s="301"/>
      <c r="AZ18" s="45" t="s">
        <v>66</v>
      </c>
      <c r="BA18" s="44"/>
    </row>
    <row r="19" spans="1:53" s="45" customFormat="1" ht="15">
      <c r="A19" s="291"/>
      <c r="B19" s="292"/>
      <c r="C19" s="188"/>
      <c r="D19" s="293"/>
      <c r="E19" s="46">
        <f t="shared" si="7"/>
        <v>30</v>
      </c>
      <c r="F19" s="47">
        <f t="shared" si="6"/>
        <v>30</v>
      </c>
      <c r="G19" s="48">
        <f t="shared" si="5"/>
        <v>0</v>
      </c>
      <c r="H19" s="49"/>
      <c r="I19" s="49">
        <v>2</v>
      </c>
      <c r="J19" s="49">
        <v>2</v>
      </c>
      <c r="K19" s="49">
        <v>2</v>
      </c>
      <c r="L19" s="49">
        <v>2</v>
      </c>
      <c r="M19" s="49">
        <v>2</v>
      </c>
      <c r="N19" s="49">
        <v>2</v>
      </c>
      <c r="O19" s="49">
        <v>2</v>
      </c>
      <c r="P19" s="49">
        <v>2</v>
      </c>
      <c r="Q19" s="49">
        <v>2</v>
      </c>
      <c r="R19" s="49">
        <v>2</v>
      </c>
      <c r="S19" s="49">
        <v>2</v>
      </c>
      <c r="T19" s="49">
        <v>2</v>
      </c>
      <c r="U19" s="49">
        <v>2</v>
      </c>
      <c r="V19" s="49">
        <v>2</v>
      </c>
      <c r="W19" s="49">
        <v>2</v>
      </c>
      <c r="X19" s="319"/>
      <c r="Y19" s="204"/>
      <c r="Z19" s="205"/>
      <c r="AA19" s="306"/>
      <c r="AB19" s="307"/>
      <c r="AC19" s="50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300"/>
      <c r="AY19" s="301"/>
      <c r="AZ19" s="52"/>
      <c r="BA19" s="49"/>
    </row>
    <row r="20" spans="1:53" s="45" customFormat="1" ht="15" customHeight="1">
      <c r="A20" s="291" t="s">
        <v>37</v>
      </c>
      <c r="B20" s="292" t="s">
        <v>32</v>
      </c>
      <c r="C20" s="187">
        <f>(D20+E20+E21)/36</f>
        <v>3</v>
      </c>
      <c r="D20" s="293">
        <v>60</v>
      </c>
      <c r="E20" s="41">
        <f t="shared" si="7"/>
        <v>0</v>
      </c>
      <c r="F20" s="42">
        <f>SUM(H20:W20)</f>
        <v>0</v>
      </c>
      <c r="G20" s="43">
        <f t="shared" si="5"/>
        <v>0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319"/>
      <c r="Y20" s="204"/>
      <c r="Z20" s="205"/>
      <c r="AA20" s="306"/>
      <c r="AB20" s="307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300"/>
      <c r="AY20" s="301"/>
      <c r="BA20" s="44"/>
    </row>
    <row r="21" spans="1:53" s="20" customFormat="1" ht="15">
      <c r="A21" s="291"/>
      <c r="B21" s="292"/>
      <c r="C21" s="188"/>
      <c r="D21" s="293"/>
      <c r="E21" s="46">
        <f t="shared" si="7"/>
        <v>48</v>
      </c>
      <c r="F21" s="47">
        <f>SUM(H21:W21)</f>
        <v>24</v>
      </c>
      <c r="G21" s="48">
        <f t="shared" si="5"/>
        <v>24</v>
      </c>
      <c r="H21" s="49"/>
      <c r="I21" s="49"/>
      <c r="J21" s="49"/>
      <c r="K21" s="49"/>
      <c r="L21" s="49">
        <v>2</v>
      </c>
      <c r="M21" s="49">
        <v>2</v>
      </c>
      <c r="N21" s="49">
        <v>2</v>
      </c>
      <c r="O21" s="49">
        <v>2</v>
      </c>
      <c r="P21" s="49">
        <v>2</v>
      </c>
      <c r="Q21" s="49">
        <v>2</v>
      </c>
      <c r="R21" s="49">
        <v>2</v>
      </c>
      <c r="S21" s="49">
        <v>2</v>
      </c>
      <c r="T21" s="49">
        <v>2</v>
      </c>
      <c r="U21" s="49">
        <v>2</v>
      </c>
      <c r="V21" s="49">
        <v>2</v>
      </c>
      <c r="W21" s="49">
        <v>2</v>
      </c>
      <c r="X21" s="319"/>
      <c r="Y21" s="204"/>
      <c r="Z21" s="205"/>
      <c r="AA21" s="306"/>
      <c r="AB21" s="307"/>
      <c r="AC21" s="50"/>
      <c r="AD21" s="51"/>
      <c r="AE21" s="51"/>
      <c r="AF21" s="51"/>
      <c r="AG21" s="51"/>
      <c r="AH21" s="51"/>
      <c r="AI21" s="51">
        <v>2</v>
      </c>
      <c r="AJ21" s="51">
        <v>2</v>
      </c>
      <c r="AK21" s="51">
        <v>2</v>
      </c>
      <c r="AL21" s="51">
        <v>2</v>
      </c>
      <c r="AM21" s="51">
        <v>2</v>
      </c>
      <c r="AN21" s="51">
        <v>2</v>
      </c>
      <c r="AO21" s="51">
        <v>2</v>
      </c>
      <c r="AP21" s="51">
        <v>2</v>
      </c>
      <c r="AQ21" s="51">
        <v>2</v>
      </c>
      <c r="AR21" s="51">
        <v>2</v>
      </c>
      <c r="AS21" s="51">
        <v>2</v>
      </c>
      <c r="AT21" s="51">
        <v>2</v>
      </c>
      <c r="AU21" s="51"/>
      <c r="AV21" s="51"/>
      <c r="AW21" s="51"/>
      <c r="AX21" s="300"/>
      <c r="AY21" s="301"/>
      <c r="AZ21" s="52"/>
      <c r="BA21" s="49">
        <v>2</v>
      </c>
    </row>
    <row r="22" spans="1:53" s="20" customFormat="1" ht="15">
      <c r="A22" s="291" t="s">
        <v>38</v>
      </c>
      <c r="B22" s="292" t="s">
        <v>68</v>
      </c>
      <c r="C22" s="187">
        <f>(D22+E22+E23)/36</f>
        <v>2</v>
      </c>
      <c r="D22" s="293">
        <v>42</v>
      </c>
      <c r="E22" s="41">
        <f t="shared" si="7"/>
        <v>12</v>
      </c>
      <c r="F22" s="42">
        <f t="shared" si="6"/>
        <v>0</v>
      </c>
      <c r="G22" s="43">
        <f t="shared" si="5"/>
        <v>12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319"/>
      <c r="Y22" s="204"/>
      <c r="Z22" s="205"/>
      <c r="AA22" s="306"/>
      <c r="AB22" s="307"/>
      <c r="AC22" s="45">
        <v>2</v>
      </c>
      <c r="AD22" s="44">
        <v>2</v>
      </c>
      <c r="AE22" s="44">
        <v>2</v>
      </c>
      <c r="AF22" s="44">
        <v>2</v>
      </c>
      <c r="AG22" s="44">
        <v>2</v>
      </c>
      <c r="AH22" s="44">
        <v>2</v>
      </c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300"/>
      <c r="AY22" s="301"/>
      <c r="AZ22" s="45"/>
      <c r="BA22" s="44"/>
    </row>
    <row r="23" spans="1:53" s="45" customFormat="1" ht="15">
      <c r="A23" s="291"/>
      <c r="B23" s="292"/>
      <c r="C23" s="188"/>
      <c r="D23" s="293"/>
      <c r="E23" s="46">
        <f t="shared" si="7"/>
        <v>18</v>
      </c>
      <c r="F23" s="47">
        <f t="shared" si="6"/>
        <v>0</v>
      </c>
      <c r="G23" s="48">
        <f t="shared" si="5"/>
        <v>18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319"/>
      <c r="Y23" s="204"/>
      <c r="Z23" s="205"/>
      <c r="AA23" s="306"/>
      <c r="AB23" s="307"/>
      <c r="AC23" s="50"/>
      <c r="AD23" s="51"/>
      <c r="AE23" s="51"/>
      <c r="AF23" s="51"/>
      <c r="AG23" s="51"/>
      <c r="AH23" s="51"/>
      <c r="AI23" s="51">
        <v>2</v>
      </c>
      <c r="AJ23" s="51">
        <v>2</v>
      </c>
      <c r="AK23" s="51">
        <v>2</v>
      </c>
      <c r="AL23" s="51">
        <v>2</v>
      </c>
      <c r="AM23" s="51">
        <v>2</v>
      </c>
      <c r="AN23" s="51">
        <v>2</v>
      </c>
      <c r="AO23" s="51">
        <v>2</v>
      </c>
      <c r="AP23" s="51">
        <v>2</v>
      </c>
      <c r="AQ23" s="51">
        <v>2</v>
      </c>
      <c r="AR23" s="51"/>
      <c r="AS23" s="51"/>
      <c r="AT23" s="51"/>
      <c r="AU23" s="51"/>
      <c r="AV23" s="51"/>
      <c r="AW23" s="51"/>
      <c r="AX23" s="300"/>
      <c r="AY23" s="301"/>
      <c r="AZ23" s="52">
        <v>2</v>
      </c>
      <c r="BA23" s="49"/>
    </row>
    <row r="24" spans="1:53" s="20" customFormat="1" ht="15">
      <c r="A24" s="291" t="s">
        <v>128</v>
      </c>
      <c r="B24" s="292" t="s">
        <v>25</v>
      </c>
      <c r="C24" s="187">
        <f>(D24+E24+E25)/36</f>
        <v>3</v>
      </c>
      <c r="D24" s="293">
        <v>66</v>
      </c>
      <c r="E24" s="41">
        <f t="shared" si="7"/>
        <v>18</v>
      </c>
      <c r="F24" s="42">
        <f aca="true" t="shared" si="8" ref="F24:F29">SUM(H24:W24)</f>
        <v>0</v>
      </c>
      <c r="G24" s="43">
        <f t="shared" si="5"/>
        <v>18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319"/>
      <c r="Y24" s="204"/>
      <c r="Z24" s="205"/>
      <c r="AA24" s="306"/>
      <c r="AB24" s="307"/>
      <c r="AC24" s="45">
        <v>2</v>
      </c>
      <c r="AD24" s="44">
        <v>2</v>
      </c>
      <c r="AE24" s="44">
        <v>2</v>
      </c>
      <c r="AF24" s="44">
        <v>2</v>
      </c>
      <c r="AG24" s="55">
        <v>2</v>
      </c>
      <c r="AH24" s="45">
        <v>2</v>
      </c>
      <c r="AI24" s="44">
        <v>2</v>
      </c>
      <c r="AJ24" s="44">
        <v>2</v>
      </c>
      <c r="AK24" s="44">
        <v>2</v>
      </c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300"/>
      <c r="AY24" s="301"/>
      <c r="AZ24" s="45"/>
      <c r="BA24" s="44"/>
    </row>
    <row r="25" spans="1:53" s="45" customFormat="1" ht="15">
      <c r="A25" s="291"/>
      <c r="B25" s="292"/>
      <c r="C25" s="188"/>
      <c r="D25" s="293"/>
      <c r="E25" s="46">
        <f t="shared" si="7"/>
        <v>24</v>
      </c>
      <c r="F25" s="47">
        <f t="shared" si="8"/>
        <v>0</v>
      </c>
      <c r="G25" s="48">
        <f t="shared" si="5"/>
        <v>24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319"/>
      <c r="Y25" s="204"/>
      <c r="Z25" s="205"/>
      <c r="AA25" s="306"/>
      <c r="AB25" s="307"/>
      <c r="AC25" s="50"/>
      <c r="AD25" s="51"/>
      <c r="AE25" s="51"/>
      <c r="AF25" s="51"/>
      <c r="AG25" s="56"/>
      <c r="AH25" s="50"/>
      <c r="AI25" s="51"/>
      <c r="AJ25" s="51"/>
      <c r="AK25" s="51"/>
      <c r="AL25" s="51">
        <v>2</v>
      </c>
      <c r="AM25" s="51">
        <v>2</v>
      </c>
      <c r="AN25" s="51">
        <v>2</v>
      </c>
      <c r="AO25" s="51">
        <v>2</v>
      </c>
      <c r="AP25" s="51">
        <v>2</v>
      </c>
      <c r="AQ25" s="51">
        <v>2</v>
      </c>
      <c r="AR25" s="51">
        <v>2</v>
      </c>
      <c r="AS25" s="51">
        <v>2</v>
      </c>
      <c r="AT25" s="51">
        <v>2</v>
      </c>
      <c r="AU25" s="51">
        <v>2</v>
      </c>
      <c r="AV25" s="51">
        <v>2</v>
      </c>
      <c r="AW25" s="51">
        <v>2</v>
      </c>
      <c r="AX25" s="300"/>
      <c r="AY25" s="301"/>
      <c r="AZ25" s="52"/>
      <c r="BA25" s="49">
        <v>2</v>
      </c>
    </row>
    <row r="26" spans="1:53" s="20" customFormat="1" ht="15">
      <c r="A26" s="291" t="s">
        <v>40</v>
      </c>
      <c r="B26" s="292" t="s">
        <v>30</v>
      </c>
      <c r="C26" s="187">
        <f>(D26+E26+E27)/36</f>
        <v>3</v>
      </c>
      <c r="D26" s="293">
        <v>66</v>
      </c>
      <c r="E26" s="41">
        <f t="shared" si="7"/>
        <v>18</v>
      </c>
      <c r="F26" s="42">
        <f t="shared" si="8"/>
        <v>0</v>
      </c>
      <c r="G26" s="43">
        <f t="shared" si="5"/>
        <v>18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319"/>
      <c r="Y26" s="204"/>
      <c r="Z26" s="205"/>
      <c r="AA26" s="306"/>
      <c r="AB26" s="307"/>
      <c r="AC26" s="45">
        <v>2</v>
      </c>
      <c r="AD26" s="44">
        <v>2</v>
      </c>
      <c r="AE26" s="44">
        <v>2</v>
      </c>
      <c r="AF26" s="44">
        <v>2</v>
      </c>
      <c r="AG26" s="55">
        <v>2</v>
      </c>
      <c r="AH26" s="45">
        <v>2</v>
      </c>
      <c r="AI26" s="44">
        <v>2</v>
      </c>
      <c r="AJ26" s="44">
        <v>2</v>
      </c>
      <c r="AK26" s="44">
        <v>2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300"/>
      <c r="AY26" s="301"/>
      <c r="AZ26" s="45"/>
      <c r="BA26" s="44"/>
    </row>
    <row r="27" spans="1:53" s="45" customFormat="1" ht="15">
      <c r="A27" s="291"/>
      <c r="B27" s="292"/>
      <c r="C27" s="188"/>
      <c r="D27" s="293"/>
      <c r="E27" s="46">
        <f t="shared" si="7"/>
        <v>24</v>
      </c>
      <c r="F27" s="47">
        <f t="shared" si="8"/>
        <v>0</v>
      </c>
      <c r="G27" s="48">
        <f t="shared" si="5"/>
        <v>24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319"/>
      <c r="Y27" s="204"/>
      <c r="Z27" s="205"/>
      <c r="AA27" s="306"/>
      <c r="AB27" s="307"/>
      <c r="AC27" s="50"/>
      <c r="AD27" s="51"/>
      <c r="AE27" s="51"/>
      <c r="AF27" s="51"/>
      <c r="AG27" s="56"/>
      <c r="AH27" s="50"/>
      <c r="AI27" s="51"/>
      <c r="AJ27" s="51"/>
      <c r="AK27" s="51"/>
      <c r="AL27" s="51">
        <v>2</v>
      </c>
      <c r="AM27" s="51">
        <v>2</v>
      </c>
      <c r="AN27" s="51">
        <v>2</v>
      </c>
      <c r="AO27" s="51">
        <v>2</v>
      </c>
      <c r="AP27" s="51">
        <v>2</v>
      </c>
      <c r="AQ27" s="51">
        <v>2</v>
      </c>
      <c r="AR27" s="51">
        <v>2</v>
      </c>
      <c r="AS27" s="51">
        <v>2</v>
      </c>
      <c r="AT27" s="51">
        <v>2</v>
      </c>
      <c r="AU27" s="51">
        <v>2</v>
      </c>
      <c r="AV27" s="51">
        <v>2</v>
      </c>
      <c r="AW27" s="51">
        <v>2</v>
      </c>
      <c r="AX27" s="300"/>
      <c r="AY27" s="301"/>
      <c r="AZ27" s="52"/>
      <c r="BA27" s="49">
        <v>2</v>
      </c>
    </row>
    <row r="28" spans="1:53" s="45" customFormat="1" ht="15">
      <c r="A28" s="291" t="s">
        <v>124</v>
      </c>
      <c r="B28" s="292" t="s">
        <v>22</v>
      </c>
      <c r="C28" s="187">
        <f>(D28+E28+E29)/36</f>
        <v>3</v>
      </c>
      <c r="D28" s="293">
        <v>66</v>
      </c>
      <c r="E28" s="41">
        <f t="shared" si="7"/>
        <v>18</v>
      </c>
      <c r="F28" s="42">
        <f t="shared" si="8"/>
        <v>18</v>
      </c>
      <c r="G28" s="43">
        <f t="shared" si="5"/>
        <v>0</v>
      </c>
      <c r="H28" s="44">
        <v>2</v>
      </c>
      <c r="I28" s="44">
        <v>2</v>
      </c>
      <c r="J28" s="44">
        <v>2</v>
      </c>
      <c r="K28" s="44">
        <v>2</v>
      </c>
      <c r="L28" s="44">
        <v>2</v>
      </c>
      <c r="M28" s="44">
        <v>2</v>
      </c>
      <c r="N28" s="44">
        <v>2</v>
      </c>
      <c r="O28" s="44">
        <v>2</v>
      </c>
      <c r="P28" s="44">
        <v>2</v>
      </c>
      <c r="Q28" s="44"/>
      <c r="R28" s="44"/>
      <c r="S28" s="44"/>
      <c r="T28" s="44"/>
      <c r="U28" s="44"/>
      <c r="V28" s="44"/>
      <c r="W28" s="44"/>
      <c r="X28" s="319"/>
      <c r="Y28" s="204"/>
      <c r="Z28" s="205"/>
      <c r="AA28" s="306"/>
      <c r="AB28" s="307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300"/>
      <c r="AY28" s="301"/>
      <c r="AZ28" s="45" t="s">
        <v>66</v>
      </c>
      <c r="BA28" s="44"/>
    </row>
    <row r="29" spans="1:53" s="45" customFormat="1" ht="15">
      <c r="A29" s="291"/>
      <c r="B29" s="292"/>
      <c r="C29" s="188"/>
      <c r="D29" s="293"/>
      <c r="E29" s="46">
        <f t="shared" si="7"/>
        <v>24</v>
      </c>
      <c r="F29" s="47">
        <f t="shared" si="8"/>
        <v>24</v>
      </c>
      <c r="G29" s="48">
        <f t="shared" si="5"/>
        <v>0</v>
      </c>
      <c r="H29" s="49"/>
      <c r="I29" s="49"/>
      <c r="J29" s="49"/>
      <c r="K29" s="49"/>
      <c r="L29" s="49">
        <v>2</v>
      </c>
      <c r="M29" s="49">
        <v>2</v>
      </c>
      <c r="N29" s="49">
        <v>2</v>
      </c>
      <c r="O29" s="49">
        <v>2</v>
      </c>
      <c r="P29" s="49">
        <v>2</v>
      </c>
      <c r="Q29" s="49">
        <v>2</v>
      </c>
      <c r="R29" s="49">
        <v>2</v>
      </c>
      <c r="S29" s="49">
        <v>2</v>
      </c>
      <c r="T29" s="49">
        <v>2</v>
      </c>
      <c r="U29" s="49">
        <v>2</v>
      </c>
      <c r="V29" s="49">
        <v>2</v>
      </c>
      <c r="W29" s="49">
        <v>2</v>
      </c>
      <c r="X29" s="319"/>
      <c r="Y29" s="204"/>
      <c r="Z29" s="205"/>
      <c r="AA29" s="306"/>
      <c r="AB29" s="307"/>
      <c r="AC29" s="50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300"/>
      <c r="AY29" s="301"/>
      <c r="AZ29" s="52"/>
      <c r="BA29" s="49"/>
    </row>
    <row r="30" spans="1:53" s="45" customFormat="1" ht="15">
      <c r="A30" s="291" t="s">
        <v>125</v>
      </c>
      <c r="B30" s="292" t="s">
        <v>14</v>
      </c>
      <c r="C30" s="187">
        <f>(D30+E30+E31)/36</f>
        <v>3</v>
      </c>
      <c r="D30" s="293">
        <v>66</v>
      </c>
      <c r="E30" s="41">
        <f t="shared" si="7"/>
        <v>18</v>
      </c>
      <c r="F30" s="42">
        <f aca="true" t="shared" si="9" ref="F30:F37">SUM(H30:W30)</f>
        <v>18</v>
      </c>
      <c r="G30" s="43">
        <f t="shared" si="5"/>
        <v>0</v>
      </c>
      <c r="H30" s="44">
        <v>2</v>
      </c>
      <c r="I30" s="44">
        <v>2</v>
      </c>
      <c r="J30" s="44">
        <v>2</v>
      </c>
      <c r="K30" s="44">
        <v>2</v>
      </c>
      <c r="L30" s="44">
        <v>2</v>
      </c>
      <c r="M30" s="44">
        <v>2</v>
      </c>
      <c r="N30" s="44">
        <v>2</v>
      </c>
      <c r="O30" s="44">
        <v>2</v>
      </c>
      <c r="P30" s="44">
        <v>2</v>
      </c>
      <c r="Q30" s="44"/>
      <c r="R30" s="44"/>
      <c r="S30" s="44"/>
      <c r="T30" s="44"/>
      <c r="U30" s="44"/>
      <c r="V30" s="44"/>
      <c r="W30" s="44"/>
      <c r="X30" s="319"/>
      <c r="Y30" s="204"/>
      <c r="Z30" s="205"/>
      <c r="AA30" s="306"/>
      <c r="AB30" s="307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300"/>
      <c r="AY30" s="301"/>
      <c r="BA30" s="44">
        <v>1</v>
      </c>
    </row>
    <row r="31" spans="1:53" s="45" customFormat="1" ht="15">
      <c r="A31" s="291"/>
      <c r="B31" s="292"/>
      <c r="C31" s="188"/>
      <c r="D31" s="293"/>
      <c r="E31" s="46">
        <f t="shared" si="7"/>
        <v>24</v>
      </c>
      <c r="F31" s="47">
        <f t="shared" si="9"/>
        <v>24</v>
      </c>
      <c r="G31" s="48">
        <f t="shared" si="5"/>
        <v>0</v>
      </c>
      <c r="H31" s="49"/>
      <c r="I31" s="49"/>
      <c r="J31" s="49"/>
      <c r="K31" s="49"/>
      <c r="L31" s="49"/>
      <c r="M31" s="49"/>
      <c r="N31" s="49"/>
      <c r="O31" s="49"/>
      <c r="P31" s="49"/>
      <c r="Q31" s="49">
        <v>4</v>
      </c>
      <c r="R31" s="49">
        <v>4</v>
      </c>
      <c r="S31" s="49">
        <v>4</v>
      </c>
      <c r="T31" s="49">
        <v>4</v>
      </c>
      <c r="U31" s="49">
        <v>4</v>
      </c>
      <c r="V31" s="49">
        <v>2</v>
      </c>
      <c r="W31" s="49">
        <v>2</v>
      </c>
      <c r="X31" s="319"/>
      <c r="Y31" s="204"/>
      <c r="Z31" s="205"/>
      <c r="AA31" s="306"/>
      <c r="AB31" s="307"/>
      <c r="AC31" s="50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300"/>
      <c r="AY31" s="301"/>
      <c r="AZ31" s="52"/>
      <c r="BA31" s="49"/>
    </row>
    <row r="32" spans="1:53" s="20" customFormat="1" ht="15">
      <c r="A32" s="291" t="s">
        <v>126</v>
      </c>
      <c r="B32" s="292" t="s">
        <v>26</v>
      </c>
      <c r="C32" s="187">
        <f>(D32+E32+E33)/36</f>
        <v>2</v>
      </c>
      <c r="D32" s="293">
        <v>42</v>
      </c>
      <c r="E32" s="41">
        <f t="shared" si="7"/>
        <v>12</v>
      </c>
      <c r="F32" s="42">
        <f t="shared" si="9"/>
        <v>12</v>
      </c>
      <c r="G32" s="43">
        <f t="shared" si="5"/>
        <v>0</v>
      </c>
      <c r="H32" s="44"/>
      <c r="I32" s="45">
        <v>2</v>
      </c>
      <c r="J32" s="44">
        <v>2</v>
      </c>
      <c r="K32" s="44">
        <v>2</v>
      </c>
      <c r="L32" s="44">
        <v>2</v>
      </c>
      <c r="M32" s="44">
        <v>2</v>
      </c>
      <c r="N32" s="44">
        <v>2</v>
      </c>
      <c r="O32" s="44"/>
      <c r="P32" s="44"/>
      <c r="Q32" s="44"/>
      <c r="R32" s="44"/>
      <c r="S32" s="44"/>
      <c r="T32" s="44"/>
      <c r="U32" s="44"/>
      <c r="V32" s="44"/>
      <c r="W32" s="44"/>
      <c r="X32" s="319"/>
      <c r="Y32" s="204"/>
      <c r="Z32" s="205"/>
      <c r="AA32" s="306"/>
      <c r="AB32" s="307"/>
      <c r="AC32" s="45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300"/>
      <c r="AY32" s="301"/>
      <c r="AZ32" s="45"/>
      <c r="BA32" s="44"/>
    </row>
    <row r="33" spans="1:53" s="45" customFormat="1" ht="15">
      <c r="A33" s="291"/>
      <c r="B33" s="292"/>
      <c r="C33" s="188"/>
      <c r="D33" s="293"/>
      <c r="E33" s="46">
        <f t="shared" si="7"/>
        <v>18</v>
      </c>
      <c r="F33" s="47">
        <f t="shared" si="9"/>
        <v>18</v>
      </c>
      <c r="G33" s="48">
        <f t="shared" si="5"/>
        <v>0</v>
      </c>
      <c r="H33" s="49"/>
      <c r="I33" s="50"/>
      <c r="J33" s="51"/>
      <c r="K33" s="51"/>
      <c r="L33" s="51"/>
      <c r="M33" s="51"/>
      <c r="N33" s="51"/>
      <c r="O33" s="51">
        <v>2</v>
      </c>
      <c r="P33" s="51">
        <v>2</v>
      </c>
      <c r="Q33" s="51">
        <v>2</v>
      </c>
      <c r="R33" s="51">
        <v>2</v>
      </c>
      <c r="S33" s="51">
        <v>2</v>
      </c>
      <c r="T33" s="51">
        <v>2</v>
      </c>
      <c r="U33" s="51">
        <v>2</v>
      </c>
      <c r="V33" s="51">
        <v>2</v>
      </c>
      <c r="W33" s="51">
        <v>2</v>
      </c>
      <c r="X33" s="319"/>
      <c r="Y33" s="204"/>
      <c r="Z33" s="205"/>
      <c r="AA33" s="306"/>
      <c r="AB33" s="307"/>
      <c r="AC33" s="50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300"/>
      <c r="AY33" s="301"/>
      <c r="AZ33" s="52">
        <v>1</v>
      </c>
      <c r="BA33" s="49"/>
    </row>
    <row r="34" spans="1:53" s="20" customFormat="1" ht="15">
      <c r="A34" s="291" t="s">
        <v>202</v>
      </c>
      <c r="B34" s="292" t="s">
        <v>120</v>
      </c>
      <c r="C34" s="187">
        <f>(D34+E34+E35)/36</f>
        <v>3</v>
      </c>
      <c r="D34" s="294">
        <v>54</v>
      </c>
      <c r="E34" s="41">
        <f t="shared" si="7"/>
        <v>18</v>
      </c>
      <c r="F34" s="42">
        <f t="shared" si="9"/>
        <v>18</v>
      </c>
      <c r="G34" s="43">
        <f t="shared" si="5"/>
        <v>0</v>
      </c>
      <c r="H34" s="44">
        <v>2</v>
      </c>
      <c r="I34" s="44">
        <v>2</v>
      </c>
      <c r="J34" s="44">
        <v>2</v>
      </c>
      <c r="K34" s="44">
        <v>2</v>
      </c>
      <c r="L34" s="44">
        <v>2</v>
      </c>
      <c r="M34" s="44">
        <v>2</v>
      </c>
      <c r="N34" s="44">
        <v>2</v>
      </c>
      <c r="O34" s="44">
        <v>2</v>
      </c>
      <c r="P34" s="44">
        <v>2</v>
      </c>
      <c r="Q34" s="44"/>
      <c r="R34" s="44"/>
      <c r="S34" s="44"/>
      <c r="T34" s="44"/>
      <c r="U34" s="44"/>
      <c r="V34" s="44"/>
      <c r="W34" s="44"/>
      <c r="X34" s="319"/>
      <c r="Y34" s="204"/>
      <c r="Z34" s="205"/>
      <c r="AA34" s="306"/>
      <c r="AB34" s="307"/>
      <c r="AC34" s="45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300"/>
      <c r="AY34" s="301"/>
      <c r="AZ34" s="45"/>
      <c r="BA34" s="44">
        <v>1</v>
      </c>
    </row>
    <row r="35" spans="1:53" s="45" customFormat="1" ht="15">
      <c r="A35" s="291"/>
      <c r="B35" s="292"/>
      <c r="C35" s="188"/>
      <c r="D35" s="294"/>
      <c r="E35" s="46">
        <f t="shared" si="7"/>
        <v>36</v>
      </c>
      <c r="F35" s="47">
        <f t="shared" si="9"/>
        <v>36</v>
      </c>
      <c r="G35" s="48">
        <f t="shared" si="5"/>
        <v>0</v>
      </c>
      <c r="H35" s="49"/>
      <c r="I35" s="49">
        <v>2</v>
      </c>
      <c r="J35" s="49">
        <v>2</v>
      </c>
      <c r="K35" s="49">
        <v>2</v>
      </c>
      <c r="L35" s="49">
        <v>2</v>
      </c>
      <c r="M35" s="49">
        <v>2</v>
      </c>
      <c r="N35" s="49">
        <v>2</v>
      </c>
      <c r="O35" s="49">
        <v>2</v>
      </c>
      <c r="P35" s="49">
        <v>2</v>
      </c>
      <c r="Q35" s="49">
        <v>4</v>
      </c>
      <c r="R35" s="49">
        <v>4</v>
      </c>
      <c r="S35" s="49">
        <v>4</v>
      </c>
      <c r="T35" s="49">
        <v>2</v>
      </c>
      <c r="U35" s="49">
        <v>2</v>
      </c>
      <c r="V35" s="49">
        <v>2</v>
      </c>
      <c r="W35" s="49">
        <v>2</v>
      </c>
      <c r="X35" s="319"/>
      <c r="Y35" s="204"/>
      <c r="Z35" s="205"/>
      <c r="AA35" s="306"/>
      <c r="AB35" s="307"/>
      <c r="AC35" s="50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300"/>
      <c r="AY35" s="301"/>
      <c r="AZ35" s="52"/>
      <c r="BA35" s="49"/>
    </row>
    <row r="36" spans="1:53" s="20" customFormat="1" ht="15">
      <c r="A36" s="291" t="s">
        <v>203</v>
      </c>
      <c r="B36" s="292" t="s">
        <v>121</v>
      </c>
      <c r="C36" s="187">
        <f>(D36+E36+E37)/36</f>
        <v>3</v>
      </c>
      <c r="D36" s="294">
        <v>54</v>
      </c>
      <c r="E36" s="41">
        <f t="shared" si="7"/>
        <v>18</v>
      </c>
      <c r="F36" s="42">
        <f t="shared" si="9"/>
        <v>0</v>
      </c>
      <c r="G36" s="43">
        <f t="shared" si="5"/>
        <v>18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319"/>
      <c r="Y36" s="204"/>
      <c r="Z36" s="205"/>
      <c r="AA36" s="306"/>
      <c r="AB36" s="307"/>
      <c r="AC36" s="45">
        <v>2</v>
      </c>
      <c r="AD36" s="44">
        <v>2</v>
      </c>
      <c r="AE36" s="44">
        <v>2</v>
      </c>
      <c r="AF36" s="44">
        <v>2</v>
      </c>
      <c r="AG36" s="44">
        <v>2</v>
      </c>
      <c r="AH36" s="44">
        <v>2</v>
      </c>
      <c r="AI36" s="44">
        <v>2</v>
      </c>
      <c r="AJ36" s="44">
        <v>2</v>
      </c>
      <c r="AK36" s="44">
        <v>2</v>
      </c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300"/>
      <c r="AY36" s="301"/>
      <c r="AZ36" s="45"/>
      <c r="BA36" s="44">
        <v>2</v>
      </c>
    </row>
    <row r="37" spans="1:53" s="45" customFormat="1" ht="15">
      <c r="A37" s="291"/>
      <c r="B37" s="292"/>
      <c r="C37" s="188"/>
      <c r="D37" s="294"/>
      <c r="E37" s="46">
        <f t="shared" si="7"/>
        <v>36</v>
      </c>
      <c r="F37" s="47">
        <f t="shared" si="9"/>
        <v>0</v>
      </c>
      <c r="G37" s="48">
        <f t="shared" si="5"/>
        <v>36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319"/>
      <c r="Y37" s="204"/>
      <c r="Z37" s="205"/>
      <c r="AA37" s="306"/>
      <c r="AB37" s="307"/>
      <c r="AC37" s="50"/>
      <c r="AD37" s="51"/>
      <c r="AE37" s="51"/>
      <c r="AF37" s="51">
        <v>2</v>
      </c>
      <c r="AG37" s="51">
        <v>2</v>
      </c>
      <c r="AH37" s="51">
        <v>2</v>
      </c>
      <c r="AI37" s="51">
        <v>2</v>
      </c>
      <c r="AJ37" s="51">
        <v>2</v>
      </c>
      <c r="AK37" s="51">
        <v>2</v>
      </c>
      <c r="AL37" s="51">
        <v>2</v>
      </c>
      <c r="AM37" s="51">
        <v>2</v>
      </c>
      <c r="AN37" s="51">
        <v>2</v>
      </c>
      <c r="AO37" s="51">
        <v>2</v>
      </c>
      <c r="AP37" s="51">
        <v>2</v>
      </c>
      <c r="AQ37" s="51">
        <v>2</v>
      </c>
      <c r="AR37" s="51">
        <v>2</v>
      </c>
      <c r="AS37" s="51">
        <v>2</v>
      </c>
      <c r="AT37" s="51">
        <v>2</v>
      </c>
      <c r="AU37" s="51">
        <v>2</v>
      </c>
      <c r="AV37" s="51">
        <v>2</v>
      </c>
      <c r="AW37" s="51">
        <v>2</v>
      </c>
      <c r="AX37" s="300"/>
      <c r="AY37" s="301"/>
      <c r="AZ37" s="52"/>
      <c r="BA37" s="49"/>
    </row>
    <row r="38" spans="1:53" s="20" customFormat="1" ht="15">
      <c r="A38" s="291" t="s">
        <v>140</v>
      </c>
      <c r="B38" s="292" t="s">
        <v>48</v>
      </c>
      <c r="C38" s="187">
        <f>(D38+E38+E39)/36</f>
        <v>2</v>
      </c>
      <c r="D38" s="293">
        <v>42</v>
      </c>
      <c r="E38" s="41">
        <f t="shared" si="7"/>
        <v>10</v>
      </c>
      <c r="F38" s="42">
        <f t="shared" si="6"/>
        <v>10</v>
      </c>
      <c r="G38" s="43">
        <f t="shared" si="5"/>
        <v>0</v>
      </c>
      <c r="H38" s="44">
        <v>2</v>
      </c>
      <c r="I38" s="44">
        <v>2</v>
      </c>
      <c r="J38" s="44">
        <v>2</v>
      </c>
      <c r="K38" s="44">
        <v>2</v>
      </c>
      <c r="L38" s="44">
        <v>2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319"/>
      <c r="Y38" s="204"/>
      <c r="Z38" s="205"/>
      <c r="AA38" s="306"/>
      <c r="AB38" s="307"/>
      <c r="AC38" s="45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300"/>
      <c r="AY38" s="301"/>
      <c r="AZ38" s="45"/>
      <c r="BA38" s="44"/>
    </row>
    <row r="39" spans="1:53" s="45" customFormat="1" ht="15" customHeight="1">
      <c r="A39" s="291"/>
      <c r="B39" s="292"/>
      <c r="C39" s="188"/>
      <c r="D39" s="293"/>
      <c r="E39" s="46">
        <f t="shared" si="7"/>
        <v>20</v>
      </c>
      <c r="F39" s="47">
        <f t="shared" si="6"/>
        <v>20</v>
      </c>
      <c r="G39" s="48">
        <f t="shared" si="5"/>
        <v>0</v>
      </c>
      <c r="H39" s="49"/>
      <c r="I39" s="49"/>
      <c r="J39" s="49"/>
      <c r="K39" s="49"/>
      <c r="L39" s="49"/>
      <c r="M39" s="49">
        <v>2</v>
      </c>
      <c r="N39" s="49">
        <v>2</v>
      </c>
      <c r="O39" s="49">
        <v>2</v>
      </c>
      <c r="P39" s="49">
        <v>2</v>
      </c>
      <c r="Q39" s="49">
        <v>2</v>
      </c>
      <c r="R39" s="49">
        <v>2</v>
      </c>
      <c r="S39" s="49">
        <v>2</v>
      </c>
      <c r="T39" s="49">
        <v>2</v>
      </c>
      <c r="U39" s="49">
        <v>2</v>
      </c>
      <c r="V39" s="49">
        <v>2</v>
      </c>
      <c r="W39" s="49"/>
      <c r="X39" s="319"/>
      <c r="Y39" s="204"/>
      <c r="Z39" s="205"/>
      <c r="AA39" s="306"/>
      <c r="AB39" s="307"/>
      <c r="AC39" s="50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300"/>
      <c r="AY39" s="301"/>
      <c r="AZ39" s="52">
        <v>1</v>
      </c>
      <c r="BA39" s="49"/>
    </row>
    <row r="40" spans="1:53" s="20" customFormat="1" ht="15">
      <c r="A40" s="291" t="s">
        <v>200</v>
      </c>
      <c r="B40" s="292" t="s">
        <v>27</v>
      </c>
      <c r="C40" s="187">
        <f>(D40+E40+E41)/36</f>
        <v>3</v>
      </c>
      <c r="D40" s="294">
        <v>60</v>
      </c>
      <c r="E40" s="41">
        <f t="shared" si="7"/>
        <v>18</v>
      </c>
      <c r="F40" s="42">
        <f t="shared" si="6"/>
        <v>0</v>
      </c>
      <c r="G40" s="43">
        <f t="shared" si="5"/>
        <v>18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319"/>
      <c r="Y40" s="204"/>
      <c r="Z40" s="205"/>
      <c r="AA40" s="306"/>
      <c r="AB40" s="307"/>
      <c r="AC40" s="45">
        <v>2</v>
      </c>
      <c r="AD40" s="44">
        <v>2</v>
      </c>
      <c r="AE40" s="44">
        <v>2</v>
      </c>
      <c r="AF40" s="44">
        <v>2</v>
      </c>
      <c r="AG40" s="44">
        <v>2</v>
      </c>
      <c r="AH40" s="44">
        <v>2</v>
      </c>
      <c r="AI40" s="44">
        <v>2</v>
      </c>
      <c r="AJ40" s="44">
        <v>2</v>
      </c>
      <c r="AK40" s="44">
        <v>2</v>
      </c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300"/>
      <c r="AY40" s="301"/>
      <c r="AZ40" s="45"/>
      <c r="BA40" s="44">
        <v>2</v>
      </c>
    </row>
    <row r="41" spans="1:53" s="45" customFormat="1" ht="15">
      <c r="A41" s="291"/>
      <c r="B41" s="292"/>
      <c r="C41" s="188"/>
      <c r="D41" s="294"/>
      <c r="E41" s="46">
        <f t="shared" si="7"/>
        <v>30</v>
      </c>
      <c r="F41" s="47">
        <f t="shared" si="6"/>
        <v>0</v>
      </c>
      <c r="G41" s="48">
        <f t="shared" si="5"/>
        <v>30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319"/>
      <c r="Y41" s="204"/>
      <c r="Z41" s="205"/>
      <c r="AA41" s="306"/>
      <c r="AB41" s="307"/>
      <c r="AC41" s="50"/>
      <c r="AD41" s="51"/>
      <c r="AE41" s="51"/>
      <c r="AF41" s="51"/>
      <c r="AG41" s="51"/>
      <c r="AH41" s="51"/>
      <c r="AI41" s="51"/>
      <c r="AJ41" s="51"/>
      <c r="AK41" s="51"/>
      <c r="AL41" s="51">
        <v>2</v>
      </c>
      <c r="AM41" s="51">
        <v>2</v>
      </c>
      <c r="AN41" s="51">
        <v>2</v>
      </c>
      <c r="AO41" s="51">
        <v>2</v>
      </c>
      <c r="AP41" s="51">
        <v>2</v>
      </c>
      <c r="AQ41" s="51">
        <v>2</v>
      </c>
      <c r="AR41" s="51">
        <v>2</v>
      </c>
      <c r="AS41" s="51">
        <v>2</v>
      </c>
      <c r="AT41" s="51">
        <v>2</v>
      </c>
      <c r="AU41" s="51">
        <v>4</v>
      </c>
      <c r="AV41" s="51">
        <v>4</v>
      </c>
      <c r="AW41" s="51">
        <v>4</v>
      </c>
      <c r="AX41" s="300"/>
      <c r="AY41" s="301"/>
      <c r="AZ41" s="52"/>
      <c r="BA41" s="49"/>
    </row>
    <row r="42" spans="1:53" s="20" customFormat="1" ht="15">
      <c r="A42" s="291" t="s">
        <v>132</v>
      </c>
      <c r="B42" s="292" t="s">
        <v>180</v>
      </c>
      <c r="C42" s="187">
        <f>(D42+E42+E43)/36</f>
        <v>2</v>
      </c>
      <c r="D42" s="294">
        <v>36</v>
      </c>
      <c r="E42" s="41">
        <f t="shared" si="7"/>
        <v>36</v>
      </c>
      <c r="F42" s="42">
        <f>SUM(H42:W42)</f>
        <v>0</v>
      </c>
      <c r="G42" s="43">
        <f aca="true" t="shared" si="10" ref="G42:G58">SUM(AA42:AW42)</f>
        <v>36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319"/>
      <c r="Y42" s="204"/>
      <c r="Z42" s="205"/>
      <c r="AA42" s="306"/>
      <c r="AB42" s="307"/>
      <c r="AC42" s="45"/>
      <c r="AD42" s="44"/>
      <c r="AE42" s="44"/>
      <c r="AF42" s="44"/>
      <c r="AG42" s="44"/>
      <c r="AH42" s="44"/>
      <c r="AI42" s="44">
        <v>4</v>
      </c>
      <c r="AJ42" s="44">
        <v>4</v>
      </c>
      <c r="AK42" s="44">
        <v>4</v>
      </c>
      <c r="AL42" s="44">
        <v>4</v>
      </c>
      <c r="AM42" s="44">
        <v>4</v>
      </c>
      <c r="AN42" s="44">
        <v>4</v>
      </c>
      <c r="AO42" s="44">
        <v>4</v>
      </c>
      <c r="AP42" s="44">
        <v>4</v>
      </c>
      <c r="AQ42" s="44">
        <v>4</v>
      </c>
      <c r="AR42" s="44"/>
      <c r="AS42" s="44"/>
      <c r="AT42" s="44"/>
      <c r="AU42" s="44"/>
      <c r="AV42" s="44"/>
      <c r="AW42" s="44"/>
      <c r="AX42" s="300"/>
      <c r="AY42" s="301"/>
      <c r="AZ42" s="45">
        <v>2</v>
      </c>
      <c r="BA42" s="44"/>
    </row>
    <row r="43" spans="1:53" s="45" customFormat="1" ht="15">
      <c r="A43" s="291"/>
      <c r="B43" s="292"/>
      <c r="C43" s="188"/>
      <c r="D43" s="294"/>
      <c r="E43" s="46">
        <f t="shared" si="7"/>
        <v>0</v>
      </c>
      <c r="F43" s="47">
        <f>SUM(H43:W43)</f>
        <v>0</v>
      </c>
      <c r="G43" s="48">
        <f t="shared" si="10"/>
        <v>0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319"/>
      <c r="Y43" s="204"/>
      <c r="Z43" s="205"/>
      <c r="AA43" s="306"/>
      <c r="AB43" s="307"/>
      <c r="AC43" s="50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300"/>
      <c r="AY43" s="301"/>
      <c r="AZ43" s="52"/>
      <c r="BA43" s="49"/>
    </row>
    <row r="44" spans="1:53" s="20" customFormat="1" ht="15">
      <c r="A44" s="291" t="s">
        <v>41</v>
      </c>
      <c r="B44" s="292" t="s">
        <v>74</v>
      </c>
      <c r="C44" s="187">
        <f>(D44+E44+E45)/36</f>
        <v>2</v>
      </c>
      <c r="D44" s="294">
        <v>10</v>
      </c>
      <c r="E44" s="41">
        <f t="shared" si="7"/>
        <v>22</v>
      </c>
      <c r="F44" s="42">
        <f t="shared" si="6"/>
        <v>0</v>
      </c>
      <c r="G44" s="43">
        <f t="shared" si="10"/>
        <v>22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319"/>
      <c r="Y44" s="204"/>
      <c r="Z44" s="205"/>
      <c r="AA44" s="306"/>
      <c r="AB44" s="307"/>
      <c r="AC44" s="45">
        <v>2</v>
      </c>
      <c r="AD44" s="44">
        <v>2</v>
      </c>
      <c r="AE44" s="44">
        <v>2</v>
      </c>
      <c r="AF44" s="44">
        <v>2</v>
      </c>
      <c r="AG44" s="55">
        <v>2</v>
      </c>
      <c r="AH44" s="45">
        <v>2</v>
      </c>
      <c r="AI44" s="44">
        <v>2</v>
      </c>
      <c r="AJ44" s="44">
        <v>2</v>
      </c>
      <c r="AK44" s="44">
        <v>2</v>
      </c>
      <c r="AL44" s="44">
        <v>2</v>
      </c>
      <c r="AM44" s="44">
        <v>2</v>
      </c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300"/>
      <c r="AY44" s="301"/>
      <c r="AZ44" s="45"/>
      <c r="BA44" s="44"/>
    </row>
    <row r="45" spans="1:53" s="20" customFormat="1" ht="15">
      <c r="A45" s="291"/>
      <c r="B45" s="292"/>
      <c r="C45" s="188"/>
      <c r="D45" s="294"/>
      <c r="E45" s="46">
        <f t="shared" si="7"/>
        <v>40</v>
      </c>
      <c r="F45" s="47">
        <f t="shared" si="6"/>
        <v>0</v>
      </c>
      <c r="G45" s="48">
        <f t="shared" si="10"/>
        <v>40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319"/>
      <c r="Y45" s="204"/>
      <c r="Z45" s="205"/>
      <c r="AA45" s="306"/>
      <c r="AB45" s="307"/>
      <c r="AC45" s="50"/>
      <c r="AD45" s="51"/>
      <c r="AE45" s="51"/>
      <c r="AF45" s="51"/>
      <c r="AG45" s="56"/>
      <c r="AH45" s="50"/>
      <c r="AI45" s="51"/>
      <c r="AJ45" s="51"/>
      <c r="AK45" s="51"/>
      <c r="AL45" s="51"/>
      <c r="AM45" s="51"/>
      <c r="AN45" s="51">
        <v>4</v>
      </c>
      <c r="AO45" s="51">
        <v>4</v>
      </c>
      <c r="AP45" s="51">
        <v>4</v>
      </c>
      <c r="AQ45" s="51">
        <v>4</v>
      </c>
      <c r="AR45" s="51">
        <v>4</v>
      </c>
      <c r="AS45" s="51">
        <v>4</v>
      </c>
      <c r="AT45" s="51">
        <v>4</v>
      </c>
      <c r="AU45" s="51">
        <v>4</v>
      </c>
      <c r="AV45" s="51">
        <v>4</v>
      </c>
      <c r="AW45" s="51">
        <v>4</v>
      </c>
      <c r="AX45" s="300"/>
      <c r="AY45" s="301"/>
      <c r="AZ45" s="52"/>
      <c r="BA45" s="49">
        <v>2</v>
      </c>
    </row>
    <row r="46" spans="1:53" s="20" customFormat="1" ht="15">
      <c r="A46" s="291" t="s">
        <v>59</v>
      </c>
      <c r="B46" s="292" t="s">
        <v>98</v>
      </c>
      <c r="C46" s="187">
        <f>(D46+E46+E47)/36</f>
        <v>3</v>
      </c>
      <c r="D46" s="293">
        <v>54</v>
      </c>
      <c r="E46" s="41">
        <f t="shared" si="7"/>
        <v>24</v>
      </c>
      <c r="F46" s="42">
        <f t="shared" si="6"/>
        <v>24</v>
      </c>
      <c r="G46" s="43">
        <f t="shared" si="10"/>
        <v>0</v>
      </c>
      <c r="H46" s="44">
        <v>2</v>
      </c>
      <c r="I46" s="44">
        <v>2</v>
      </c>
      <c r="J46" s="44">
        <v>2</v>
      </c>
      <c r="K46" s="44">
        <v>2</v>
      </c>
      <c r="L46" s="44">
        <v>2</v>
      </c>
      <c r="M46" s="44">
        <v>2</v>
      </c>
      <c r="N46" s="44">
        <v>2</v>
      </c>
      <c r="O46" s="44">
        <v>2</v>
      </c>
      <c r="P46" s="44">
        <v>2</v>
      </c>
      <c r="Q46" s="44">
        <v>2</v>
      </c>
      <c r="R46" s="44">
        <v>2</v>
      </c>
      <c r="S46" s="44">
        <v>2</v>
      </c>
      <c r="T46" s="44"/>
      <c r="U46" s="44"/>
      <c r="V46" s="44"/>
      <c r="W46" s="44"/>
      <c r="X46" s="319"/>
      <c r="Y46" s="204"/>
      <c r="Z46" s="205"/>
      <c r="AA46" s="306"/>
      <c r="AB46" s="307"/>
      <c r="AC46" s="45"/>
      <c r="AD46" s="44"/>
      <c r="AE46" s="44"/>
      <c r="AF46" s="44"/>
      <c r="AG46" s="55"/>
      <c r="AH46" s="45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300"/>
      <c r="AY46" s="301"/>
      <c r="AZ46" s="45"/>
      <c r="BA46" s="44"/>
    </row>
    <row r="47" spans="1:53" s="45" customFormat="1" ht="15">
      <c r="A47" s="291"/>
      <c r="B47" s="292"/>
      <c r="C47" s="188"/>
      <c r="D47" s="293"/>
      <c r="E47" s="46">
        <f t="shared" si="7"/>
        <v>30</v>
      </c>
      <c r="F47" s="47">
        <f t="shared" si="6"/>
        <v>30</v>
      </c>
      <c r="G47" s="48">
        <f t="shared" si="10"/>
        <v>0</v>
      </c>
      <c r="H47" s="49"/>
      <c r="I47" s="49">
        <v>2</v>
      </c>
      <c r="J47" s="49">
        <v>2</v>
      </c>
      <c r="K47" s="49">
        <v>2</v>
      </c>
      <c r="L47" s="49">
        <v>2</v>
      </c>
      <c r="M47" s="49">
        <v>2</v>
      </c>
      <c r="N47" s="49">
        <v>2</v>
      </c>
      <c r="O47" s="49">
        <v>2</v>
      </c>
      <c r="P47" s="49">
        <v>2</v>
      </c>
      <c r="Q47" s="49">
        <v>2</v>
      </c>
      <c r="R47" s="49">
        <v>2</v>
      </c>
      <c r="S47" s="49">
        <v>2</v>
      </c>
      <c r="T47" s="49">
        <v>2</v>
      </c>
      <c r="U47" s="49">
        <v>2</v>
      </c>
      <c r="V47" s="49">
        <v>2</v>
      </c>
      <c r="W47" s="49">
        <v>2</v>
      </c>
      <c r="X47" s="319"/>
      <c r="Y47" s="204"/>
      <c r="Z47" s="205"/>
      <c r="AA47" s="306"/>
      <c r="AB47" s="307"/>
      <c r="AC47" s="50"/>
      <c r="AD47" s="51"/>
      <c r="AE47" s="51"/>
      <c r="AF47" s="51"/>
      <c r="AG47" s="56"/>
      <c r="AH47" s="50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300"/>
      <c r="AY47" s="301"/>
      <c r="AZ47" s="52"/>
      <c r="BA47" s="49">
        <v>1</v>
      </c>
    </row>
    <row r="48" spans="1:53" s="20" customFormat="1" ht="15">
      <c r="A48" s="291" t="s">
        <v>72</v>
      </c>
      <c r="B48" s="125" t="s">
        <v>252</v>
      </c>
      <c r="C48" s="187">
        <f>(D48+E48+E49)/36</f>
        <v>3</v>
      </c>
      <c r="D48" s="294">
        <v>60</v>
      </c>
      <c r="E48" s="41">
        <f t="shared" si="7"/>
        <v>18</v>
      </c>
      <c r="F48" s="42">
        <f t="shared" si="6"/>
        <v>0</v>
      </c>
      <c r="G48" s="43">
        <f t="shared" si="10"/>
        <v>18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319"/>
      <c r="Y48" s="204"/>
      <c r="Z48" s="205"/>
      <c r="AA48" s="306"/>
      <c r="AB48" s="307"/>
      <c r="AC48" s="45">
        <v>2</v>
      </c>
      <c r="AD48" s="44">
        <v>2</v>
      </c>
      <c r="AE48" s="44">
        <v>2</v>
      </c>
      <c r="AF48" s="44">
        <v>2</v>
      </c>
      <c r="AG48" s="44">
        <v>2</v>
      </c>
      <c r="AH48" s="44">
        <v>2</v>
      </c>
      <c r="AI48" s="44">
        <v>2</v>
      </c>
      <c r="AJ48" s="44">
        <v>2</v>
      </c>
      <c r="AK48" s="44">
        <v>2</v>
      </c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300"/>
      <c r="AY48" s="301"/>
      <c r="AZ48" s="45"/>
      <c r="BA48" s="44"/>
    </row>
    <row r="49" spans="1:53" s="20" customFormat="1" ht="33.75">
      <c r="A49" s="291"/>
      <c r="B49" s="125" t="s">
        <v>253</v>
      </c>
      <c r="C49" s="188"/>
      <c r="D49" s="294"/>
      <c r="E49" s="46">
        <f t="shared" si="7"/>
        <v>30</v>
      </c>
      <c r="F49" s="47">
        <f t="shared" si="6"/>
        <v>0</v>
      </c>
      <c r="G49" s="48">
        <f t="shared" si="10"/>
        <v>30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319"/>
      <c r="Y49" s="204"/>
      <c r="Z49" s="205"/>
      <c r="AA49" s="306"/>
      <c r="AB49" s="307"/>
      <c r="AC49" s="50"/>
      <c r="AD49" s="51"/>
      <c r="AE49" s="51"/>
      <c r="AF49" s="51"/>
      <c r="AG49" s="51"/>
      <c r="AH49" s="51"/>
      <c r="AI49" s="51"/>
      <c r="AJ49" s="51"/>
      <c r="AK49" s="51"/>
      <c r="AL49" s="51">
        <v>2</v>
      </c>
      <c r="AM49" s="51">
        <v>2</v>
      </c>
      <c r="AN49" s="51">
        <v>2</v>
      </c>
      <c r="AO49" s="51">
        <v>2</v>
      </c>
      <c r="AP49" s="51">
        <v>2</v>
      </c>
      <c r="AQ49" s="51">
        <v>2</v>
      </c>
      <c r="AR49" s="51">
        <v>2</v>
      </c>
      <c r="AS49" s="51">
        <v>2</v>
      </c>
      <c r="AT49" s="51">
        <v>2</v>
      </c>
      <c r="AU49" s="51">
        <v>4</v>
      </c>
      <c r="AV49" s="51">
        <v>4</v>
      </c>
      <c r="AW49" s="51">
        <v>4</v>
      </c>
      <c r="AX49" s="300"/>
      <c r="AY49" s="301"/>
      <c r="AZ49" s="52" t="s">
        <v>115</v>
      </c>
      <c r="BA49" s="49"/>
    </row>
    <row r="50" spans="1:53" s="20" customFormat="1" ht="15">
      <c r="A50" s="291" t="s">
        <v>97</v>
      </c>
      <c r="B50" s="125" t="s">
        <v>100</v>
      </c>
      <c r="C50" s="187">
        <f>(D50+E50+E51)/36</f>
        <v>3</v>
      </c>
      <c r="D50" s="294">
        <v>66</v>
      </c>
      <c r="E50" s="41">
        <f t="shared" si="7"/>
        <v>18</v>
      </c>
      <c r="F50" s="42">
        <f t="shared" si="6"/>
        <v>0</v>
      </c>
      <c r="G50" s="43">
        <f t="shared" si="10"/>
        <v>18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44"/>
      <c r="V50" s="44"/>
      <c r="W50" s="44"/>
      <c r="X50" s="319"/>
      <c r="Y50" s="204"/>
      <c r="Z50" s="205"/>
      <c r="AA50" s="306"/>
      <c r="AB50" s="307"/>
      <c r="AC50" s="45">
        <v>2</v>
      </c>
      <c r="AD50" s="44">
        <v>2</v>
      </c>
      <c r="AE50" s="44">
        <v>2</v>
      </c>
      <c r="AF50" s="44">
        <v>2</v>
      </c>
      <c r="AG50" s="55">
        <v>2</v>
      </c>
      <c r="AH50" s="45">
        <v>2</v>
      </c>
      <c r="AI50" s="44">
        <v>2</v>
      </c>
      <c r="AJ50" s="44">
        <v>2</v>
      </c>
      <c r="AK50" s="44">
        <v>2</v>
      </c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300"/>
      <c r="AY50" s="301"/>
      <c r="AZ50" s="45"/>
      <c r="BA50" s="44"/>
    </row>
    <row r="51" spans="1:53" s="20" customFormat="1" ht="15">
      <c r="A51" s="291"/>
      <c r="B51" s="125" t="s">
        <v>71</v>
      </c>
      <c r="C51" s="188"/>
      <c r="D51" s="294"/>
      <c r="E51" s="46">
        <f t="shared" si="7"/>
        <v>24</v>
      </c>
      <c r="F51" s="47">
        <f t="shared" si="6"/>
        <v>0</v>
      </c>
      <c r="G51" s="48">
        <f t="shared" si="10"/>
        <v>24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49"/>
      <c r="V51" s="49"/>
      <c r="W51" s="49"/>
      <c r="X51" s="319"/>
      <c r="Y51" s="204"/>
      <c r="Z51" s="205"/>
      <c r="AA51" s="306"/>
      <c r="AB51" s="307"/>
      <c r="AC51" s="50"/>
      <c r="AD51" s="51"/>
      <c r="AE51" s="51"/>
      <c r="AF51" s="51"/>
      <c r="AG51" s="56"/>
      <c r="AH51" s="50"/>
      <c r="AI51" s="51"/>
      <c r="AJ51" s="51"/>
      <c r="AK51" s="51"/>
      <c r="AL51" s="51">
        <v>2</v>
      </c>
      <c r="AM51" s="51">
        <v>2</v>
      </c>
      <c r="AN51" s="51">
        <v>2</v>
      </c>
      <c r="AO51" s="51">
        <v>2</v>
      </c>
      <c r="AP51" s="51">
        <v>2</v>
      </c>
      <c r="AQ51" s="51">
        <v>2</v>
      </c>
      <c r="AR51" s="51">
        <v>2</v>
      </c>
      <c r="AS51" s="51">
        <v>2</v>
      </c>
      <c r="AT51" s="51">
        <v>2</v>
      </c>
      <c r="AU51" s="51">
        <v>2</v>
      </c>
      <c r="AV51" s="51">
        <v>2</v>
      </c>
      <c r="AW51" s="51">
        <v>2</v>
      </c>
      <c r="AX51" s="300"/>
      <c r="AY51" s="301"/>
      <c r="AZ51" s="52" t="s">
        <v>115</v>
      </c>
      <c r="BA51" s="49"/>
    </row>
    <row r="52" spans="1:53" s="20" customFormat="1" ht="22.5">
      <c r="A52" s="291" t="s">
        <v>251</v>
      </c>
      <c r="B52" s="125" t="s">
        <v>254</v>
      </c>
      <c r="C52" s="187">
        <f>(D52+E52+E53)/36</f>
        <v>3</v>
      </c>
      <c r="D52" s="294">
        <v>60</v>
      </c>
      <c r="E52" s="41">
        <f t="shared" si="7"/>
        <v>18</v>
      </c>
      <c r="F52" s="42">
        <f>SUM(H52:W52)</f>
        <v>0</v>
      </c>
      <c r="G52" s="43">
        <f t="shared" si="10"/>
        <v>18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44"/>
      <c r="V52" s="44"/>
      <c r="W52" s="44"/>
      <c r="X52" s="319"/>
      <c r="Y52" s="204"/>
      <c r="Z52" s="205"/>
      <c r="AA52" s="306"/>
      <c r="AB52" s="307"/>
      <c r="AC52" s="45">
        <v>2</v>
      </c>
      <c r="AD52" s="44">
        <v>2</v>
      </c>
      <c r="AE52" s="44">
        <v>2</v>
      </c>
      <c r="AF52" s="44">
        <v>2</v>
      </c>
      <c r="AG52" s="55">
        <v>2</v>
      </c>
      <c r="AH52" s="45">
        <v>2</v>
      </c>
      <c r="AI52" s="44">
        <v>2</v>
      </c>
      <c r="AJ52" s="44">
        <v>2</v>
      </c>
      <c r="AK52" s="44">
        <v>2</v>
      </c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300"/>
      <c r="AY52" s="301"/>
      <c r="AZ52" s="45"/>
      <c r="BA52" s="44"/>
    </row>
    <row r="53" spans="1:53" s="20" customFormat="1" ht="25.5" customHeight="1">
      <c r="A53" s="291"/>
      <c r="B53" s="125" t="s">
        <v>255</v>
      </c>
      <c r="C53" s="188"/>
      <c r="D53" s="294"/>
      <c r="E53" s="46">
        <f t="shared" si="7"/>
        <v>30</v>
      </c>
      <c r="F53" s="47">
        <f>SUM(H53:W53)</f>
        <v>0</v>
      </c>
      <c r="G53" s="48">
        <f t="shared" si="10"/>
        <v>30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49"/>
      <c r="V53" s="49"/>
      <c r="W53" s="49"/>
      <c r="X53" s="319"/>
      <c r="Y53" s="204"/>
      <c r="Z53" s="205"/>
      <c r="AA53" s="306"/>
      <c r="AB53" s="307"/>
      <c r="AC53" s="50"/>
      <c r="AD53" s="51"/>
      <c r="AE53" s="51"/>
      <c r="AF53" s="51"/>
      <c r="AG53" s="56"/>
      <c r="AH53" s="50"/>
      <c r="AI53" s="51"/>
      <c r="AJ53" s="51"/>
      <c r="AK53" s="51"/>
      <c r="AL53" s="51">
        <v>2</v>
      </c>
      <c r="AM53" s="51">
        <v>2</v>
      </c>
      <c r="AN53" s="51">
        <v>2</v>
      </c>
      <c r="AO53" s="51">
        <v>2</v>
      </c>
      <c r="AP53" s="51">
        <v>2</v>
      </c>
      <c r="AQ53" s="51">
        <v>2</v>
      </c>
      <c r="AR53" s="51">
        <v>2</v>
      </c>
      <c r="AS53" s="51">
        <v>2</v>
      </c>
      <c r="AT53" s="51">
        <v>2</v>
      </c>
      <c r="AU53" s="51">
        <v>4</v>
      </c>
      <c r="AV53" s="51">
        <v>4</v>
      </c>
      <c r="AW53" s="51">
        <v>4</v>
      </c>
      <c r="AX53" s="300"/>
      <c r="AY53" s="301"/>
      <c r="AZ53" s="52" t="s">
        <v>115</v>
      </c>
      <c r="BA53" s="49"/>
    </row>
    <row r="54" spans="1:53" s="20" customFormat="1" ht="32.25" customHeight="1">
      <c r="A54" s="310" t="s">
        <v>256</v>
      </c>
      <c r="B54" s="311"/>
      <c r="C54" s="187">
        <f>(D54+E54+E55)/36</f>
        <v>2</v>
      </c>
      <c r="D54" s="294">
        <v>72</v>
      </c>
      <c r="E54" s="41">
        <f t="shared" si="7"/>
        <v>0</v>
      </c>
      <c r="F54" s="42">
        <f t="shared" si="6"/>
        <v>0</v>
      </c>
      <c r="G54" s="43">
        <f t="shared" si="10"/>
        <v>0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44"/>
      <c r="V54" s="44"/>
      <c r="W54" s="44"/>
      <c r="X54" s="319"/>
      <c r="Y54" s="204"/>
      <c r="Z54" s="205"/>
      <c r="AA54" s="306"/>
      <c r="AB54" s="307"/>
      <c r="AC54" s="146"/>
      <c r="AD54" s="144"/>
      <c r="AE54" s="144"/>
      <c r="AF54" s="144"/>
      <c r="AG54" s="147"/>
      <c r="AH54" s="146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300"/>
      <c r="AY54" s="301"/>
      <c r="AZ54" s="45"/>
      <c r="BA54" s="44"/>
    </row>
    <row r="55" spans="1:53" s="20" customFormat="1" ht="32.25" customHeight="1">
      <c r="A55" s="312"/>
      <c r="B55" s="313"/>
      <c r="C55" s="188"/>
      <c r="D55" s="294"/>
      <c r="E55" s="46">
        <f t="shared" si="7"/>
        <v>0</v>
      </c>
      <c r="F55" s="47">
        <f t="shared" si="6"/>
        <v>0</v>
      </c>
      <c r="G55" s="48">
        <f t="shared" si="10"/>
        <v>0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49"/>
      <c r="V55" s="49"/>
      <c r="W55" s="49"/>
      <c r="X55" s="319"/>
      <c r="Y55" s="204"/>
      <c r="Z55" s="205"/>
      <c r="AA55" s="306"/>
      <c r="AB55" s="307"/>
      <c r="AC55" s="148"/>
      <c r="AD55" s="145"/>
      <c r="AE55" s="145"/>
      <c r="AF55" s="145"/>
      <c r="AG55" s="149"/>
      <c r="AH55" s="148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300"/>
      <c r="AY55" s="301"/>
      <c r="AZ55" s="52" t="s">
        <v>115</v>
      </c>
      <c r="BA55" s="49"/>
    </row>
    <row r="56" spans="1:53" s="20" customFormat="1" ht="15" customHeight="1">
      <c r="A56" s="217" t="s">
        <v>231</v>
      </c>
      <c r="B56" s="262"/>
      <c r="C56" s="321"/>
      <c r="D56" s="321" t="s">
        <v>15</v>
      </c>
      <c r="E56" s="41">
        <f t="shared" si="7"/>
        <v>0</v>
      </c>
      <c r="F56" s="42">
        <f t="shared" si="6"/>
        <v>0</v>
      </c>
      <c r="G56" s="43">
        <f t="shared" si="10"/>
        <v>0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319"/>
      <c r="Y56" s="204"/>
      <c r="Z56" s="205"/>
      <c r="AA56" s="306"/>
      <c r="AB56" s="307"/>
      <c r="AC56" s="45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300"/>
      <c r="AY56" s="301"/>
      <c r="AZ56" s="45"/>
      <c r="BA56" s="44"/>
    </row>
    <row r="57" spans="1:53" s="20" customFormat="1" ht="15">
      <c r="A57" s="218"/>
      <c r="B57" s="266"/>
      <c r="C57" s="322"/>
      <c r="D57" s="323"/>
      <c r="E57" s="46">
        <f t="shared" si="7"/>
        <v>46</v>
      </c>
      <c r="F57" s="47">
        <f t="shared" si="6"/>
        <v>46</v>
      </c>
      <c r="G57" s="48">
        <f t="shared" si="10"/>
        <v>0</v>
      </c>
      <c r="H57" s="49">
        <v>2</v>
      </c>
      <c r="I57" s="49">
        <v>2</v>
      </c>
      <c r="J57" s="49">
        <v>2</v>
      </c>
      <c r="K57" s="49">
        <v>2</v>
      </c>
      <c r="L57" s="49">
        <v>2</v>
      </c>
      <c r="M57" s="49">
        <v>2</v>
      </c>
      <c r="N57" s="49">
        <v>2</v>
      </c>
      <c r="O57" s="49">
        <v>2</v>
      </c>
      <c r="P57" s="49">
        <v>2</v>
      </c>
      <c r="Q57" s="49">
        <v>4</v>
      </c>
      <c r="R57" s="49">
        <v>4</v>
      </c>
      <c r="S57" s="49">
        <v>4</v>
      </c>
      <c r="T57" s="49">
        <v>4</v>
      </c>
      <c r="U57" s="49">
        <v>4</v>
      </c>
      <c r="V57" s="49">
        <v>4</v>
      </c>
      <c r="W57" s="49">
        <v>4</v>
      </c>
      <c r="X57" s="319"/>
      <c r="Y57" s="204"/>
      <c r="Z57" s="205"/>
      <c r="AA57" s="306"/>
      <c r="AB57" s="307"/>
      <c r="AC57" s="50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300"/>
      <c r="AY57" s="301"/>
      <c r="AZ57" s="52">
        <v>1</v>
      </c>
      <c r="BA57" s="49"/>
    </row>
    <row r="58" spans="1:55" s="11" customFormat="1" ht="15">
      <c r="A58" s="218"/>
      <c r="B58" s="266"/>
      <c r="C58" s="322"/>
      <c r="D58" s="190" t="s">
        <v>229</v>
      </c>
      <c r="E58" s="41">
        <f t="shared" si="7"/>
        <v>0</v>
      </c>
      <c r="F58" s="42">
        <f t="shared" si="6"/>
        <v>0</v>
      </c>
      <c r="G58" s="43">
        <f t="shared" si="10"/>
        <v>0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319"/>
      <c r="Y58" s="204"/>
      <c r="Z58" s="205"/>
      <c r="AA58" s="306"/>
      <c r="AB58" s="307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300"/>
      <c r="AY58" s="301"/>
      <c r="AZ58" s="55"/>
      <c r="BA58" s="176"/>
      <c r="BB58" s="59"/>
      <c r="BC58" s="10"/>
    </row>
    <row r="59" spans="1:55" s="11" customFormat="1" ht="18">
      <c r="A59" s="219"/>
      <c r="B59" s="263"/>
      <c r="C59" s="323"/>
      <c r="D59" s="191"/>
      <c r="E59" s="46">
        <f t="shared" si="7"/>
        <v>44</v>
      </c>
      <c r="F59" s="47">
        <f t="shared" si="6"/>
        <v>0</v>
      </c>
      <c r="G59" s="48">
        <v>44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319"/>
      <c r="Y59" s="204"/>
      <c r="Z59" s="205"/>
      <c r="AA59" s="306"/>
      <c r="AB59" s="307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300"/>
      <c r="AY59" s="301"/>
      <c r="AZ59" s="177">
        <v>2</v>
      </c>
      <c r="BA59" s="175"/>
      <c r="BB59" s="14"/>
      <c r="BC59" s="10"/>
    </row>
    <row r="60" spans="1:51" ht="12.75">
      <c r="A60" s="214" t="s">
        <v>16</v>
      </c>
      <c r="B60" s="214"/>
      <c r="C60" s="82">
        <f aca="true" t="shared" si="11" ref="C60:W60">SUM(C10:C59)</f>
        <v>60</v>
      </c>
      <c r="D60" s="82">
        <f t="shared" si="11"/>
        <v>1222</v>
      </c>
      <c r="E60" s="82">
        <f t="shared" si="11"/>
        <v>1028</v>
      </c>
      <c r="F60" s="82">
        <f t="shared" si="11"/>
        <v>418</v>
      </c>
      <c r="G60" s="82">
        <f t="shared" si="11"/>
        <v>610</v>
      </c>
      <c r="H60" s="84">
        <f t="shared" si="11"/>
        <v>16</v>
      </c>
      <c r="I60" s="84">
        <f t="shared" si="11"/>
        <v>26</v>
      </c>
      <c r="J60" s="84">
        <f t="shared" si="11"/>
        <v>26</v>
      </c>
      <c r="K60" s="84">
        <f t="shared" si="11"/>
        <v>26</v>
      </c>
      <c r="L60" s="84">
        <f t="shared" si="11"/>
        <v>30</v>
      </c>
      <c r="M60" s="84">
        <f t="shared" si="11"/>
        <v>30</v>
      </c>
      <c r="N60" s="84">
        <f t="shared" si="11"/>
        <v>30</v>
      </c>
      <c r="O60" s="84">
        <f t="shared" si="11"/>
        <v>30</v>
      </c>
      <c r="P60" s="84">
        <f t="shared" si="11"/>
        <v>30</v>
      </c>
      <c r="Q60" s="84">
        <f t="shared" si="11"/>
        <v>28</v>
      </c>
      <c r="R60" s="84">
        <f t="shared" si="11"/>
        <v>28</v>
      </c>
      <c r="S60" s="84">
        <f t="shared" si="11"/>
        <v>28</v>
      </c>
      <c r="T60" s="84">
        <f t="shared" si="11"/>
        <v>24</v>
      </c>
      <c r="U60" s="84">
        <f t="shared" si="11"/>
        <v>24</v>
      </c>
      <c r="V60" s="84">
        <f t="shared" si="11"/>
        <v>22</v>
      </c>
      <c r="W60" s="84">
        <f t="shared" si="11"/>
        <v>20</v>
      </c>
      <c r="X60" s="320"/>
      <c r="Y60" s="206"/>
      <c r="Z60" s="207"/>
      <c r="AA60" s="308"/>
      <c r="AB60" s="309"/>
      <c r="AC60" s="84">
        <f aca="true" t="shared" si="12" ref="AC60:AH60">SUM(AC10:AC55)</f>
        <v>24</v>
      </c>
      <c r="AD60" s="84">
        <f t="shared" si="12"/>
        <v>24</v>
      </c>
      <c r="AE60" s="84">
        <f t="shared" si="12"/>
        <v>24</v>
      </c>
      <c r="AF60" s="84">
        <f t="shared" si="12"/>
        <v>26</v>
      </c>
      <c r="AG60" s="84">
        <f t="shared" si="12"/>
        <v>26</v>
      </c>
      <c r="AH60" s="84">
        <f t="shared" si="12"/>
        <v>26</v>
      </c>
      <c r="AI60" s="84">
        <f aca="true" t="shared" si="13" ref="AI60:AW60">SUM(AI10:AI55)</f>
        <v>32</v>
      </c>
      <c r="AJ60" s="84">
        <f t="shared" si="13"/>
        <v>32</v>
      </c>
      <c r="AK60" s="84">
        <f t="shared" si="13"/>
        <v>32</v>
      </c>
      <c r="AL60" s="84">
        <f t="shared" si="13"/>
        <v>30</v>
      </c>
      <c r="AM60" s="84">
        <f t="shared" si="13"/>
        <v>30</v>
      </c>
      <c r="AN60" s="84">
        <f t="shared" si="13"/>
        <v>32</v>
      </c>
      <c r="AO60" s="84">
        <f t="shared" si="13"/>
        <v>32</v>
      </c>
      <c r="AP60" s="84">
        <f t="shared" si="13"/>
        <v>32</v>
      </c>
      <c r="AQ60" s="84">
        <f t="shared" si="13"/>
        <v>32</v>
      </c>
      <c r="AR60" s="84">
        <f t="shared" si="13"/>
        <v>20</v>
      </c>
      <c r="AS60" s="84">
        <f t="shared" si="13"/>
        <v>20</v>
      </c>
      <c r="AT60" s="84">
        <f t="shared" si="13"/>
        <v>20</v>
      </c>
      <c r="AU60" s="84">
        <f t="shared" si="13"/>
        <v>24</v>
      </c>
      <c r="AV60" s="84">
        <f t="shared" si="13"/>
        <v>24</v>
      </c>
      <c r="AW60" s="84">
        <f t="shared" si="13"/>
        <v>24</v>
      </c>
      <c r="AX60" s="302"/>
      <c r="AY60" s="303"/>
    </row>
    <row r="61" spans="3:32" s="58" customFormat="1" ht="18">
      <c r="C61" s="15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59" ht="18">
      <c r="A62" s="28"/>
      <c r="B62" s="28"/>
      <c r="C62" s="28"/>
      <c r="D62" s="29" t="s">
        <v>113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 t="s">
        <v>114</v>
      </c>
      <c r="AE62" s="29"/>
      <c r="AF62" s="29"/>
      <c r="AG62" s="29"/>
      <c r="AH62" s="29"/>
      <c r="AI62" s="29"/>
      <c r="AJ62" s="29"/>
      <c r="AK62" s="29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</row>
    <row r="63" spans="1:59" ht="18">
      <c r="A63" s="28"/>
      <c r="B63" s="28"/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</row>
    <row r="65" spans="3:32" s="58" customFormat="1" ht="18">
      <c r="C65" s="15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7" s="57" customFormat="1" ht="18"/>
    <row r="74" ht="18">
      <c r="D74" s="28"/>
    </row>
  </sheetData>
  <sheetProtection/>
  <mergeCells count="120">
    <mergeCell ref="B22:B23"/>
    <mergeCell ref="AH6:AK6"/>
    <mergeCell ref="A5:BA5"/>
    <mergeCell ref="A6:A9"/>
    <mergeCell ref="B6:B9"/>
    <mergeCell ref="C6:C9"/>
    <mergeCell ref="A18:A19"/>
    <mergeCell ref="AZ6:AZ9"/>
    <mergeCell ref="AU6:AY6"/>
    <mergeCell ref="A12:A13"/>
    <mergeCell ref="AQ1:BA1"/>
    <mergeCell ref="AQ2:BA3"/>
    <mergeCell ref="C12:C13"/>
    <mergeCell ref="C18:C19"/>
    <mergeCell ref="C14:C15"/>
    <mergeCell ref="B10:B11"/>
    <mergeCell ref="B14:B15"/>
    <mergeCell ref="G6:G8"/>
    <mergeCell ref="E6:E8"/>
    <mergeCell ref="D9:G9"/>
    <mergeCell ref="A10:A11"/>
    <mergeCell ref="B12:B13"/>
    <mergeCell ref="C44:C45"/>
    <mergeCell ref="C32:C33"/>
    <mergeCell ref="C34:C35"/>
    <mergeCell ref="C26:C27"/>
    <mergeCell ref="C28:C29"/>
    <mergeCell ref="C36:C37"/>
    <mergeCell ref="A24:A25"/>
    <mergeCell ref="C30:C31"/>
    <mergeCell ref="C56:C59"/>
    <mergeCell ref="C46:C47"/>
    <mergeCell ref="D40:D41"/>
    <mergeCell ref="D56:D57"/>
    <mergeCell ref="C50:C51"/>
    <mergeCell ref="C38:C39"/>
    <mergeCell ref="C52:C53"/>
    <mergeCell ref="C40:C41"/>
    <mergeCell ref="D38:D39"/>
    <mergeCell ref="D58:D59"/>
    <mergeCell ref="D22:D23"/>
    <mergeCell ref="C22:C23"/>
    <mergeCell ref="C20:C21"/>
    <mergeCell ref="B18:B19"/>
    <mergeCell ref="C10:C11"/>
    <mergeCell ref="D52:D53"/>
    <mergeCell ref="D20:D21"/>
    <mergeCell ref="D34:D35"/>
    <mergeCell ref="D14:D15"/>
    <mergeCell ref="D26:D27"/>
    <mergeCell ref="D28:D29"/>
    <mergeCell ref="D42:D43"/>
    <mergeCell ref="D46:D47"/>
    <mergeCell ref="A50:A51"/>
    <mergeCell ref="H6:K6"/>
    <mergeCell ref="AL6:AP6"/>
    <mergeCell ref="Y6:AC6"/>
    <mergeCell ref="D50:D51"/>
    <mergeCell ref="A14:A15"/>
    <mergeCell ref="A16:A17"/>
    <mergeCell ref="AQ6:AT6"/>
    <mergeCell ref="L6:P6"/>
    <mergeCell ref="Q6:T6"/>
    <mergeCell ref="C48:C49"/>
    <mergeCell ref="D6:D8"/>
    <mergeCell ref="F6:F8"/>
    <mergeCell ref="D48:D49"/>
    <mergeCell ref="Y10:Z60"/>
    <mergeCell ref="X10:X60"/>
    <mergeCell ref="C42:C43"/>
    <mergeCell ref="A54:B55"/>
    <mergeCell ref="A44:A45"/>
    <mergeCell ref="A22:A23"/>
    <mergeCell ref="B44:B45"/>
    <mergeCell ref="B26:B27"/>
    <mergeCell ref="B34:B35"/>
    <mergeCell ref="A34:A35"/>
    <mergeCell ref="A36:A37"/>
    <mergeCell ref="B36:B37"/>
    <mergeCell ref="A26:A27"/>
    <mergeCell ref="AX10:AY60"/>
    <mergeCell ref="B24:B25"/>
    <mergeCell ref="C24:C25"/>
    <mergeCell ref="D24:D25"/>
    <mergeCell ref="D44:D45"/>
    <mergeCell ref="AA10:AB60"/>
    <mergeCell ref="D18:D19"/>
    <mergeCell ref="D12:D13"/>
    <mergeCell ref="D10:D11"/>
    <mergeCell ref="B20:B21"/>
    <mergeCell ref="A60:B60"/>
    <mergeCell ref="A56:B59"/>
    <mergeCell ref="A42:A43"/>
    <mergeCell ref="BA6:BA9"/>
    <mergeCell ref="C54:C55"/>
    <mergeCell ref="D54:D55"/>
    <mergeCell ref="AD6:AG6"/>
    <mergeCell ref="U6:X6"/>
    <mergeCell ref="A38:A39"/>
    <mergeCell ref="B38:B39"/>
    <mergeCell ref="B16:B17"/>
    <mergeCell ref="C16:C17"/>
    <mergeCell ref="D16:D17"/>
    <mergeCell ref="A20:A21"/>
    <mergeCell ref="B42:B43"/>
    <mergeCell ref="B32:B33"/>
    <mergeCell ref="D30:D31"/>
    <mergeCell ref="B30:B31"/>
    <mergeCell ref="D36:D37"/>
    <mergeCell ref="D32:D33"/>
    <mergeCell ref="A52:A53"/>
    <mergeCell ref="B46:B47"/>
    <mergeCell ref="A28:A29"/>
    <mergeCell ref="B28:B29"/>
    <mergeCell ref="A40:A41"/>
    <mergeCell ref="B40:B41"/>
    <mergeCell ref="A48:A49"/>
    <mergeCell ref="A32:A33"/>
    <mergeCell ref="A30:A31"/>
    <mergeCell ref="A46:A47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L68"/>
  <sheetViews>
    <sheetView view="pageBreakPreview" zoomScale="70" zoomScaleNormal="70" zoomScaleSheetLayoutView="70" zoomScalePageLayoutView="0" workbookViewId="0" topLeftCell="A1">
      <pane xSplit="7" ySplit="5" topLeftCell="H30" activePane="bottomRight" state="frozen"/>
      <selection pane="topLeft" activeCell="D65" sqref="D65:AJ65"/>
      <selection pane="topRight" activeCell="D65" sqref="D65:AJ65"/>
      <selection pane="bottomLeft" activeCell="D65" sqref="D65:AJ65"/>
      <selection pane="bottomRight" activeCell="D65" sqref="D65:AJ65"/>
    </sheetView>
  </sheetViews>
  <sheetFormatPr defaultColWidth="16.00390625" defaultRowHeight="12.75"/>
  <cols>
    <col min="1" max="1" width="16.00390625" style="40" customWidth="1"/>
    <col min="2" max="2" width="26.125" style="40" customWidth="1"/>
    <col min="3" max="3" width="6.25390625" style="40" customWidth="1"/>
    <col min="4" max="4" width="13.875" style="40" customWidth="1"/>
    <col min="5" max="7" width="5.875" style="40" customWidth="1"/>
    <col min="8" max="51" width="3.625" style="40" customWidth="1"/>
    <col min="52" max="52" width="4.125" style="40" customWidth="1"/>
    <col min="53" max="53" width="4.25390625" style="40" customWidth="1"/>
    <col min="54" max="54" width="4.75390625" style="10" customWidth="1"/>
    <col min="55" max="254" width="9.125" style="40" customWidth="1"/>
    <col min="255" max="16384" width="16.00390625" style="40" customWidth="1"/>
  </cols>
  <sheetData>
    <row r="1" spans="45:64" s="154" customFormat="1" ht="24.75" customHeight="1">
      <c r="AS1" s="229" t="s">
        <v>211</v>
      </c>
      <c r="AT1" s="229"/>
      <c r="AU1" s="229"/>
      <c r="AV1" s="229"/>
      <c r="AW1" s="229"/>
      <c r="AX1" s="229"/>
      <c r="AY1" s="229"/>
      <c r="AZ1" s="229"/>
      <c r="BA1" s="229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</row>
    <row r="2" spans="45:64" s="154" customFormat="1" ht="24.75" customHeight="1">
      <c r="AS2" s="229" t="s">
        <v>343</v>
      </c>
      <c r="AT2" s="229"/>
      <c r="AU2" s="229"/>
      <c r="AV2" s="229"/>
      <c r="AW2" s="229"/>
      <c r="AX2" s="229"/>
      <c r="AY2" s="229"/>
      <c r="AZ2" s="229"/>
      <c r="BA2" s="229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</row>
    <row r="3" spans="41:64" s="154" customFormat="1" ht="24.75" customHeight="1">
      <c r="AO3" s="156"/>
      <c r="AP3" s="157" t="s">
        <v>213</v>
      </c>
      <c r="AQ3" s="158"/>
      <c r="AR3" s="158"/>
      <c r="AS3" s="229"/>
      <c r="AT3" s="229"/>
      <c r="AU3" s="229"/>
      <c r="AV3" s="229"/>
      <c r="AW3" s="229"/>
      <c r="AX3" s="229"/>
      <c r="AY3" s="229"/>
      <c r="AZ3" s="229"/>
      <c r="BA3" s="229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</row>
    <row r="4" spans="40:54" ht="12.75">
      <c r="AN4" s="10" t="s">
        <v>344</v>
      </c>
      <c r="BB4" s="40"/>
    </row>
    <row r="5" spans="1:54" s="11" customFormat="1" ht="49.5" customHeight="1">
      <c r="A5" s="329" t="s">
        <v>337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1"/>
    </row>
    <row r="6" spans="1:54" s="11" customFormat="1" ht="15" customHeight="1">
      <c r="A6" s="336" t="s">
        <v>50</v>
      </c>
      <c r="B6" s="339" t="s">
        <v>49</v>
      </c>
      <c r="C6" s="314" t="s">
        <v>21</v>
      </c>
      <c r="D6" s="340" t="s">
        <v>51</v>
      </c>
      <c r="E6" s="317" t="s">
        <v>52</v>
      </c>
      <c r="F6" s="317" t="s">
        <v>57</v>
      </c>
      <c r="G6" s="314" t="s">
        <v>58</v>
      </c>
      <c r="H6" s="184" t="s">
        <v>0</v>
      </c>
      <c r="I6" s="185"/>
      <c r="J6" s="185"/>
      <c r="K6" s="186"/>
      <c r="L6" s="184" t="s">
        <v>1</v>
      </c>
      <c r="M6" s="185"/>
      <c r="N6" s="185"/>
      <c r="O6" s="185"/>
      <c r="P6" s="186"/>
      <c r="Q6" s="184" t="s">
        <v>2</v>
      </c>
      <c r="R6" s="185"/>
      <c r="S6" s="185"/>
      <c r="T6" s="186"/>
      <c r="U6" s="184" t="s">
        <v>3</v>
      </c>
      <c r="V6" s="185"/>
      <c r="W6" s="185"/>
      <c r="X6" s="186"/>
      <c r="Y6" s="184" t="s">
        <v>4</v>
      </c>
      <c r="Z6" s="185"/>
      <c r="AA6" s="185"/>
      <c r="AB6" s="185"/>
      <c r="AC6" s="186"/>
      <c r="AD6" s="184" t="s">
        <v>5</v>
      </c>
      <c r="AE6" s="185"/>
      <c r="AF6" s="185"/>
      <c r="AG6" s="186"/>
      <c r="AH6" s="184" t="s">
        <v>6</v>
      </c>
      <c r="AI6" s="185"/>
      <c r="AJ6" s="185"/>
      <c r="AK6" s="186"/>
      <c r="AL6" s="184" t="s">
        <v>7</v>
      </c>
      <c r="AM6" s="185"/>
      <c r="AN6" s="185"/>
      <c r="AO6" s="185"/>
      <c r="AP6" s="186"/>
      <c r="AQ6" s="184" t="s">
        <v>8</v>
      </c>
      <c r="AR6" s="185"/>
      <c r="AS6" s="185"/>
      <c r="AT6" s="186"/>
      <c r="AU6" s="184" t="s">
        <v>9</v>
      </c>
      <c r="AV6" s="185"/>
      <c r="AW6" s="185"/>
      <c r="AX6" s="185"/>
      <c r="AY6" s="165" t="s">
        <v>10</v>
      </c>
      <c r="AZ6" s="295" t="s">
        <v>11</v>
      </c>
      <c r="BA6" s="295" t="s">
        <v>12</v>
      </c>
      <c r="BB6" s="256" t="s">
        <v>53</v>
      </c>
    </row>
    <row r="7" spans="1:54" s="11" customFormat="1" ht="36.75" customHeight="1">
      <c r="A7" s="337"/>
      <c r="B7" s="339"/>
      <c r="C7" s="315"/>
      <c r="D7" s="340"/>
      <c r="E7" s="324"/>
      <c r="F7" s="315"/>
      <c r="G7" s="315"/>
      <c r="H7" s="3">
        <v>42616</v>
      </c>
      <c r="I7" s="3">
        <f>H7+7</f>
        <v>42623</v>
      </c>
      <c r="J7" s="3">
        <f aca="true" t="shared" si="0" ref="J7:Y8">I7+7</f>
        <v>42630</v>
      </c>
      <c r="K7" s="3">
        <f t="shared" si="0"/>
        <v>42637</v>
      </c>
      <c r="L7" s="3">
        <f t="shared" si="0"/>
        <v>42644</v>
      </c>
      <c r="M7" s="3">
        <f t="shared" si="0"/>
        <v>42651</v>
      </c>
      <c r="N7" s="3">
        <f t="shared" si="0"/>
        <v>42658</v>
      </c>
      <c r="O7" s="3">
        <f t="shared" si="0"/>
        <v>42665</v>
      </c>
      <c r="P7" s="3">
        <f t="shared" si="0"/>
        <v>42672</v>
      </c>
      <c r="Q7" s="3">
        <f t="shared" si="0"/>
        <v>42679</v>
      </c>
      <c r="R7" s="3">
        <f t="shared" si="0"/>
        <v>42686</v>
      </c>
      <c r="S7" s="3">
        <f t="shared" si="0"/>
        <v>42693</v>
      </c>
      <c r="T7" s="3">
        <f t="shared" si="0"/>
        <v>42700</v>
      </c>
      <c r="U7" s="3">
        <f t="shared" si="0"/>
        <v>42707</v>
      </c>
      <c r="V7" s="3">
        <f t="shared" si="0"/>
        <v>42714</v>
      </c>
      <c r="W7" s="3">
        <f t="shared" si="0"/>
        <v>42721</v>
      </c>
      <c r="X7" s="3">
        <f t="shared" si="0"/>
        <v>42728</v>
      </c>
      <c r="Y7" s="3">
        <f t="shared" si="0"/>
        <v>42735</v>
      </c>
      <c r="Z7" s="3">
        <f aca="true" t="shared" si="1" ref="Z7:AO8">Y7+7</f>
        <v>42742</v>
      </c>
      <c r="AA7" s="3">
        <f t="shared" si="1"/>
        <v>42749</v>
      </c>
      <c r="AB7" s="3">
        <f t="shared" si="1"/>
        <v>42756</v>
      </c>
      <c r="AC7" s="3">
        <f t="shared" si="1"/>
        <v>42763</v>
      </c>
      <c r="AD7" s="3">
        <f t="shared" si="1"/>
        <v>42770</v>
      </c>
      <c r="AE7" s="3">
        <f t="shared" si="1"/>
        <v>42777</v>
      </c>
      <c r="AF7" s="3">
        <f t="shared" si="1"/>
        <v>42784</v>
      </c>
      <c r="AG7" s="3">
        <f t="shared" si="1"/>
        <v>42791</v>
      </c>
      <c r="AH7" s="3">
        <f t="shared" si="1"/>
        <v>42798</v>
      </c>
      <c r="AI7" s="3">
        <f t="shared" si="1"/>
        <v>42805</v>
      </c>
      <c r="AJ7" s="3">
        <f t="shared" si="1"/>
        <v>42812</v>
      </c>
      <c r="AK7" s="3">
        <f t="shared" si="1"/>
        <v>42819</v>
      </c>
      <c r="AL7" s="3">
        <f t="shared" si="1"/>
        <v>42826</v>
      </c>
      <c r="AM7" s="3">
        <f t="shared" si="1"/>
        <v>42833</v>
      </c>
      <c r="AN7" s="3">
        <f t="shared" si="1"/>
        <v>42840</v>
      </c>
      <c r="AO7" s="3">
        <f t="shared" si="1"/>
        <v>42847</v>
      </c>
      <c r="AP7" s="3">
        <f aca="true" t="shared" si="2" ref="AO7:AY8">AO7+7</f>
        <v>42854</v>
      </c>
      <c r="AQ7" s="3">
        <f t="shared" si="2"/>
        <v>42861</v>
      </c>
      <c r="AR7" s="3">
        <f t="shared" si="2"/>
        <v>42868</v>
      </c>
      <c r="AS7" s="3">
        <f t="shared" si="2"/>
        <v>42875</v>
      </c>
      <c r="AT7" s="3">
        <f t="shared" si="2"/>
        <v>42882</v>
      </c>
      <c r="AU7" s="3">
        <f t="shared" si="2"/>
        <v>42889</v>
      </c>
      <c r="AV7" s="3">
        <f t="shared" si="2"/>
        <v>42896</v>
      </c>
      <c r="AW7" s="3">
        <f t="shared" si="2"/>
        <v>42903</v>
      </c>
      <c r="AX7" s="3">
        <f t="shared" si="2"/>
        <v>42910</v>
      </c>
      <c r="AY7" s="3">
        <f t="shared" si="2"/>
        <v>42917</v>
      </c>
      <c r="AZ7" s="296"/>
      <c r="BA7" s="296"/>
      <c r="BB7" s="257"/>
    </row>
    <row r="8" spans="1:54" s="11" customFormat="1" ht="34.5" customHeight="1">
      <c r="A8" s="337"/>
      <c r="B8" s="339"/>
      <c r="C8" s="315"/>
      <c r="D8" s="340"/>
      <c r="E8" s="325"/>
      <c r="F8" s="316"/>
      <c r="G8" s="316"/>
      <c r="H8" s="3">
        <v>42611</v>
      </c>
      <c r="I8" s="3">
        <v>42618</v>
      </c>
      <c r="J8" s="3">
        <f t="shared" si="0"/>
        <v>42625</v>
      </c>
      <c r="K8" s="3">
        <f t="shared" si="0"/>
        <v>42632</v>
      </c>
      <c r="L8" s="3">
        <f t="shared" si="0"/>
        <v>42639</v>
      </c>
      <c r="M8" s="3">
        <f t="shared" si="0"/>
        <v>42646</v>
      </c>
      <c r="N8" s="3">
        <f t="shared" si="0"/>
        <v>42653</v>
      </c>
      <c r="O8" s="3">
        <f t="shared" si="0"/>
        <v>42660</v>
      </c>
      <c r="P8" s="3">
        <f t="shared" si="0"/>
        <v>42667</v>
      </c>
      <c r="Q8" s="3">
        <f t="shared" si="0"/>
        <v>42674</v>
      </c>
      <c r="R8" s="3">
        <f t="shared" si="0"/>
        <v>42681</v>
      </c>
      <c r="S8" s="3">
        <f t="shared" si="0"/>
        <v>42688</v>
      </c>
      <c r="T8" s="3">
        <f t="shared" si="0"/>
        <v>42695</v>
      </c>
      <c r="U8" s="3">
        <f t="shared" si="0"/>
        <v>42702</v>
      </c>
      <c r="V8" s="3">
        <f t="shared" si="0"/>
        <v>42709</v>
      </c>
      <c r="W8" s="3">
        <f t="shared" si="0"/>
        <v>42716</v>
      </c>
      <c r="X8" s="3">
        <f t="shared" si="0"/>
        <v>42723</v>
      </c>
      <c r="Y8" s="3">
        <f t="shared" si="0"/>
        <v>42730</v>
      </c>
      <c r="Z8" s="3">
        <f t="shared" si="1"/>
        <v>42737</v>
      </c>
      <c r="AA8" s="3">
        <f t="shared" si="1"/>
        <v>42744</v>
      </c>
      <c r="AB8" s="3">
        <f t="shared" si="1"/>
        <v>42751</v>
      </c>
      <c r="AC8" s="3">
        <f t="shared" si="1"/>
        <v>42758</v>
      </c>
      <c r="AD8" s="3">
        <f t="shared" si="1"/>
        <v>42765</v>
      </c>
      <c r="AE8" s="3">
        <f t="shared" si="1"/>
        <v>42772</v>
      </c>
      <c r="AF8" s="3">
        <f t="shared" si="1"/>
        <v>42779</v>
      </c>
      <c r="AG8" s="3">
        <f t="shared" si="1"/>
        <v>42786</v>
      </c>
      <c r="AH8" s="3">
        <f t="shared" si="1"/>
        <v>42793</v>
      </c>
      <c r="AI8" s="3">
        <f t="shared" si="1"/>
        <v>42800</v>
      </c>
      <c r="AJ8" s="3">
        <f t="shared" si="1"/>
        <v>42807</v>
      </c>
      <c r="AK8" s="3">
        <f t="shared" si="1"/>
        <v>42814</v>
      </c>
      <c r="AL8" s="3">
        <f t="shared" si="1"/>
        <v>42821</v>
      </c>
      <c r="AM8" s="3">
        <f t="shared" si="1"/>
        <v>42828</v>
      </c>
      <c r="AN8" s="3">
        <f t="shared" si="1"/>
        <v>42835</v>
      </c>
      <c r="AO8" s="3">
        <f t="shared" si="2"/>
        <v>42842</v>
      </c>
      <c r="AP8" s="3">
        <f t="shared" si="2"/>
        <v>42849</v>
      </c>
      <c r="AQ8" s="3">
        <f t="shared" si="2"/>
        <v>42856</v>
      </c>
      <c r="AR8" s="3">
        <f t="shared" si="2"/>
        <v>42863</v>
      </c>
      <c r="AS8" s="3">
        <f t="shared" si="2"/>
        <v>42870</v>
      </c>
      <c r="AT8" s="3">
        <f t="shared" si="2"/>
        <v>42877</v>
      </c>
      <c r="AU8" s="3">
        <f t="shared" si="2"/>
        <v>42884</v>
      </c>
      <c r="AV8" s="3">
        <f t="shared" si="2"/>
        <v>42891</v>
      </c>
      <c r="AW8" s="3">
        <f t="shared" si="2"/>
        <v>42898</v>
      </c>
      <c r="AX8" s="3">
        <f t="shared" si="2"/>
        <v>42905</v>
      </c>
      <c r="AY8" s="3">
        <f t="shared" si="2"/>
        <v>42912</v>
      </c>
      <c r="AZ8" s="296"/>
      <c r="BA8" s="296"/>
      <c r="BB8" s="257"/>
    </row>
    <row r="9" spans="1:54" s="11" customFormat="1" ht="15.75">
      <c r="A9" s="338"/>
      <c r="B9" s="339"/>
      <c r="C9" s="316"/>
      <c r="D9" s="326" t="s">
        <v>13</v>
      </c>
      <c r="E9" s="327"/>
      <c r="F9" s="327"/>
      <c r="G9" s="328"/>
      <c r="H9" s="5">
        <v>1</v>
      </c>
      <c r="I9" s="5">
        <v>2</v>
      </c>
      <c r="J9" s="5">
        <v>3</v>
      </c>
      <c r="K9" s="5">
        <v>4</v>
      </c>
      <c r="L9" s="5">
        <v>5</v>
      </c>
      <c r="M9" s="5">
        <v>6</v>
      </c>
      <c r="N9" s="5">
        <v>7</v>
      </c>
      <c r="O9" s="5">
        <v>8</v>
      </c>
      <c r="P9" s="5">
        <v>9</v>
      </c>
      <c r="Q9" s="5">
        <v>10</v>
      </c>
      <c r="R9" s="5">
        <v>11</v>
      </c>
      <c r="S9" s="5">
        <v>12</v>
      </c>
      <c r="T9" s="5">
        <v>13</v>
      </c>
      <c r="U9" s="5">
        <v>14</v>
      </c>
      <c r="V9" s="5">
        <v>15</v>
      </c>
      <c r="W9" s="5">
        <v>16</v>
      </c>
      <c r="X9" s="5">
        <v>17</v>
      </c>
      <c r="Y9" s="5">
        <v>18</v>
      </c>
      <c r="Z9" s="5">
        <v>19</v>
      </c>
      <c r="AA9" s="5">
        <v>20</v>
      </c>
      <c r="AB9" s="5">
        <v>21</v>
      </c>
      <c r="AC9" s="5">
        <v>22</v>
      </c>
      <c r="AD9" s="5">
        <v>23</v>
      </c>
      <c r="AE9" s="5">
        <v>24</v>
      </c>
      <c r="AF9" s="5">
        <v>25</v>
      </c>
      <c r="AG9" s="5">
        <v>26</v>
      </c>
      <c r="AH9" s="5">
        <v>27</v>
      </c>
      <c r="AI9" s="5">
        <v>28</v>
      </c>
      <c r="AJ9" s="5">
        <v>29</v>
      </c>
      <c r="AK9" s="5">
        <v>30</v>
      </c>
      <c r="AL9" s="5">
        <v>31</v>
      </c>
      <c r="AM9" s="5">
        <v>32</v>
      </c>
      <c r="AN9" s="5">
        <v>33</v>
      </c>
      <c r="AO9" s="5">
        <v>34</v>
      </c>
      <c r="AP9" s="5">
        <v>35</v>
      </c>
      <c r="AQ9" s="5">
        <v>36</v>
      </c>
      <c r="AR9" s="5">
        <v>37</v>
      </c>
      <c r="AS9" s="5">
        <v>38</v>
      </c>
      <c r="AT9" s="5">
        <v>39</v>
      </c>
      <c r="AU9" s="5">
        <v>40</v>
      </c>
      <c r="AV9" s="5">
        <v>41</v>
      </c>
      <c r="AW9" s="5">
        <v>42</v>
      </c>
      <c r="AX9" s="5">
        <v>43</v>
      </c>
      <c r="AY9" s="5">
        <v>44</v>
      </c>
      <c r="AZ9" s="297"/>
      <c r="BA9" s="297"/>
      <c r="BB9" s="258"/>
    </row>
    <row r="10" spans="1:54" s="11" customFormat="1" ht="15" customHeight="1">
      <c r="A10" s="209" t="s">
        <v>33</v>
      </c>
      <c r="B10" s="208" t="s">
        <v>18</v>
      </c>
      <c r="C10" s="187">
        <f>(D10+E10+E11)/36</f>
        <v>2</v>
      </c>
      <c r="D10" s="341">
        <v>38</v>
      </c>
      <c r="E10" s="41">
        <f aca="true" t="shared" si="3" ref="E10:E57">F10+G10</f>
        <v>12</v>
      </c>
      <c r="F10" s="42">
        <f>SUM(H10:W10)</f>
        <v>12</v>
      </c>
      <c r="G10" s="43">
        <f aca="true" t="shared" si="4" ref="G10:G56">SUM(AA10:AV10)</f>
        <v>0</v>
      </c>
      <c r="H10" s="53">
        <v>2</v>
      </c>
      <c r="I10" s="53">
        <v>2</v>
      </c>
      <c r="J10" s="53">
        <v>2</v>
      </c>
      <c r="K10" s="53">
        <v>2</v>
      </c>
      <c r="L10" s="53">
        <v>2</v>
      </c>
      <c r="M10" s="53">
        <v>2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357" t="s">
        <v>55</v>
      </c>
      <c r="Y10" s="351" t="s">
        <v>31</v>
      </c>
      <c r="Z10" s="352"/>
      <c r="AA10" s="351" t="s">
        <v>306</v>
      </c>
      <c r="AB10" s="352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342" t="s">
        <v>56</v>
      </c>
      <c r="AX10" s="343"/>
      <c r="AY10" s="344"/>
      <c r="AZ10" s="53"/>
      <c r="BA10" s="59"/>
      <c r="BB10" s="95"/>
    </row>
    <row r="11" spans="1:54" s="11" customFormat="1" ht="15">
      <c r="A11" s="209"/>
      <c r="B11" s="208"/>
      <c r="C11" s="188"/>
      <c r="D11" s="341"/>
      <c r="E11" s="46">
        <f t="shared" si="3"/>
        <v>22</v>
      </c>
      <c r="F11" s="47">
        <f>SUM(H11:W11)</f>
        <v>22</v>
      </c>
      <c r="G11" s="48">
        <f t="shared" si="4"/>
        <v>0</v>
      </c>
      <c r="H11" s="54"/>
      <c r="I11" s="54"/>
      <c r="J11" s="54"/>
      <c r="K11" s="54"/>
      <c r="L11" s="54"/>
      <c r="M11" s="54"/>
      <c r="N11" s="54">
        <v>2</v>
      </c>
      <c r="O11" s="54">
        <v>2</v>
      </c>
      <c r="P11" s="54">
        <v>2</v>
      </c>
      <c r="Q11" s="54">
        <v>2</v>
      </c>
      <c r="R11" s="54">
        <v>2</v>
      </c>
      <c r="S11" s="54">
        <v>2</v>
      </c>
      <c r="T11" s="54">
        <v>2</v>
      </c>
      <c r="U11" s="54">
        <v>2</v>
      </c>
      <c r="V11" s="54">
        <v>2</v>
      </c>
      <c r="W11" s="54">
        <v>4</v>
      </c>
      <c r="X11" s="358"/>
      <c r="Y11" s="353"/>
      <c r="Z11" s="354"/>
      <c r="AA11" s="353"/>
      <c r="AB11" s="354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345"/>
      <c r="AX11" s="346"/>
      <c r="AY11" s="347"/>
      <c r="AZ11" s="54">
        <v>1</v>
      </c>
      <c r="BA11" s="14"/>
      <c r="BB11" s="95"/>
    </row>
    <row r="12" spans="1:54" s="11" customFormat="1" ht="15">
      <c r="A12" s="209" t="s">
        <v>34</v>
      </c>
      <c r="B12" s="208" t="s">
        <v>17</v>
      </c>
      <c r="C12" s="187">
        <f>(D12+E12+E13)/36</f>
        <v>2</v>
      </c>
      <c r="D12" s="341">
        <v>38</v>
      </c>
      <c r="E12" s="41">
        <f t="shared" si="3"/>
        <v>12</v>
      </c>
      <c r="F12" s="42">
        <f aca="true" t="shared" si="5" ref="F12:F57">SUM(H12:W12)</f>
        <v>12</v>
      </c>
      <c r="G12" s="43">
        <f t="shared" si="4"/>
        <v>0</v>
      </c>
      <c r="H12" s="53">
        <v>2</v>
      </c>
      <c r="I12" s="53">
        <v>2</v>
      </c>
      <c r="J12" s="53">
        <v>2</v>
      </c>
      <c r="K12" s="53">
        <v>2</v>
      </c>
      <c r="L12" s="53">
        <v>2</v>
      </c>
      <c r="M12" s="53">
        <v>2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358"/>
      <c r="Y12" s="353"/>
      <c r="Z12" s="354"/>
      <c r="AA12" s="353"/>
      <c r="AB12" s="354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345"/>
      <c r="AX12" s="346"/>
      <c r="AY12" s="347"/>
      <c r="AZ12" s="53"/>
      <c r="BA12" s="59"/>
      <c r="BB12" s="103"/>
    </row>
    <row r="13" spans="1:61" s="11" customFormat="1" ht="15">
      <c r="A13" s="209"/>
      <c r="B13" s="208"/>
      <c r="C13" s="188"/>
      <c r="D13" s="341"/>
      <c r="E13" s="46">
        <f t="shared" si="3"/>
        <v>22</v>
      </c>
      <c r="F13" s="47">
        <f t="shared" si="5"/>
        <v>22</v>
      </c>
      <c r="G13" s="48">
        <f t="shared" si="4"/>
        <v>0</v>
      </c>
      <c r="H13" s="54"/>
      <c r="I13" s="54"/>
      <c r="J13" s="54"/>
      <c r="K13" s="54"/>
      <c r="L13" s="54"/>
      <c r="M13" s="54"/>
      <c r="N13" s="54">
        <v>2</v>
      </c>
      <c r="O13" s="54">
        <v>2</v>
      </c>
      <c r="P13" s="54">
        <v>2</v>
      </c>
      <c r="Q13" s="54">
        <v>2</v>
      </c>
      <c r="R13" s="54">
        <v>2</v>
      </c>
      <c r="S13" s="54">
        <v>2</v>
      </c>
      <c r="T13" s="54">
        <v>2</v>
      </c>
      <c r="U13" s="54">
        <v>2</v>
      </c>
      <c r="V13" s="54">
        <v>2</v>
      </c>
      <c r="W13" s="54">
        <v>4</v>
      </c>
      <c r="X13" s="358"/>
      <c r="Y13" s="353"/>
      <c r="Z13" s="354"/>
      <c r="AA13" s="353"/>
      <c r="AB13" s="354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345"/>
      <c r="AX13" s="346"/>
      <c r="AY13" s="347"/>
      <c r="AZ13" s="54">
        <v>1</v>
      </c>
      <c r="BA13" s="14"/>
      <c r="BB13" s="106"/>
      <c r="BD13" s="53"/>
      <c r="BE13" s="53"/>
      <c r="BF13" s="53"/>
      <c r="BG13" s="53"/>
      <c r="BH13" s="53"/>
      <c r="BI13" s="53"/>
    </row>
    <row r="14" spans="1:61" s="11" customFormat="1" ht="15">
      <c r="A14" s="209" t="s">
        <v>35</v>
      </c>
      <c r="B14" s="208" t="s">
        <v>32</v>
      </c>
      <c r="C14" s="187">
        <f>(D14+E14+E15)/36</f>
        <v>3</v>
      </c>
      <c r="D14" s="341">
        <v>60</v>
      </c>
      <c r="E14" s="41">
        <f t="shared" si="3"/>
        <v>0</v>
      </c>
      <c r="F14" s="42">
        <f t="shared" si="5"/>
        <v>0</v>
      </c>
      <c r="G14" s="43">
        <f t="shared" si="4"/>
        <v>0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9"/>
      <c r="X14" s="358"/>
      <c r="Y14" s="353"/>
      <c r="Z14" s="354"/>
      <c r="AA14" s="353"/>
      <c r="AB14" s="354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345"/>
      <c r="AX14" s="346"/>
      <c r="AY14" s="347"/>
      <c r="AZ14" s="53"/>
      <c r="BA14" s="59"/>
      <c r="BB14" s="95"/>
      <c r="BD14" s="60"/>
      <c r="BE14" s="60"/>
      <c r="BF14" s="60"/>
      <c r="BG14" s="60"/>
      <c r="BH14" s="60"/>
      <c r="BI14" s="60"/>
    </row>
    <row r="15" spans="1:61" s="11" customFormat="1" ht="15">
      <c r="A15" s="209"/>
      <c r="B15" s="208"/>
      <c r="C15" s="188"/>
      <c r="D15" s="341"/>
      <c r="E15" s="46">
        <f t="shared" si="3"/>
        <v>48</v>
      </c>
      <c r="F15" s="47">
        <f t="shared" si="5"/>
        <v>20</v>
      </c>
      <c r="G15" s="48">
        <f t="shared" si="4"/>
        <v>28</v>
      </c>
      <c r="H15" s="54"/>
      <c r="I15" s="54"/>
      <c r="J15" s="54"/>
      <c r="K15" s="54"/>
      <c r="L15" s="54"/>
      <c r="M15" s="54"/>
      <c r="N15" s="54">
        <v>2</v>
      </c>
      <c r="O15" s="54">
        <v>2</v>
      </c>
      <c r="P15" s="54">
        <v>2</v>
      </c>
      <c r="Q15" s="54">
        <v>2</v>
      </c>
      <c r="R15" s="54">
        <v>2</v>
      </c>
      <c r="S15" s="54">
        <v>2</v>
      </c>
      <c r="T15" s="54">
        <v>2</v>
      </c>
      <c r="U15" s="54">
        <v>2</v>
      </c>
      <c r="V15" s="54">
        <v>2</v>
      </c>
      <c r="W15" s="14">
        <v>2</v>
      </c>
      <c r="X15" s="358"/>
      <c r="Y15" s="353"/>
      <c r="Z15" s="354"/>
      <c r="AA15" s="353"/>
      <c r="AB15" s="354"/>
      <c r="AC15" s="60">
        <v>2</v>
      </c>
      <c r="AD15" s="60">
        <v>2</v>
      </c>
      <c r="AE15" s="60">
        <v>2</v>
      </c>
      <c r="AF15" s="60">
        <v>2</v>
      </c>
      <c r="AG15" s="60">
        <v>2</v>
      </c>
      <c r="AH15" s="60">
        <v>2</v>
      </c>
      <c r="AI15" s="60">
        <v>2</v>
      </c>
      <c r="AJ15" s="60">
        <v>2</v>
      </c>
      <c r="AK15" s="60">
        <v>2</v>
      </c>
      <c r="AL15" s="60">
        <v>2</v>
      </c>
      <c r="AM15" s="60">
        <v>2</v>
      </c>
      <c r="AN15" s="60">
        <v>2</v>
      </c>
      <c r="AO15" s="60">
        <v>2</v>
      </c>
      <c r="AP15" s="60">
        <v>2</v>
      </c>
      <c r="AQ15" s="60"/>
      <c r="AR15" s="60"/>
      <c r="AS15" s="60"/>
      <c r="AT15" s="60"/>
      <c r="AU15" s="60"/>
      <c r="AV15" s="60"/>
      <c r="AW15" s="345"/>
      <c r="AX15" s="346"/>
      <c r="AY15" s="347"/>
      <c r="AZ15" s="14"/>
      <c r="BA15" s="14">
        <v>2</v>
      </c>
      <c r="BB15" s="95"/>
      <c r="BD15" s="53"/>
      <c r="BE15" s="53"/>
      <c r="BF15" s="53"/>
      <c r="BG15" s="53"/>
      <c r="BH15" s="53"/>
      <c r="BI15" s="53"/>
    </row>
    <row r="16" spans="1:61" s="11" customFormat="1" ht="15">
      <c r="A16" s="209" t="s">
        <v>67</v>
      </c>
      <c r="B16" s="208" t="s">
        <v>30</v>
      </c>
      <c r="C16" s="187">
        <f>(D16+E16+E17)/36</f>
        <v>3</v>
      </c>
      <c r="D16" s="341">
        <v>60</v>
      </c>
      <c r="E16" s="41">
        <f t="shared" si="3"/>
        <v>18</v>
      </c>
      <c r="F16" s="42">
        <f t="shared" si="5"/>
        <v>0</v>
      </c>
      <c r="G16" s="43">
        <f t="shared" si="4"/>
        <v>18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358"/>
      <c r="Y16" s="353"/>
      <c r="Z16" s="354"/>
      <c r="AA16" s="353"/>
      <c r="AB16" s="354"/>
      <c r="AC16" s="53">
        <v>4</v>
      </c>
      <c r="AD16" s="53">
        <v>4</v>
      </c>
      <c r="AE16" s="53">
        <v>4</v>
      </c>
      <c r="AF16" s="53">
        <v>4</v>
      </c>
      <c r="AG16" s="53">
        <v>2</v>
      </c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345"/>
      <c r="AX16" s="346"/>
      <c r="AY16" s="347"/>
      <c r="AZ16" s="53"/>
      <c r="BA16" s="59"/>
      <c r="BB16" s="79"/>
      <c r="BD16" s="60"/>
      <c r="BE16" s="60"/>
      <c r="BF16" s="60"/>
      <c r="BG16" s="60"/>
      <c r="BH16" s="60"/>
      <c r="BI16" s="60"/>
    </row>
    <row r="17" spans="1:61" s="11" customFormat="1" ht="15">
      <c r="A17" s="209"/>
      <c r="B17" s="208"/>
      <c r="C17" s="188"/>
      <c r="D17" s="341"/>
      <c r="E17" s="46">
        <f t="shared" si="3"/>
        <v>30</v>
      </c>
      <c r="F17" s="47">
        <f t="shared" si="5"/>
        <v>0</v>
      </c>
      <c r="G17" s="48">
        <f t="shared" si="4"/>
        <v>30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54"/>
      <c r="X17" s="358"/>
      <c r="Y17" s="353"/>
      <c r="Z17" s="354"/>
      <c r="AA17" s="353"/>
      <c r="AB17" s="354"/>
      <c r="AC17" s="60"/>
      <c r="AD17" s="60"/>
      <c r="AE17" s="60"/>
      <c r="AF17" s="60"/>
      <c r="AG17" s="60"/>
      <c r="AH17" s="60">
        <v>2</v>
      </c>
      <c r="AI17" s="60">
        <v>2</v>
      </c>
      <c r="AJ17" s="60">
        <v>2</v>
      </c>
      <c r="AK17" s="60">
        <v>2</v>
      </c>
      <c r="AL17" s="60">
        <v>2</v>
      </c>
      <c r="AM17" s="60">
        <v>2</v>
      </c>
      <c r="AN17" s="60">
        <v>2</v>
      </c>
      <c r="AO17" s="60">
        <v>2</v>
      </c>
      <c r="AP17" s="60">
        <v>2</v>
      </c>
      <c r="AQ17" s="60">
        <v>2</v>
      </c>
      <c r="AR17" s="60">
        <v>2</v>
      </c>
      <c r="AS17" s="60">
        <v>2</v>
      </c>
      <c r="AT17" s="60">
        <v>2</v>
      </c>
      <c r="AU17" s="60">
        <v>2</v>
      </c>
      <c r="AV17" s="60">
        <v>2</v>
      </c>
      <c r="AW17" s="345"/>
      <c r="AX17" s="346"/>
      <c r="AY17" s="347"/>
      <c r="AZ17" s="54"/>
      <c r="BA17" s="14">
        <v>2</v>
      </c>
      <c r="BB17" s="14"/>
      <c r="BD17" s="53"/>
      <c r="BE17" s="53"/>
      <c r="BF17" s="53"/>
      <c r="BG17" s="53"/>
      <c r="BH17" s="53"/>
      <c r="BI17" s="53"/>
    </row>
    <row r="18" spans="1:61" s="11" customFormat="1" ht="15">
      <c r="A18" s="209" t="s">
        <v>38</v>
      </c>
      <c r="B18" s="208" t="s">
        <v>62</v>
      </c>
      <c r="C18" s="187">
        <f>(D18+E18+E19)/36</f>
        <v>2</v>
      </c>
      <c r="D18" s="341">
        <v>38</v>
      </c>
      <c r="E18" s="41">
        <f t="shared" si="3"/>
        <v>12</v>
      </c>
      <c r="F18" s="42">
        <f t="shared" si="5"/>
        <v>0</v>
      </c>
      <c r="G18" s="43">
        <f t="shared" si="4"/>
        <v>12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358"/>
      <c r="Y18" s="353"/>
      <c r="Z18" s="354"/>
      <c r="AA18" s="353"/>
      <c r="AB18" s="354"/>
      <c r="AC18" s="53">
        <v>2</v>
      </c>
      <c r="AD18" s="53">
        <v>2</v>
      </c>
      <c r="AE18" s="53">
        <v>2</v>
      </c>
      <c r="AF18" s="53">
        <v>2</v>
      </c>
      <c r="AG18" s="53">
        <v>2</v>
      </c>
      <c r="AH18" s="53">
        <v>2</v>
      </c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345"/>
      <c r="AX18" s="346"/>
      <c r="AY18" s="347"/>
      <c r="AZ18" s="53"/>
      <c r="BA18" s="59"/>
      <c r="BB18" s="79"/>
      <c r="BD18" s="60">
        <v>2</v>
      </c>
      <c r="BE18" s="60">
        <v>2</v>
      </c>
      <c r="BF18" s="60">
        <v>2</v>
      </c>
      <c r="BG18" s="60">
        <v>2</v>
      </c>
      <c r="BH18" s="60">
        <v>2</v>
      </c>
      <c r="BI18" s="60">
        <v>2</v>
      </c>
    </row>
    <row r="19" spans="1:61" s="11" customFormat="1" ht="15">
      <c r="A19" s="209"/>
      <c r="B19" s="208"/>
      <c r="C19" s="188"/>
      <c r="D19" s="341"/>
      <c r="E19" s="46">
        <f t="shared" si="3"/>
        <v>22</v>
      </c>
      <c r="F19" s="47">
        <f t="shared" si="5"/>
        <v>0</v>
      </c>
      <c r="G19" s="48">
        <f t="shared" si="4"/>
        <v>22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358"/>
      <c r="Y19" s="353"/>
      <c r="Z19" s="354"/>
      <c r="AA19" s="353"/>
      <c r="AB19" s="354"/>
      <c r="AC19" s="60"/>
      <c r="AD19" s="60"/>
      <c r="AE19" s="60"/>
      <c r="AF19" s="60"/>
      <c r="AG19" s="60"/>
      <c r="AH19" s="60"/>
      <c r="AI19" s="60">
        <v>2</v>
      </c>
      <c r="AJ19" s="60">
        <v>2</v>
      </c>
      <c r="AK19" s="60">
        <v>2</v>
      </c>
      <c r="AL19" s="60">
        <v>2</v>
      </c>
      <c r="AM19" s="60">
        <v>2</v>
      </c>
      <c r="AN19" s="60">
        <v>2</v>
      </c>
      <c r="AO19" s="60">
        <v>2</v>
      </c>
      <c r="AP19" s="60">
        <v>2</v>
      </c>
      <c r="AQ19" s="60">
        <v>2</v>
      </c>
      <c r="AR19" s="60">
        <v>2</v>
      </c>
      <c r="AS19" s="60">
        <v>2</v>
      </c>
      <c r="AT19" s="60"/>
      <c r="AU19" s="60"/>
      <c r="AV19" s="60"/>
      <c r="AW19" s="345"/>
      <c r="AX19" s="346"/>
      <c r="AY19" s="347"/>
      <c r="AZ19" s="54">
        <v>2</v>
      </c>
      <c r="BA19" s="14"/>
      <c r="BB19" s="14"/>
      <c r="BD19" s="53">
        <v>4</v>
      </c>
      <c r="BE19" s="53">
        <v>4</v>
      </c>
      <c r="BF19" s="53">
        <v>4</v>
      </c>
      <c r="BG19" s="53">
        <v>2</v>
      </c>
      <c r="BH19" s="53">
        <v>2</v>
      </c>
      <c r="BI19" s="53">
        <v>2</v>
      </c>
    </row>
    <row r="20" spans="1:61" s="11" customFormat="1" ht="15">
      <c r="A20" s="209" t="s">
        <v>82</v>
      </c>
      <c r="B20" s="208" t="s">
        <v>14</v>
      </c>
      <c r="C20" s="187">
        <f>(D20+E20+E21)/36</f>
        <v>3</v>
      </c>
      <c r="D20" s="341">
        <v>58</v>
      </c>
      <c r="E20" s="41">
        <f t="shared" si="3"/>
        <v>18</v>
      </c>
      <c r="F20" s="42">
        <f t="shared" si="5"/>
        <v>18</v>
      </c>
      <c r="G20" s="43">
        <f t="shared" si="4"/>
        <v>0</v>
      </c>
      <c r="H20" s="53">
        <v>2</v>
      </c>
      <c r="I20" s="53">
        <v>2</v>
      </c>
      <c r="J20" s="53">
        <v>2</v>
      </c>
      <c r="K20" s="53">
        <v>2</v>
      </c>
      <c r="L20" s="53">
        <v>2</v>
      </c>
      <c r="M20" s="53">
        <v>2</v>
      </c>
      <c r="N20" s="53">
        <v>2</v>
      </c>
      <c r="O20" s="53">
        <v>2</v>
      </c>
      <c r="P20" s="53">
        <v>2</v>
      </c>
      <c r="Q20" s="53"/>
      <c r="R20" s="53"/>
      <c r="S20" s="53"/>
      <c r="T20" s="53"/>
      <c r="U20" s="53"/>
      <c r="V20" s="53"/>
      <c r="W20" s="53"/>
      <c r="X20" s="358"/>
      <c r="Y20" s="353"/>
      <c r="Z20" s="354"/>
      <c r="AA20" s="353"/>
      <c r="AB20" s="354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345"/>
      <c r="AX20" s="346"/>
      <c r="AY20" s="347"/>
      <c r="AZ20" s="53"/>
      <c r="BA20" s="59"/>
      <c r="BB20" s="79"/>
      <c r="BD20" s="60"/>
      <c r="BE20" s="60"/>
      <c r="BF20" s="60"/>
      <c r="BG20" s="60"/>
      <c r="BH20" s="60"/>
      <c r="BI20" s="60"/>
    </row>
    <row r="21" spans="1:61" s="11" customFormat="1" ht="15">
      <c r="A21" s="209"/>
      <c r="B21" s="208"/>
      <c r="C21" s="188"/>
      <c r="D21" s="341"/>
      <c r="E21" s="46">
        <f t="shared" si="3"/>
        <v>32</v>
      </c>
      <c r="F21" s="47">
        <f t="shared" si="5"/>
        <v>32</v>
      </c>
      <c r="G21" s="48">
        <f t="shared" si="4"/>
        <v>0</v>
      </c>
      <c r="H21" s="54">
        <v>2</v>
      </c>
      <c r="I21" s="54">
        <v>2</v>
      </c>
      <c r="J21" s="54">
        <v>2</v>
      </c>
      <c r="K21" s="54">
        <v>2</v>
      </c>
      <c r="L21" s="54">
        <v>2</v>
      </c>
      <c r="M21" s="54">
        <v>2</v>
      </c>
      <c r="N21" s="54">
        <v>2</v>
      </c>
      <c r="O21" s="54">
        <v>2</v>
      </c>
      <c r="P21" s="54">
        <v>2</v>
      </c>
      <c r="Q21" s="54">
        <v>2</v>
      </c>
      <c r="R21" s="54">
        <v>2</v>
      </c>
      <c r="S21" s="54">
        <v>2</v>
      </c>
      <c r="T21" s="54">
        <v>2</v>
      </c>
      <c r="U21" s="54">
        <v>2</v>
      </c>
      <c r="V21" s="54">
        <v>2</v>
      </c>
      <c r="W21" s="54">
        <v>2</v>
      </c>
      <c r="X21" s="358"/>
      <c r="Y21" s="353"/>
      <c r="Z21" s="354"/>
      <c r="AA21" s="353"/>
      <c r="AB21" s="354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345"/>
      <c r="AX21" s="346"/>
      <c r="AY21" s="347"/>
      <c r="AZ21" s="54"/>
      <c r="BA21" s="14">
        <v>1</v>
      </c>
      <c r="BB21" s="14"/>
      <c r="BD21" s="53">
        <v>2</v>
      </c>
      <c r="BE21" s="53">
        <v>2</v>
      </c>
      <c r="BF21" s="53">
        <v>2</v>
      </c>
      <c r="BG21" s="53">
        <v>2</v>
      </c>
      <c r="BH21" s="53">
        <v>2</v>
      </c>
      <c r="BI21" s="53">
        <v>2</v>
      </c>
    </row>
    <row r="22" spans="1:61" s="11" customFormat="1" ht="15">
      <c r="A22" s="209" t="s">
        <v>90</v>
      </c>
      <c r="B22" s="208" t="s">
        <v>26</v>
      </c>
      <c r="C22" s="187">
        <f>(D22+E22+E23)/36</f>
        <v>3</v>
      </c>
      <c r="D22" s="341">
        <v>60</v>
      </c>
      <c r="E22" s="41">
        <f t="shared" si="3"/>
        <v>18</v>
      </c>
      <c r="F22" s="42">
        <f t="shared" si="5"/>
        <v>0</v>
      </c>
      <c r="G22" s="43">
        <f t="shared" si="4"/>
        <v>18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358"/>
      <c r="Y22" s="353"/>
      <c r="Z22" s="354"/>
      <c r="AA22" s="353"/>
      <c r="AB22" s="354"/>
      <c r="AC22" s="53">
        <v>2</v>
      </c>
      <c r="AD22" s="53">
        <v>2</v>
      </c>
      <c r="AE22" s="53">
        <v>2</v>
      </c>
      <c r="AF22" s="53">
        <v>2</v>
      </c>
      <c r="AG22" s="53">
        <v>2</v>
      </c>
      <c r="AH22" s="53">
        <v>2</v>
      </c>
      <c r="AI22" s="53">
        <v>2</v>
      </c>
      <c r="AJ22" s="53">
        <v>2</v>
      </c>
      <c r="AK22" s="53">
        <v>2</v>
      </c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345"/>
      <c r="AX22" s="346"/>
      <c r="AY22" s="347"/>
      <c r="AZ22" s="53"/>
      <c r="BA22" s="59"/>
      <c r="BB22" s="79"/>
      <c r="BD22" s="60"/>
      <c r="BE22" s="60"/>
      <c r="BF22" s="60"/>
      <c r="BG22" s="60"/>
      <c r="BH22" s="60"/>
      <c r="BI22" s="60"/>
    </row>
    <row r="23" spans="1:61" s="11" customFormat="1" ht="15">
      <c r="A23" s="209"/>
      <c r="B23" s="208"/>
      <c r="C23" s="188"/>
      <c r="D23" s="341"/>
      <c r="E23" s="46">
        <f t="shared" si="3"/>
        <v>30</v>
      </c>
      <c r="F23" s="47">
        <f t="shared" si="5"/>
        <v>0</v>
      </c>
      <c r="G23" s="48">
        <f t="shared" si="4"/>
        <v>30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358"/>
      <c r="Y23" s="353"/>
      <c r="Z23" s="354"/>
      <c r="AA23" s="353"/>
      <c r="AB23" s="354"/>
      <c r="AC23" s="60"/>
      <c r="AD23" s="60"/>
      <c r="AE23" s="60"/>
      <c r="AF23" s="60"/>
      <c r="AG23" s="60"/>
      <c r="AH23" s="60"/>
      <c r="AI23" s="60"/>
      <c r="AJ23" s="60"/>
      <c r="AK23" s="60"/>
      <c r="AL23" s="60">
        <v>2</v>
      </c>
      <c r="AM23" s="60">
        <v>2</v>
      </c>
      <c r="AN23" s="60">
        <v>2</v>
      </c>
      <c r="AO23" s="60">
        <v>2</v>
      </c>
      <c r="AP23" s="60">
        <v>2</v>
      </c>
      <c r="AQ23" s="60">
        <v>2</v>
      </c>
      <c r="AR23" s="60">
        <v>2</v>
      </c>
      <c r="AS23" s="60">
        <v>4</v>
      </c>
      <c r="AT23" s="60">
        <v>4</v>
      </c>
      <c r="AU23" s="60">
        <v>4</v>
      </c>
      <c r="AV23" s="60">
        <v>4</v>
      </c>
      <c r="AW23" s="345"/>
      <c r="AX23" s="346"/>
      <c r="AY23" s="347"/>
      <c r="AZ23" s="54"/>
      <c r="BA23" s="14">
        <v>1</v>
      </c>
      <c r="BB23" s="14"/>
      <c r="BD23" s="53"/>
      <c r="BE23" s="53"/>
      <c r="BF23" s="53"/>
      <c r="BG23" s="53"/>
      <c r="BH23" s="53"/>
      <c r="BI23" s="53"/>
    </row>
    <row r="24" spans="1:61" s="11" customFormat="1" ht="15">
      <c r="A24" s="209" t="s">
        <v>128</v>
      </c>
      <c r="B24" s="208" t="s">
        <v>25</v>
      </c>
      <c r="C24" s="187">
        <f>(D24+E24+E25)/36</f>
        <v>2</v>
      </c>
      <c r="D24" s="341">
        <v>38</v>
      </c>
      <c r="E24" s="41">
        <f aca="true" t="shared" si="6" ref="E24:E35">F24+G24</f>
        <v>12</v>
      </c>
      <c r="F24" s="42">
        <f aca="true" t="shared" si="7" ref="F24:F35">SUM(H24:W24)</f>
        <v>0</v>
      </c>
      <c r="G24" s="43">
        <f t="shared" si="4"/>
        <v>12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358"/>
      <c r="Y24" s="353"/>
      <c r="Z24" s="354"/>
      <c r="AA24" s="353"/>
      <c r="AB24" s="354"/>
      <c r="AC24" s="53">
        <v>2</v>
      </c>
      <c r="AD24" s="53">
        <v>2</v>
      </c>
      <c r="AE24" s="53">
        <v>2</v>
      </c>
      <c r="AF24" s="53">
        <v>2</v>
      </c>
      <c r="AG24" s="53">
        <v>2</v>
      </c>
      <c r="AH24" s="53">
        <v>2</v>
      </c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345"/>
      <c r="AX24" s="346"/>
      <c r="AY24" s="347"/>
      <c r="AZ24" s="53"/>
      <c r="BA24" s="59"/>
      <c r="BB24" s="79"/>
      <c r="BD24" s="60"/>
      <c r="BE24" s="60"/>
      <c r="BF24" s="60"/>
      <c r="BG24" s="60"/>
      <c r="BH24" s="60"/>
      <c r="BI24" s="60"/>
    </row>
    <row r="25" spans="1:61" s="11" customFormat="1" ht="15">
      <c r="A25" s="209"/>
      <c r="B25" s="208"/>
      <c r="C25" s="188"/>
      <c r="D25" s="341"/>
      <c r="E25" s="46">
        <f t="shared" si="6"/>
        <v>22</v>
      </c>
      <c r="F25" s="47">
        <f t="shared" si="7"/>
        <v>0</v>
      </c>
      <c r="G25" s="48">
        <f t="shared" si="4"/>
        <v>22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358"/>
      <c r="Y25" s="353"/>
      <c r="Z25" s="354"/>
      <c r="AA25" s="353"/>
      <c r="AB25" s="354"/>
      <c r="AC25" s="60"/>
      <c r="AD25" s="60"/>
      <c r="AE25" s="60"/>
      <c r="AF25" s="60"/>
      <c r="AG25" s="60"/>
      <c r="AH25" s="60"/>
      <c r="AI25" s="60">
        <v>2</v>
      </c>
      <c r="AJ25" s="60">
        <v>2</v>
      </c>
      <c r="AK25" s="60">
        <v>2</v>
      </c>
      <c r="AL25" s="60">
        <v>2</v>
      </c>
      <c r="AM25" s="60">
        <v>2</v>
      </c>
      <c r="AN25" s="60">
        <v>2</v>
      </c>
      <c r="AO25" s="60">
        <v>2</v>
      </c>
      <c r="AP25" s="60">
        <v>2</v>
      </c>
      <c r="AQ25" s="60">
        <v>2</v>
      </c>
      <c r="AR25" s="60">
        <v>2</v>
      </c>
      <c r="AS25" s="60">
        <v>2</v>
      </c>
      <c r="AT25" s="60"/>
      <c r="AU25" s="60"/>
      <c r="AV25" s="60"/>
      <c r="AW25" s="345"/>
      <c r="AX25" s="346"/>
      <c r="AY25" s="347"/>
      <c r="AZ25" s="54" t="s">
        <v>29</v>
      </c>
      <c r="BA25" s="14"/>
      <c r="BB25" s="14"/>
      <c r="BD25" s="53">
        <v>2</v>
      </c>
      <c r="BE25" s="53">
        <v>2</v>
      </c>
      <c r="BF25" s="53">
        <v>2</v>
      </c>
      <c r="BG25" s="53">
        <v>2</v>
      </c>
      <c r="BH25" s="53">
        <v>2</v>
      </c>
      <c r="BI25" s="53">
        <v>2</v>
      </c>
    </row>
    <row r="26" spans="1:61" s="11" customFormat="1" ht="15">
      <c r="A26" s="209" t="s">
        <v>127</v>
      </c>
      <c r="B26" s="208" t="s">
        <v>48</v>
      </c>
      <c r="C26" s="187">
        <f>(D26+E26+E27)/36</f>
        <v>2</v>
      </c>
      <c r="D26" s="294">
        <v>40</v>
      </c>
      <c r="E26" s="41">
        <f t="shared" si="6"/>
        <v>12</v>
      </c>
      <c r="F26" s="42">
        <f t="shared" si="7"/>
        <v>0</v>
      </c>
      <c r="G26" s="43">
        <f t="shared" si="4"/>
        <v>12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358"/>
      <c r="Y26" s="353"/>
      <c r="Z26" s="354"/>
      <c r="AA26" s="353"/>
      <c r="AB26" s="354"/>
      <c r="AC26" s="53">
        <v>2</v>
      </c>
      <c r="AD26" s="53">
        <v>2</v>
      </c>
      <c r="AE26" s="53">
        <v>2</v>
      </c>
      <c r="AF26" s="53">
        <v>2</v>
      </c>
      <c r="AG26" s="53">
        <v>2</v>
      </c>
      <c r="AH26" s="53">
        <v>2</v>
      </c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345"/>
      <c r="AX26" s="346"/>
      <c r="AY26" s="347"/>
      <c r="AZ26" s="53"/>
      <c r="BA26" s="59"/>
      <c r="BB26" s="79"/>
      <c r="BD26" s="60"/>
      <c r="BE26" s="60"/>
      <c r="BF26" s="60"/>
      <c r="BG26" s="60"/>
      <c r="BH26" s="60"/>
      <c r="BI26" s="60"/>
    </row>
    <row r="27" spans="1:61" s="11" customFormat="1" ht="15">
      <c r="A27" s="209"/>
      <c r="B27" s="208"/>
      <c r="C27" s="188"/>
      <c r="D27" s="294"/>
      <c r="E27" s="46">
        <f t="shared" si="6"/>
        <v>20</v>
      </c>
      <c r="F27" s="47">
        <f t="shared" si="7"/>
        <v>0</v>
      </c>
      <c r="G27" s="48">
        <f t="shared" si="4"/>
        <v>20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358"/>
      <c r="Y27" s="353"/>
      <c r="Z27" s="354"/>
      <c r="AA27" s="353"/>
      <c r="AB27" s="354"/>
      <c r="AC27" s="60"/>
      <c r="AD27" s="60"/>
      <c r="AE27" s="60"/>
      <c r="AF27" s="60"/>
      <c r="AG27" s="60"/>
      <c r="AH27" s="60"/>
      <c r="AI27" s="60">
        <v>2</v>
      </c>
      <c r="AJ27" s="60">
        <v>2</v>
      </c>
      <c r="AK27" s="60">
        <v>2</v>
      </c>
      <c r="AL27" s="60">
        <v>2</v>
      </c>
      <c r="AM27" s="60">
        <v>2</v>
      </c>
      <c r="AN27" s="60">
        <v>2</v>
      </c>
      <c r="AO27" s="60">
        <v>2</v>
      </c>
      <c r="AP27" s="60">
        <v>2</v>
      </c>
      <c r="AQ27" s="60">
        <v>2</v>
      </c>
      <c r="AR27" s="60">
        <v>2</v>
      </c>
      <c r="AS27" s="60"/>
      <c r="AT27" s="60"/>
      <c r="AU27" s="60"/>
      <c r="AV27" s="60"/>
      <c r="AW27" s="345"/>
      <c r="AX27" s="346"/>
      <c r="AY27" s="347"/>
      <c r="AZ27" s="54">
        <v>2</v>
      </c>
      <c r="BA27" s="14"/>
      <c r="BB27" s="14"/>
      <c r="BD27" s="53"/>
      <c r="BE27" s="53"/>
      <c r="BF27" s="53"/>
      <c r="BG27" s="53"/>
      <c r="BH27" s="53"/>
      <c r="BI27" s="53"/>
    </row>
    <row r="28" spans="1:61" s="11" customFormat="1" ht="15">
      <c r="A28" s="209" t="s">
        <v>122</v>
      </c>
      <c r="B28" s="208" t="s">
        <v>327</v>
      </c>
      <c r="C28" s="187">
        <f>(D28+E28+E29)/36</f>
        <v>3</v>
      </c>
      <c r="D28" s="294">
        <v>60</v>
      </c>
      <c r="E28" s="41">
        <f t="shared" si="6"/>
        <v>18</v>
      </c>
      <c r="F28" s="42">
        <f t="shared" si="7"/>
        <v>18</v>
      </c>
      <c r="G28" s="43">
        <f t="shared" si="4"/>
        <v>0</v>
      </c>
      <c r="H28" s="53">
        <v>2</v>
      </c>
      <c r="I28" s="53">
        <v>2</v>
      </c>
      <c r="J28" s="53">
        <v>2</v>
      </c>
      <c r="K28" s="53">
        <v>2</v>
      </c>
      <c r="L28" s="53">
        <v>2</v>
      </c>
      <c r="M28" s="53">
        <v>2</v>
      </c>
      <c r="N28" s="53">
        <v>2</v>
      </c>
      <c r="O28" s="53">
        <v>2</v>
      </c>
      <c r="P28" s="53">
        <v>2</v>
      </c>
      <c r="Q28" s="53"/>
      <c r="R28" s="53"/>
      <c r="S28" s="53"/>
      <c r="T28" s="53"/>
      <c r="U28" s="53"/>
      <c r="V28" s="53"/>
      <c r="W28" s="53"/>
      <c r="X28" s="358"/>
      <c r="Y28" s="353"/>
      <c r="Z28" s="354"/>
      <c r="AA28" s="353"/>
      <c r="AB28" s="354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345"/>
      <c r="AX28" s="346"/>
      <c r="AY28" s="347"/>
      <c r="AZ28" s="53"/>
      <c r="BA28" s="59"/>
      <c r="BB28" s="79"/>
      <c r="BD28" s="60"/>
      <c r="BE28" s="60"/>
      <c r="BF28" s="60"/>
      <c r="BG28" s="60"/>
      <c r="BH28" s="60"/>
      <c r="BI28" s="60"/>
    </row>
    <row r="29" spans="1:61" s="11" customFormat="1" ht="15">
      <c r="A29" s="209"/>
      <c r="B29" s="208"/>
      <c r="C29" s="188"/>
      <c r="D29" s="294"/>
      <c r="E29" s="46">
        <f t="shared" si="6"/>
        <v>30</v>
      </c>
      <c r="F29" s="47">
        <f t="shared" si="7"/>
        <v>30</v>
      </c>
      <c r="G29" s="48">
        <f t="shared" si="4"/>
        <v>0</v>
      </c>
      <c r="H29" s="54"/>
      <c r="I29" s="54">
        <v>2</v>
      </c>
      <c r="J29" s="54">
        <v>2</v>
      </c>
      <c r="K29" s="54">
        <v>2</v>
      </c>
      <c r="L29" s="54">
        <v>2</v>
      </c>
      <c r="M29" s="54">
        <v>2</v>
      </c>
      <c r="N29" s="54">
        <v>2</v>
      </c>
      <c r="O29" s="54">
        <v>2</v>
      </c>
      <c r="P29" s="54">
        <v>2</v>
      </c>
      <c r="Q29" s="54">
        <v>2</v>
      </c>
      <c r="R29" s="54">
        <v>2</v>
      </c>
      <c r="S29" s="54">
        <v>2</v>
      </c>
      <c r="T29" s="54">
        <v>2</v>
      </c>
      <c r="U29" s="54">
        <v>2</v>
      </c>
      <c r="V29" s="54">
        <v>2</v>
      </c>
      <c r="W29" s="54">
        <v>2</v>
      </c>
      <c r="X29" s="358"/>
      <c r="Y29" s="353"/>
      <c r="Z29" s="354"/>
      <c r="AA29" s="353"/>
      <c r="AB29" s="354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345"/>
      <c r="AX29" s="346"/>
      <c r="AY29" s="347"/>
      <c r="AZ29" s="54"/>
      <c r="BA29" s="14">
        <v>1</v>
      </c>
      <c r="BB29" s="14"/>
      <c r="BD29" s="53"/>
      <c r="BE29" s="53"/>
      <c r="BF29" s="53"/>
      <c r="BG29" s="53"/>
      <c r="BH29" s="53"/>
      <c r="BI29" s="53"/>
    </row>
    <row r="30" spans="1:61" s="11" customFormat="1" ht="15">
      <c r="A30" s="209" t="s">
        <v>140</v>
      </c>
      <c r="B30" s="208" t="s">
        <v>329</v>
      </c>
      <c r="C30" s="187">
        <f>(D30+E30+E31)/36</f>
        <v>5</v>
      </c>
      <c r="D30" s="294">
        <v>92</v>
      </c>
      <c r="E30" s="41">
        <f t="shared" si="6"/>
        <v>30</v>
      </c>
      <c r="F30" s="42">
        <f t="shared" si="7"/>
        <v>20</v>
      </c>
      <c r="G30" s="43">
        <f t="shared" si="4"/>
        <v>10</v>
      </c>
      <c r="H30" s="53">
        <v>2</v>
      </c>
      <c r="I30" s="53">
        <v>2</v>
      </c>
      <c r="J30" s="53">
        <v>2</v>
      </c>
      <c r="K30" s="53">
        <v>2</v>
      </c>
      <c r="L30" s="53">
        <v>2</v>
      </c>
      <c r="M30" s="53">
        <v>2</v>
      </c>
      <c r="N30" s="53">
        <v>2</v>
      </c>
      <c r="O30" s="53">
        <v>2</v>
      </c>
      <c r="P30" s="53">
        <v>2</v>
      </c>
      <c r="Q30" s="53">
        <v>2</v>
      </c>
      <c r="R30" s="53"/>
      <c r="S30" s="53"/>
      <c r="T30" s="53"/>
      <c r="U30" s="53"/>
      <c r="V30" s="53"/>
      <c r="W30" s="53"/>
      <c r="X30" s="358"/>
      <c r="Y30" s="353"/>
      <c r="Z30" s="354"/>
      <c r="AA30" s="353"/>
      <c r="AB30" s="354"/>
      <c r="AC30" s="53">
        <v>2</v>
      </c>
      <c r="AD30" s="53">
        <v>2</v>
      </c>
      <c r="AE30" s="53">
        <v>2</v>
      </c>
      <c r="AF30" s="53">
        <v>2</v>
      </c>
      <c r="AG30" s="53">
        <v>2</v>
      </c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345"/>
      <c r="AX30" s="346"/>
      <c r="AY30" s="347"/>
      <c r="AZ30" s="53"/>
      <c r="BA30" s="59"/>
      <c r="BB30" s="79"/>
      <c r="BD30" s="60"/>
      <c r="BE30" s="60"/>
      <c r="BF30" s="60"/>
      <c r="BG30" s="60"/>
      <c r="BH30" s="60"/>
      <c r="BI30" s="60"/>
    </row>
    <row r="31" spans="1:61" s="11" customFormat="1" ht="15">
      <c r="A31" s="209"/>
      <c r="B31" s="208"/>
      <c r="C31" s="188"/>
      <c r="D31" s="294"/>
      <c r="E31" s="46">
        <f t="shared" si="6"/>
        <v>58</v>
      </c>
      <c r="F31" s="47">
        <f t="shared" si="7"/>
        <v>40</v>
      </c>
      <c r="G31" s="48">
        <f t="shared" si="4"/>
        <v>18</v>
      </c>
      <c r="H31" s="54"/>
      <c r="I31" s="54">
        <v>2</v>
      </c>
      <c r="J31" s="54">
        <v>2</v>
      </c>
      <c r="K31" s="54">
        <v>2</v>
      </c>
      <c r="L31" s="54">
        <v>2</v>
      </c>
      <c r="M31" s="54">
        <v>2</v>
      </c>
      <c r="N31" s="54">
        <v>2</v>
      </c>
      <c r="O31" s="54">
        <v>2</v>
      </c>
      <c r="P31" s="54">
        <v>2</v>
      </c>
      <c r="Q31" s="54">
        <v>2</v>
      </c>
      <c r="R31" s="54">
        <v>4</v>
      </c>
      <c r="S31" s="54">
        <v>4</v>
      </c>
      <c r="T31" s="54">
        <v>4</v>
      </c>
      <c r="U31" s="54">
        <v>4</v>
      </c>
      <c r="V31" s="54">
        <v>4</v>
      </c>
      <c r="W31" s="54">
        <v>2</v>
      </c>
      <c r="X31" s="358"/>
      <c r="Y31" s="353"/>
      <c r="Z31" s="354"/>
      <c r="AA31" s="353"/>
      <c r="AB31" s="354"/>
      <c r="AC31" s="60"/>
      <c r="AD31" s="60"/>
      <c r="AE31" s="60"/>
      <c r="AF31" s="60"/>
      <c r="AG31" s="60"/>
      <c r="AH31" s="60">
        <v>2</v>
      </c>
      <c r="AI31" s="60">
        <v>2</v>
      </c>
      <c r="AJ31" s="60">
        <v>2</v>
      </c>
      <c r="AK31" s="60">
        <v>2</v>
      </c>
      <c r="AL31" s="60">
        <v>2</v>
      </c>
      <c r="AM31" s="60">
        <v>2</v>
      </c>
      <c r="AN31" s="60">
        <v>2</v>
      </c>
      <c r="AO31" s="60">
        <v>2</v>
      </c>
      <c r="AP31" s="60">
        <v>2</v>
      </c>
      <c r="AQ31" s="60"/>
      <c r="AR31" s="60"/>
      <c r="AS31" s="60"/>
      <c r="AT31" s="60"/>
      <c r="AU31" s="60"/>
      <c r="AV31" s="60"/>
      <c r="AW31" s="345"/>
      <c r="AX31" s="346"/>
      <c r="AY31" s="347"/>
      <c r="AZ31" s="54">
        <v>1</v>
      </c>
      <c r="BA31" s="14">
        <v>2</v>
      </c>
      <c r="BB31" s="14"/>
      <c r="BD31" s="53">
        <v>4</v>
      </c>
      <c r="BE31" s="53">
        <v>4</v>
      </c>
      <c r="BF31" s="53">
        <v>4</v>
      </c>
      <c r="BG31" s="53">
        <v>2</v>
      </c>
      <c r="BH31" s="53">
        <v>2</v>
      </c>
      <c r="BI31" s="53">
        <v>2</v>
      </c>
    </row>
    <row r="32" spans="1:61" s="11" customFormat="1" ht="14.25" customHeight="1">
      <c r="A32" s="209" t="s">
        <v>159</v>
      </c>
      <c r="B32" s="208" t="s">
        <v>331</v>
      </c>
      <c r="C32" s="187">
        <f>(D32+E32+E33)/36</f>
        <v>3</v>
      </c>
      <c r="D32" s="294">
        <v>60</v>
      </c>
      <c r="E32" s="41">
        <f t="shared" si="6"/>
        <v>30</v>
      </c>
      <c r="F32" s="42">
        <f t="shared" si="7"/>
        <v>0</v>
      </c>
      <c r="G32" s="43">
        <f t="shared" si="4"/>
        <v>30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358"/>
      <c r="Y32" s="353"/>
      <c r="Z32" s="354"/>
      <c r="AA32" s="353"/>
      <c r="AB32" s="354"/>
      <c r="AC32" s="53">
        <v>2</v>
      </c>
      <c r="AD32" s="53">
        <v>2</v>
      </c>
      <c r="AE32" s="53">
        <v>2</v>
      </c>
      <c r="AF32" s="53">
        <v>2</v>
      </c>
      <c r="AG32" s="53">
        <v>2</v>
      </c>
      <c r="AH32" s="53">
        <v>2</v>
      </c>
      <c r="AI32" s="53">
        <v>2</v>
      </c>
      <c r="AJ32" s="53">
        <v>2</v>
      </c>
      <c r="AK32" s="53">
        <v>2</v>
      </c>
      <c r="AL32" s="53">
        <v>2</v>
      </c>
      <c r="AM32" s="53">
        <v>2</v>
      </c>
      <c r="AN32" s="53">
        <v>2</v>
      </c>
      <c r="AO32" s="53">
        <v>2</v>
      </c>
      <c r="AP32" s="53">
        <v>2</v>
      </c>
      <c r="AQ32" s="53">
        <v>2</v>
      </c>
      <c r="AR32" s="53"/>
      <c r="AS32" s="53"/>
      <c r="AT32" s="53"/>
      <c r="AU32" s="53"/>
      <c r="AV32" s="53"/>
      <c r="AW32" s="345"/>
      <c r="AX32" s="346"/>
      <c r="AY32" s="347"/>
      <c r="AZ32" s="53"/>
      <c r="BA32" s="59"/>
      <c r="BB32" s="79"/>
      <c r="BD32" s="60"/>
      <c r="BE32" s="60"/>
      <c r="BF32" s="60"/>
      <c r="BG32" s="60">
        <v>2</v>
      </c>
      <c r="BH32" s="60">
        <v>2</v>
      </c>
      <c r="BI32" s="60">
        <v>2</v>
      </c>
    </row>
    <row r="33" spans="1:61" s="11" customFormat="1" ht="14.25" customHeight="1">
      <c r="A33" s="209"/>
      <c r="B33" s="208"/>
      <c r="C33" s="188"/>
      <c r="D33" s="294"/>
      <c r="E33" s="46">
        <f t="shared" si="6"/>
        <v>18</v>
      </c>
      <c r="F33" s="47">
        <f t="shared" si="7"/>
        <v>0</v>
      </c>
      <c r="G33" s="48">
        <f t="shared" si="4"/>
        <v>18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358"/>
      <c r="Y33" s="353"/>
      <c r="Z33" s="354"/>
      <c r="AA33" s="353"/>
      <c r="AB33" s="354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>
        <v>2</v>
      </c>
      <c r="AQ33" s="60">
        <v>2</v>
      </c>
      <c r="AR33" s="60">
        <v>2</v>
      </c>
      <c r="AS33" s="60">
        <v>2</v>
      </c>
      <c r="AT33" s="60">
        <v>2</v>
      </c>
      <c r="AU33" s="60">
        <v>4</v>
      </c>
      <c r="AV33" s="60">
        <v>4</v>
      </c>
      <c r="AW33" s="345"/>
      <c r="AX33" s="346"/>
      <c r="AY33" s="347"/>
      <c r="AZ33" s="54"/>
      <c r="BA33" s="14">
        <v>2</v>
      </c>
      <c r="BB33" s="14"/>
      <c r="BD33" s="53">
        <v>2</v>
      </c>
      <c r="BE33" s="53">
        <v>2</v>
      </c>
      <c r="BF33" s="53">
        <v>2</v>
      </c>
      <c r="BG33" s="53">
        <v>2</v>
      </c>
      <c r="BH33" s="53">
        <v>2</v>
      </c>
      <c r="BI33" s="53">
        <v>2</v>
      </c>
    </row>
    <row r="34" spans="1:61" s="11" customFormat="1" ht="15">
      <c r="A34" s="209" t="s">
        <v>208</v>
      </c>
      <c r="B34" s="208" t="s">
        <v>328</v>
      </c>
      <c r="C34" s="187">
        <f>(D34+E34+E35)/36</f>
        <v>3</v>
      </c>
      <c r="D34" s="294">
        <v>56</v>
      </c>
      <c r="E34" s="41">
        <f t="shared" si="6"/>
        <v>18</v>
      </c>
      <c r="F34" s="42">
        <f t="shared" si="7"/>
        <v>18</v>
      </c>
      <c r="G34" s="43">
        <f t="shared" si="4"/>
        <v>0</v>
      </c>
      <c r="H34" s="53">
        <v>2</v>
      </c>
      <c r="I34" s="53">
        <v>2</v>
      </c>
      <c r="J34" s="53">
        <v>2</v>
      </c>
      <c r="K34" s="53">
        <v>2</v>
      </c>
      <c r="L34" s="53">
        <v>2</v>
      </c>
      <c r="M34" s="53">
        <v>2</v>
      </c>
      <c r="N34" s="53">
        <v>2</v>
      </c>
      <c r="O34" s="53">
        <v>2</v>
      </c>
      <c r="P34" s="53">
        <v>2</v>
      </c>
      <c r="Q34" s="53"/>
      <c r="R34" s="53"/>
      <c r="S34" s="53"/>
      <c r="T34" s="53"/>
      <c r="U34" s="53"/>
      <c r="V34" s="53"/>
      <c r="W34" s="53"/>
      <c r="X34" s="358"/>
      <c r="Y34" s="353"/>
      <c r="Z34" s="354"/>
      <c r="AA34" s="353"/>
      <c r="AB34" s="354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345"/>
      <c r="AX34" s="346"/>
      <c r="AY34" s="347"/>
      <c r="AZ34" s="53"/>
      <c r="BA34" s="59"/>
      <c r="BB34" s="79"/>
      <c r="BD34" s="60">
        <v>2</v>
      </c>
      <c r="BE34" s="60">
        <v>2</v>
      </c>
      <c r="BF34" s="60">
        <v>2</v>
      </c>
      <c r="BG34" s="60">
        <v>2</v>
      </c>
      <c r="BH34" s="60">
        <v>2</v>
      </c>
      <c r="BI34" s="60">
        <v>2</v>
      </c>
    </row>
    <row r="35" spans="1:61" s="11" customFormat="1" ht="15">
      <c r="A35" s="209"/>
      <c r="B35" s="208"/>
      <c r="C35" s="188"/>
      <c r="D35" s="294"/>
      <c r="E35" s="46">
        <f t="shared" si="6"/>
        <v>34</v>
      </c>
      <c r="F35" s="47">
        <f t="shared" si="7"/>
        <v>34</v>
      </c>
      <c r="G35" s="48">
        <f t="shared" si="4"/>
        <v>0</v>
      </c>
      <c r="H35" s="54"/>
      <c r="I35" s="54">
        <v>2</v>
      </c>
      <c r="J35" s="54">
        <v>2</v>
      </c>
      <c r="K35" s="54">
        <v>2</v>
      </c>
      <c r="L35" s="54">
        <v>2</v>
      </c>
      <c r="M35" s="54">
        <v>2</v>
      </c>
      <c r="N35" s="54">
        <v>2</v>
      </c>
      <c r="O35" s="54">
        <v>2</v>
      </c>
      <c r="P35" s="54">
        <v>2</v>
      </c>
      <c r="Q35" s="54">
        <v>2</v>
      </c>
      <c r="R35" s="54">
        <v>2</v>
      </c>
      <c r="S35" s="54">
        <v>2</v>
      </c>
      <c r="T35" s="54">
        <v>2</v>
      </c>
      <c r="U35" s="54">
        <v>2</v>
      </c>
      <c r="V35" s="54">
        <v>4</v>
      </c>
      <c r="W35" s="54">
        <v>4</v>
      </c>
      <c r="X35" s="358"/>
      <c r="Y35" s="353"/>
      <c r="Z35" s="354"/>
      <c r="AA35" s="353"/>
      <c r="AB35" s="354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345"/>
      <c r="AX35" s="346"/>
      <c r="AY35" s="347"/>
      <c r="AZ35" s="54">
        <v>1</v>
      </c>
      <c r="BA35" s="14"/>
      <c r="BB35" s="14"/>
      <c r="BD35" s="53">
        <v>2</v>
      </c>
      <c r="BE35" s="53">
        <v>2</v>
      </c>
      <c r="BF35" s="53">
        <v>2</v>
      </c>
      <c r="BG35" s="53">
        <v>2</v>
      </c>
      <c r="BH35" s="53">
        <v>2</v>
      </c>
      <c r="BI35" s="53">
        <v>2</v>
      </c>
    </row>
    <row r="36" spans="1:61" s="11" customFormat="1" ht="15">
      <c r="A36" s="209" t="s">
        <v>288</v>
      </c>
      <c r="B36" s="208" t="s">
        <v>330</v>
      </c>
      <c r="C36" s="187">
        <f>(D36+E36+E37)/36</f>
        <v>4</v>
      </c>
      <c r="D36" s="294">
        <v>78</v>
      </c>
      <c r="E36" s="41">
        <f aca="true" t="shared" si="8" ref="E36:E41">F36+G36</f>
        <v>24</v>
      </c>
      <c r="F36" s="42">
        <f aca="true" t="shared" si="9" ref="F36:F41">SUM(H36:W36)</f>
        <v>12</v>
      </c>
      <c r="G36" s="43">
        <f t="shared" si="4"/>
        <v>12</v>
      </c>
      <c r="H36" s="53">
        <v>2</v>
      </c>
      <c r="I36" s="53">
        <v>2</v>
      </c>
      <c r="J36" s="53">
        <v>2</v>
      </c>
      <c r="K36" s="53">
        <v>2</v>
      </c>
      <c r="L36" s="53">
        <v>2</v>
      </c>
      <c r="M36" s="53">
        <v>2</v>
      </c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358"/>
      <c r="Y36" s="353"/>
      <c r="Z36" s="354"/>
      <c r="AA36" s="353"/>
      <c r="AB36" s="354"/>
      <c r="AC36" s="53">
        <v>2</v>
      </c>
      <c r="AD36" s="53">
        <v>2</v>
      </c>
      <c r="AE36" s="53">
        <v>2</v>
      </c>
      <c r="AF36" s="53">
        <v>2</v>
      </c>
      <c r="AG36" s="66">
        <v>2</v>
      </c>
      <c r="AH36" s="66">
        <v>2</v>
      </c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345"/>
      <c r="AX36" s="346"/>
      <c r="AY36" s="347"/>
      <c r="AZ36" s="53"/>
      <c r="BA36" s="59"/>
      <c r="BB36" s="79"/>
      <c r="BD36" s="60"/>
      <c r="BE36" s="60"/>
      <c r="BF36" s="60"/>
      <c r="BG36" s="60"/>
      <c r="BH36" s="60"/>
      <c r="BI36" s="60"/>
    </row>
    <row r="37" spans="1:61" s="11" customFormat="1" ht="15">
      <c r="A37" s="209"/>
      <c r="B37" s="208"/>
      <c r="C37" s="188"/>
      <c r="D37" s="294"/>
      <c r="E37" s="46">
        <f t="shared" si="8"/>
        <v>42</v>
      </c>
      <c r="F37" s="47">
        <f t="shared" si="9"/>
        <v>30</v>
      </c>
      <c r="G37" s="48">
        <f t="shared" si="4"/>
        <v>12</v>
      </c>
      <c r="H37" s="54"/>
      <c r="I37" s="54"/>
      <c r="J37" s="54"/>
      <c r="K37" s="54"/>
      <c r="L37" s="54"/>
      <c r="M37" s="54"/>
      <c r="N37" s="54">
        <v>4</v>
      </c>
      <c r="O37" s="54">
        <v>4</v>
      </c>
      <c r="P37" s="54">
        <v>4</v>
      </c>
      <c r="Q37" s="54">
        <v>4</v>
      </c>
      <c r="R37" s="54">
        <v>4</v>
      </c>
      <c r="S37" s="54">
        <v>2</v>
      </c>
      <c r="T37" s="54">
        <v>2</v>
      </c>
      <c r="U37" s="54">
        <v>2</v>
      </c>
      <c r="V37" s="54">
        <v>2</v>
      </c>
      <c r="W37" s="54">
        <v>2</v>
      </c>
      <c r="X37" s="358"/>
      <c r="Y37" s="353"/>
      <c r="Z37" s="354"/>
      <c r="AA37" s="353"/>
      <c r="AB37" s="354"/>
      <c r="AC37" s="60"/>
      <c r="AD37" s="60"/>
      <c r="AE37" s="60"/>
      <c r="AF37" s="60"/>
      <c r="AG37" s="60"/>
      <c r="AH37" s="60"/>
      <c r="AI37" s="60">
        <v>2</v>
      </c>
      <c r="AJ37" s="60">
        <v>2</v>
      </c>
      <c r="AK37" s="60">
        <v>2</v>
      </c>
      <c r="AL37" s="60">
        <v>2</v>
      </c>
      <c r="AM37" s="60">
        <v>2</v>
      </c>
      <c r="AN37" s="60">
        <v>2</v>
      </c>
      <c r="AO37" s="60"/>
      <c r="AP37" s="60"/>
      <c r="AQ37" s="60"/>
      <c r="AR37" s="60"/>
      <c r="AS37" s="60"/>
      <c r="AT37" s="60"/>
      <c r="AU37" s="60"/>
      <c r="AV37" s="60"/>
      <c r="AW37" s="345"/>
      <c r="AX37" s="346"/>
      <c r="AY37" s="347"/>
      <c r="AZ37" s="54">
        <v>1</v>
      </c>
      <c r="BA37" s="14">
        <v>2</v>
      </c>
      <c r="BB37" s="14"/>
      <c r="BD37" s="53"/>
      <c r="BE37" s="53"/>
      <c r="BF37" s="53"/>
      <c r="BG37" s="53"/>
      <c r="BH37" s="53"/>
      <c r="BI37" s="53"/>
    </row>
    <row r="38" spans="1:61" s="11" customFormat="1" ht="15">
      <c r="A38" s="209" t="s">
        <v>314</v>
      </c>
      <c r="B38" s="208" t="s">
        <v>326</v>
      </c>
      <c r="C38" s="187">
        <f>(D38+E38+E39)/36</f>
        <v>3</v>
      </c>
      <c r="D38" s="362">
        <v>56</v>
      </c>
      <c r="E38" s="41">
        <f t="shared" si="8"/>
        <v>18</v>
      </c>
      <c r="F38" s="42">
        <f t="shared" si="9"/>
        <v>0</v>
      </c>
      <c r="G38" s="43">
        <f t="shared" si="4"/>
        <v>18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358"/>
      <c r="Y38" s="353"/>
      <c r="Z38" s="354"/>
      <c r="AA38" s="353"/>
      <c r="AB38" s="354"/>
      <c r="AC38" s="53">
        <v>2</v>
      </c>
      <c r="AD38" s="53">
        <v>2</v>
      </c>
      <c r="AE38" s="53">
        <v>2</v>
      </c>
      <c r="AF38" s="53">
        <v>2</v>
      </c>
      <c r="AG38" s="53">
        <v>2</v>
      </c>
      <c r="AH38" s="53">
        <v>2</v>
      </c>
      <c r="AI38" s="53">
        <v>2</v>
      </c>
      <c r="AJ38" s="53">
        <v>2</v>
      </c>
      <c r="AK38" s="53">
        <v>2</v>
      </c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345"/>
      <c r="AX38" s="346"/>
      <c r="AY38" s="347"/>
      <c r="AZ38" s="53"/>
      <c r="BA38" s="59"/>
      <c r="BB38" s="79"/>
      <c r="BD38" s="60"/>
      <c r="BE38" s="60"/>
      <c r="BF38" s="60"/>
      <c r="BG38" s="60"/>
      <c r="BH38" s="60"/>
      <c r="BI38" s="60"/>
    </row>
    <row r="39" spans="1:61" s="11" customFormat="1" ht="15">
      <c r="A39" s="209"/>
      <c r="B39" s="208"/>
      <c r="C39" s="188"/>
      <c r="D39" s="362"/>
      <c r="E39" s="46">
        <f t="shared" si="8"/>
        <v>34</v>
      </c>
      <c r="F39" s="47">
        <f t="shared" si="9"/>
        <v>0</v>
      </c>
      <c r="G39" s="48">
        <f t="shared" si="4"/>
        <v>34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358"/>
      <c r="Y39" s="353"/>
      <c r="Z39" s="354"/>
      <c r="AA39" s="353"/>
      <c r="AB39" s="354"/>
      <c r="AC39" s="60"/>
      <c r="AD39" s="60"/>
      <c r="AE39" s="60"/>
      <c r="AF39" s="60">
        <v>2</v>
      </c>
      <c r="AG39" s="60">
        <v>2</v>
      </c>
      <c r="AH39" s="60">
        <v>2</v>
      </c>
      <c r="AI39" s="60">
        <v>2</v>
      </c>
      <c r="AJ39" s="60">
        <v>2</v>
      </c>
      <c r="AK39" s="60">
        <v>2</v>
      </c>
      <c r="AL39" s="60">
        <v>2</v>
      </c>
      <c r="AM39" s="60">
        <v>2</v>
      </c>
      <c r="AN39" s="60">
        <v>2</v>
      </c>
      <c r="AO39" s="60">
        <v>2</v>
      </c>
      <c r="AP39" s="60">
        <v>2</v>
      </c>
      <c r="AQ39" s="60">
        <v>2</v>
      </c>
      <c r="AR39" s="60">
        <v>2</v>
      </c>
      <c r="AS39" s="60">
        <v>2</v>
      </c>
      <c r="AT39" s="60">
        <v>2</v>
      </c>
      <c r="AU39" s="60">
        <v>2</v>
      </c>
      <c r="AV39" s="60">
        <v>2</v>
      </c>
      <c r="AW39" s="345"/>
      <c r="AX39" s="346"/>
      <c r="AY39" s="347"/>
      <c r="AZ39" s="54"/>
      <c r="BA39" s="14">
        <v>2</v>
      </c>
      <c r="BB39" s="14"/>
      <c r="BD39" s="53">
        <v>2</v>
      </c>
      <c r="BE39" s="53">
        <v>2</v>
      </c>
      <c r="BF39" s="53">
        <v>2</v>
      </c>
      <c r="BG39" s="53">
        <v>2</v>
      </c>
      <c r="BH39" s="66">
        <v>2</v>
      </c>
      <c r="BI39" s="66">
        <v>2</v>
      </c>
    </row>
    <row r="40" spans="1:61" s="11" customFormat="1" ht="15">
      <c r="A40" s="209" t="s">
        <v>333</v>
      </c>
      <c r="B40" s="208" t="s">
        <v>332</v>
      </c>
      <c r="C40" s="187">
        <f>(D40+E40+E41)/36</f>
        <v>2</v>
      </c>
      <c r="D40" s="294">
        <v>38</v>
      </c>
      <c r="E40" s="41">
        <f t="shared" si="8"/>
        <v>12</v>
      </c>
      <c r="F40" s="42">
        <f t="shared" si="9"/>
        <v>12</v>
      </c>
      <c r="G40" s="43">
        <f t="shared" si="4"/>
        <v>0</v>
      </c>
      <c r="H40" s="53">
        <v>2</v>
      </c>
      <c r="I40" s="53">
        <v>2</v>
      </c>
      <c r="J40" s="53">
        <v>2</v>
      </c>
      <c r="K40" s="53">
        <v>2</v>
      </c>
      <c r="L40" s="53">
        <v>2</v>
      </c>
      <c r="M40" s="53">
        <v>2</v>
      </c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358"/>
      <c r="Y40" s="353"/>
      <c r="Z40" s="354"/>
      <c r="AA40" s="353"/>
      <c r="AB40" s="354"/>
      <c r="AC40" s="53"/>
      <c r="AD40" s="53"/>
      <c r="AE40" s="53"/>
      <c r="AF40" s="5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345"/>
      <c r="AX40" s="346"/>
      <c r="AY40" s="347"/>
      <c r="AZ40" s="53"/>
      <c r="BA40" s="59"/>
      <c r="BB40" s="79"/>
      <c r="BD40" s="60"/>
      <c r="BE40" s="60"/>
      <c r="BF40" s="60"/>
      <c r="BG40" s="60"/>
      <c r="BH40" s="60"/>
      <c r="BI40" s="60"/>
    </row>
    <row r="41" spans="1:61" s="11" customFormat="1" ht="15">
      <c r="A41" s="209"/>
      <c r="B41" s="208"/>
      <c r="C41" s="188"/>
      <c r="D41" s="294"/>
      <c r="E41" s="46">
        <f t="shared" si="8"/>
        <v>22</v>
      </c>
      <c r="F41" s="47">
        <f t="shared" si="9"/>
        <v>22</v>
      </c>
      <c r="G41" s="48">
        <f t="shared" si="4"/>
        <v>0</v>
      </c>
      <c r="H41" s="54"/>
      <c r="I41" s="54"/>
      <c r="J41" s="54"/>
      <c r="K41" s="54"/>
      <c r="L41" s="54"/>
      <c r="M41" s="54"/>
      <c r="N41" s="54">
        <v>2</v>
      </c>
      <c r="O41" s="54">
        <v>2</v>
      </c>
      <c r="P41" s="54">
        <v>2</v>
      </c>
      <c r="Q41" s="54">
        <v>2</v>
      </c>
      <c r="R41" s="54">
        <v>2</v>
      </c>
      <c r="S41" s="54">
        <v>2</v>
      </c>
      <c r="T41" s="54">
        <v>2</v>
      </c>
      <c r="U41" s="54">
        <v>2</v>
      </c>
      <c r="V41" s="54">
        <v>2</v>
      </c>
      <c r="W41" s="54">
        <v>4</v>
      </c>
      <c r="X41" s="358"/>
      <c r="Y41" s="353"/>
      <c r="Z41" s="354"/>
      <c r="AA41" s="353"/>
      <c r="AB41" s="354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345"/>
      <c r="AX41" s="346"/>
      <c r="AY41" s="347"/>
      <c r="AZ41" s="54">
        <v>1</v>
      </c>
      <c r="BA41" s="14"/>
      <c r="BB41" s="14"/>
      <c r="BD41" s="53">
        <v>2</v>
      </c>
      <c r="BE41" s="53">
        <v>2</v>
      </c>
      <c r="BF41" s="53">
        <v>2</v>
      </c>
      <c r="BG41" s="53">
        <v>2</v>
      </c>
      <c r="BH41" s="53">
        <v>2</v>
      </c>
      <c r="BI41" s="53">
        <v>2</v>
      </c>
    </row>
    <row r="42" spans="1:61" s="11" customFormat="1" ht="15">
      <c r="A42" s="209" t="s">
        <v>273</v>
      </c>
      <c r="B42" s="208" t="s">
        <v>65</v>
      </c>
      <c r="C42" s="187">
        <f>(D42+E42+E43)/36</f>
        <v>2</v>
      </c>
      <c r="D42" s="294">
        <v>38</v>
      </c>
      <c r="E42" s="41">
        <f t="shared" si="3"/>
        <v>12</v>
      </c>
      <c r="F42" s="42">
        <f t="shared" si="5"/>
        <v>0</v>
      </c>
      <c r="G42" s="43">
        <f t="shared" si="4"/>
        <v>12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358"/>
      <c r="Y42" s="353"/>
      <c r="Z42" s="354"/>
      <c r="AA42" s="353"/>
      <c r="AB42" s="354"/>
      <c r="AC42" s="53"/>
      <c r="AD42" s="53"/>
      <c r="AE42" s="53"/>
      <c r="AF42" s="66"/>
      <c r="AG42" s="66"/>
      <c r="AH42" s="66"/>
      <c r="AI42" s="66"/>
      <c r="AJ42" s="66"/>
      <c r="AK42" s="66"/>
      <c r="AL42" s="66"/>
      <c r="AM42" s="66"/>
      <c r="AN42" s="66">
        <v>2</v>
      </c>
      <c r="AO42" s="66">
        <v>2</v>
      </c>
      <c r="AP42" s="66">
        <v>2</v>
      </c>
      <c r="AQ42" s="66">
        <v>2</v>
      </c>
      <c r="AR42" s="66">
        <v>2</v>
      </c>
      <c r="AS42" s="66">
        <v>2</v>
      </c>
      <c r="AT42" s="63"/>
      <c r="AU42" s="63"/>
      <c r="AV42" s="63"/>
      <c r="AW42" s="345"/>
      <c r="AX42" s="346"/>
      <c r="AY42" s="347"/>
      <c r="AZ42" s="53"/>
      <c r="BA42" s="59"/>
      <c r="BB42" s="79"/>
      <c r="BD42" s="60"/>
      <c r="BE42" s="60"/>
      <c r="BF42" s="60"/>
      <c r="BG42" s="60">
        <v>2</v>
      </c>
      <c r="BH42" s="60">
        <v>2</v>
      </c>
      <c r="BI42" s="60">
        <v>2</v>
      </c>
    </row>
    <row r="43" spans="1:61" s="11" customFormat="1" ht="15">
      <c r="A43" s="209"/>
      <c r="B43" s="208"/>
      <c r="C43" s="188"/>
      <c r="D43" s="294"/>
      <c r="E43" s="46">
        <f t="shared" si="3"/>
        <v>22</v>
      </c>
      <c r="F43" s="47">
        <f t="shared" si="5"/>
        <v>0</v>
      </c>
      <c r="G43" s="48">
        <f t="shared" si="4"/>
        <v>22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358"/>
      <c r="Y43" s="353"/>
      <c r="Z43" s="354"/>
      <c r="AA43" s="353"/>
      <c r="AB43" s="354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>
        <v>2</v>
      </c>
      <c r="AO43" s="60">
        <v>2</v>
      </c>
      <c r="AP43" s="60">
        <v>2</v>
      </c>
      <c r="AQ43" s="60">
        <v>2</v>
      </c>
      <c r="AR43" s="60">
        <v>2</v>
      </c>
      <c r="AS43" s="60">
        <v>2</v>
      </c>
      <c r="AT43" s="60">
        <v>4</v>
      </c>
      <c r="AU43" s="60">
        <v>4</v>
      </c>
      <c r="AV43" s="60">
        <v>2</v>
      </c>
      <c r="AW43" s="345"/>
      <c r="AX43" s="346"/>
      <c r="AY43" s="347"/>
      <c r="AZ43" s="54">
        <v>2</v>
      </c>
      <c r="BA43" s="14"/>
      <c r="BB43" s="14"/>
      <c r="BD43" s="53">
        <v>2</v>
      </c>
      <c r="BE43" s="53">
        <v>2</v>
      </c>
      <c r="BF43" s="53">
        <v>2</v>
      </c>
      <c r="BG43" s="53">
        <v>2</v>
      </c>
      <c r="BH43" s="63">
        <v>2</v>
      </c>
      <c r="BI43" s="63">
        <v>2</v>
      </c>
    </row>
    <row r="44" spans="1:61" s="11" customFormat="1" ht="15">
      <c r="A44" s="209" t="s">
        <v>276</v>
      </c>
      <c r="B44" s="208" t="s">
        <v>334</v>
      </c>
      <c r="C44" s="187">
        <f>(D44+E44+E45)/36</f>
        <v>3</v>
      </c>
      <c r="D44" s="294">
        <v>56</v>
      </c>
      <c r="E44" s="41">
        <f t="shared" si="3"/>
        <v>18</v>
      </c>
      <c r="F44" s="42">
        <f t="shared" si="5"/>
        <v>0</v>
      </c>
      <c r="G44" s="43">
        <f t="shared" si="4"/>
        <v>18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358"/>
      <c r="Y44" s="353"/>
      <c r="Z44" s="354"/>
      <c r="AA44" s="353"/>
      <c r="AB44" s="354"/>
      <c r="AC44" s="53">
        <v>2</v>
      </c>
      <c r="AD44" s="53">
        <v>2</v>
      </c>
      <c r="AE44" s="53">
        <v>2</v>
      </c>
      <c r="AF44" s="53">
        <v>2</v>
      </c>
      <c r="AG44" s="53">
        <v>2</v>
      </c>
      <c r="AH44" s="53">
        <v>2</v>
      </c>
      <c r="AI44" s="53">
        <v>2</v>
      </c>
      <c r="AJ44" s="53">
        <v>2</v>
      </c>
      <c r="AK44" s="53">
        <v>2</v>
      </c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345"/>
      <c r="AX44" s="346"/>
      <c r="AY44" s="347"/>
      <c r="AZ44" s="53"/>
      <c r="BA44" s="59"/>
      <c r="BB44" s="79"/>
      <c r="BD44" s="60"/>
      <c r="BE44" s="60"/>
      <c r="BF44" s="60"/>
      <c r="BG44" s="60"/>
      <c r="BH44" s="60"/>
      <c r="BI44" s="60"/>
    </row>
    <row r="45" spans="1:61" s="11" customFormat="1" ht="15">
      <c r="A45" s="209"/>
      <c r="B45" s="208"/>
      <c r="C45" s="188"/>
      <c r="D45" s="294"/>
      <c r="E45" s="46">
        <f t="shared" si="3"/>
        <v>34</v>
      </c>
      <c r="F45" s="47">
        <f t="shared" si="5"/>
        <v>0</v>
      </c>
      <c r="G45" s="48">
        <f t="shared" si="4"/>
        <v>34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358"/>
      <c r="Y45" s="353"/>
      <c r="Z45" s="354"/>
      <c r="AA45" s="353"/>
      <c r="AB45" s="354"/>
      <c r="AC45" s="60"/>
      <c r="AD45" s="60"/>
      <c r="AE45" s="60"/>
      <c r="AF45" s="60"/>
      <c r="AG45" s="60"/>
      <c r="AH45" s="60"/>
      <c r="AI45" s="60">
        <v>2</v>
      </c>
      <c r="AJ45" s="60">
        <v>2</v>
      </c>
      <c r="AK45" s="60">
        <v>2</v>
      </c>
      <c r="AL45" s="60">
        <v>2</v>
      </c>
      <c r="AM45" s="60">
        <v>2</v>
      </c>
      <c r="AN45" s="60">
        <v>2</v>
      </c>
      <c r="AO45" s="60">
        <v>2</v>
      </c>
      <c r="AP45" s="60">
        <v>2</v>
      </c>
      <c r="AQ45" s="60">
        <v>2</v>
      </c>
      <c r="AR45" s="60">
        <v>2</v>
      </c>
      <c r="AS45" s="60">
        <v>2</v>
      </c>
      <c r="AT45" s="60">
        <v>4</v>
      </c>
      <c r="AU45" s="60">
        <v>4</v>
      </c>
      <c r="AV45" s="60">
        <v>4</v>
      </c>
      <c r="AW45" s="345"/>
      <c r="AX45" s="346"/>
      <c r="AY45" s="347"/>
      <c r="AZ45" s="54" t="s">
        <v>335</v>
      </c>
      <c r="BA45" s="14"/>
      <c r="BB45" s="14">
        <v>2</v>
      </c>
      <c r="BD45" s="53"/>
      <c r="BE45" s="53"/>
      <c r="BF45" s="53"/>
      <c r="BG45" s="66"/>
      <c r="BH45" s="66"/>
      <c r="BI45" s="66"/>
    </row>
    <row r="46" spans="1:61" s="11" customFormat="1" ht="15" customHeight="1">
      <c r="A46" s="209" t="s">
        <v>338</v>
      </c>
      <c r="B46" s="292" t="s">
        <v>180</v>
      </c>
      <c r="C46" s="187">
        <f>(D46+E46+E47)/36</f>
        <v>2</v>
      </c>
      <c r="D46" s="341">
        <v>36</v>
      </c>
      <c r="E46" s="41">
        <f>F46+G46</f>
        <v>36</v>
      </c>
      <c r="F46" s="42">
        <f>SUM(H46:W46)</f>
        <v>0</v>
      </c>
      <c r="G46" s="43">
        <f t="shared" si="4"/>
        <v>36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358"/>
      <c r="Y46" s="353"/>
      <c r="Z46" s="354"/>
      <c r="AA46" s="353"/>
      <c r="AB46" s="354"/>
      <c r="AC46" s="53"/>
      <c r="AD46" s="53"/>
      <c r="AE46" s="53"/>
      <c r="AF46" s="53"/>
      <c r="AG46" s="63"/>
      <c r="AH46" s="63">
        <v>4</v>
      </c>
      <c r="AI46" s="63">
        <v>4</v>
      </c>
      <c r="AJ46" s="63">
        <v>4</v>
      </c>
      <c r="AK46" s="63">
        <v>4</v>
      </c>
      <c r="AL46" s="63">
        <v>4</v>
      </c>
      <c r="AM46" s="63">
        <v>4</v>
      </c>
      <c r="AN46" s="63">
        <v>4</v>
      </c>
      <c r="AO46" s="63">
        <v>4</v>
      </c>
      <c r="AP46" s="63">
        <v>4</v>
      </c>
      <c r="AQ46" s="63"/>
      <c r="AR46" s="63"/>
      <c r="AS46" s="63"/>
      <c r="AT46" s="63"/>
      <c r="AU46" s="63"/>
      <c r="AV46" s="63"/>
      <c r="AW46" s="345"/>
      <c r="AX46" s="346"/>
      <c r="AY46" s="347"/>
      <c r="AZ46" s="53"/>
      <c r="BA46" s="59"/>
      <c r="BB46" s="79"/>
      <c r="BD46" s="60"/>
      <c r="BE46" s="60"/>
      <c r="BF46" s="60"/>
      <c r="BG46" s="60"/>
      <c r="BH46" s="60"/>
      <c r="BI46" s="60"/>
    </row>
    <row r="47" spans="1:61" s="11" customFormat="1" ht="14.25" customHeight="1">
      <c r="A47" s="209"/>
      <c r="B47" s="292"/>
      <c r="C47" s="188"/>
      <c r="D47" s="341"/>
      <c r="E47" s="46">
        <f>F47+G47</f>
        <v>0</v>
      </c>
      <c r="F47" s="47">
        <f>SUM(H47:W47)</f>
        <v>0</v>
      </c>
      <c r="G47" s="48">
        <f t="shared" si="4"/>
        <v>0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358"/>
      <c r="Y47" s="353"/>
      <c r="Z47" s="354"/>
      <c r="AA47" s="353"/>
      <c r="AB47" s="354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345"/>
      <c r="AX47" s="346"/>
      <c r="AY47" s="347"/>
      <c r="AZ47" s="54">
        <v>2</v>
      </c>
      <c r="BA47" s="14"/>
      <c r="BB47" s="14"/>
      <c r="BD47" s="53">
        <v>2</v>
      </c>
      <c r="BE47" s="53">
        <v>2</v>
      </c>
      <c r="BF47" s="53">
        <v>2</v>
      </c>
      <c r="BG47" s="53">
        <v>2</v>
      </c>
      <c r="BH47" s="53">
        <v>2</v>
      </c>
      <c r="BI47" s="53">
        <v>2</v>
      </c>
    </row>
    <row r="48" spans="1:61" s="11" customFormat="1" ht="15">
      <c r="A48" s="209" t="s">
        <v>60</v>
      </c>
      <c r="B48" s="208" t="s">
        <v>42</v>
      </c>
      <c r="C48" s="187">
        <f>(D48+E48+E49)/36</f>
        <v>2</v>
      </c>
      <c r="D48" s="341">
        <v>40</v>
      </c>
      <c r="E48" s="41">
        <f t="shared" si="3"/>
        <v>12</v>
      </c>
      <c r="F48" s="42">
        <f t="shared" si="5"/>
        <v>0</v>
      </c>
      <c r="G48" s="43">
        <f t="shared" si="4"/>
        <v>12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358"/>
      <c r="Y48" s="353"/>
      <c r="Z48" s="354"/>
      <c r="AA48" s="353"/>
      <c r="AB48" s="354"/>
      <c r="AC48" s="53">
        <v>2</v>
      </c>
      <c r="AD48" s="53">
        <v>2</v>
      </c>
      <c r="AE48" s="53">
        <v>2</v>
      </c>
      <c r="AF48" s="53">
        <v>2</v>
      </c>
      <c r="AG48" s="63">
        <v>2</v>
      </c>
      <c r="AH48" s="63">
        <v>2</v>
      </c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345"/>
      <c r="AX48" s="346"/>
      <c r="AY48" s="347"/>
      <c r="AZ48" s="53"/>
      <c r="BA48" s="59"/>
      <c r="BB48" s="79"/>
      <c r="BD48" s="60"/>
      <c r="BE48" s="60"/>
      <c r="BF48" s="60"/>
      <c r="BG48" s="60"/>
      <c r="BH48" s="60"/>
      <c r="BI48" s="60"/>
    </row>
    <row r="49" spans="1:61" s="11" customFormat="1" ht="14.25" customHeight="1">
      <c r="A49" s="209"/>
      <c r="B49" s="208"/>
      <c r="C49" s="188"/>
      <c r="D49" s="341"/>
      <c r="E49" s="46">
        <f t="shared" si="3"/>
        <v>20</v>
      </c>
      <c r="F49" s="47">
        <f t="shared" si="5"/>
        <v>0</v>
      </c>
      <c r="G49" s="48">
        <f t="shared" si="4"/>
        <v>20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358"/>
      <c r="Y49" s="353"/>
      <c r="Z49" s="354"/>
      <c r="AA49" s="353"/>
      <c r="AB49" s="354"/>
      <c r="AC49" s="60"/>
      <c r="AD49" s="60"/>
      <c r="AE49" s="60"/>
      <c r="AF49" s="60"/>
      <c r="AG49" s="60"/>
      <c r="AH49" s="60"/>
      <c r="AI49" s="60">
        <v>2</v>
      </c>
      <c r="AJ49" s="60">
        <v>2</v>
      </c>
      <c r="AK49" s="60">
        <v>2</v>
      </c>
      <c r="AL49" s="60">
        <v>2</v>
      </c>
      <c r="AM49" s="60">
        <v>2</v>
      </c>
      <c r="AN49" s="60">
        <v>2</v>
      </c>
      <c r="AO49" s="60">
        <v>2</v>
      </c>
      <c r="AP49" s="60">
        <v>2</v>
      </c>
      <c r="AQ49" s="60">
        <v>2</v>
      </c>
      <c r="AR49" s="60">
        <v>2</v>
      </c>
      <c r="AS49" s="60"/>
      <c r="AT49" s="60"/>
      <c r="AU49" s="60"/>
      <c r="AV49" s="60"/>
      <c r="AW49" s="345"/>
      <c r="AX49" s="346"/>
      <c r="AY49" s="347"/>
      <c r="AZ49" s="54">
        <v>2</v>
      </c>
      <c r="BA49" s="14"/>
      <c r="BB49" s="14"/>
      <c r="BD49" s="53">
        <v>2</v>
      </c>
      <c r="BE49" s="53">
        <v>2</v>
      </c>
      <c r="BF49" s="53">
        <v>2</v>
      </c>
      <c r="BG49" s="53">
        <v>2</v>
      </c>
      <c r="BH49" s="63">
        <v>2</v>
      </c>
      <c r="BI49" s="63">
        <v>2</v>
      </c>
    </row>
    <row r="50" spans="1:61" s="11" customFormat="1" ht="20.25" customHeight="1">
      <c r="A50" s="209" t="s">
        <v>317</v>
      </c>
      <c r="B50" s="208" t="s">
        <v>336</v>
      </c>
      <c r="C50" s="187">
        <f>(D50+E50+E51)/36</f>
        <v>3</v>
      </c>
      <c r="D50" s="294">
        <v>60</v>
      </c>
      <c r="E50" s="41">
        <f t="shared" si="3"/>
        <v>18</v>
      </c>
      <c r="F50" s="42">
        <f t="shared" si="5"/>
        <v>0</v>
      </c>
      <c r="G50" s="43">
        <f t="shared" si="4"/>
        <v>18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358"/>
      <c r="Y50" s="353"/>
      <c r="Z50" s="354"/>
      <c r="AA50" s="353"/>
      <c r="AB50" s="354"/>
      <c r="AC50" s="53">
        <v>2</v>
      </c>
      <c r="AD50" s="53">
        <v>2</v>
      </c>
      <c r="AE50" s="53">
        <v>2</v>
      </c>
      <c r="AF50" s="53">
        <v>2</v>
      </c>
      <c r="AG50" s="53">
        <v>2</v>
      </c>
      <c r="AH50" s="53">
        <v>2</v>
      </c>
      <c r="AI50" s="53">
        <v>2</v>
      </c>
      <c r="AJ50" s="53">
        <v>2</v>
      </c>
      <c r="AK50" s="53">
        <v>2</v>
      </c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345"/>
      <c r="AX50" s="346"/>
      <c r="AY50" s="347"/>
      <c r="AZ50" s="53"/>
      <c r="BA50" s="59"/>
      <c r="BB50" s="79"/>
      <c r="BD50" s="60"/>
      <c r="BE50" s="60"/>
      <c r="BF50" s="60"/>
      <c r="BG50" s="60"/>
      <c r="BH50" s="60"/>
      <c r="BI50" s="60"/>
    </row>
    <row r="51" spans="1:61" s="11" customFormat="1" ht="15">
      <c r="A51" s="209"/>
      <c r="B51" s="208"/>
      <c r="C51" s="188"/>
      <c r="D51" s="294"/>
      <c r="E51" s="46">
        <f t="shared" si="3"/>
        <v>30</v>
      </c>
      <c r="F51" s="47">
        <f t="shared" si="5"/>
        <v>0</v>
      </c>
      <c r="G51" s="48">
        <f t="shared" si="4"/>
        <v>30</v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54"/>
      <c r="X51" s="358"/>
      <c r="Y51" s="353"/>
      <c r="Z51" s="354"/>
      <c r="AA51" s="353"/>
      <c r="AB51" s="354"/>
      <c r="AC51" s="60"/>
      <c r="AD51" s="60"/>
      <c r="AE51" s="60"/>
      <c r="AF51" s="60"/>
      <c r="AG51" s="60"/>
      <c r="AH51" s="60"/>
      <c r="AI51" s="60"/>
      <c r="AJ51" s="60"/>
      <c r="AK51" s="60"/>
      <c r="AL51" s="60">
        <v>2</v>
      </c>
      <c r="AM51" s="60">
        <v>2</v>
      </c>
      <c r="AN51" s="60">
        <v>2</v>
      </c>
      <c r="AO51" s="60">
        <v>2</v>
      </c>
      <c r="AP51" s="60">
        <v>2</v>
      </c>
      <c r="AQ51" s="60">
        <v>2</v>
      </c>
      <c r="AR51" s="60">
        <v>2</v>
      </c>
      <c r="AS51" s="60">
        <v>4</v>
      </c>
      <c r="AT51" s="60">
        <v>4</v>
      </c>
      <c r="AU51" s="60">
        <v>4</v>
      </c>
      <c r="AV51" s="60">
        <v>4</v>
      </c>
      <c r="AW51" s="345"/>
      <c r="AX51" s="346"/>
      <c r="AY51" s="347"/>
      <c r="AZ51" s="54"/>
      <c r="BA51" s="14">
        <v>1</v>
      </c>
      <c r="BB51" s="14"/>
      <c r="BD51" s="53">
        <v>2</v>
      </c>
      <c r="BE51" s="53">
        <v>2</v>
      </c>
      <c r="BF51" s="53">
        <v>2</v>
      </c>
      <c r="BG51" s="53">
        <v>2</v>
      </c>
      <c r="BH51" s="63">
        <v>2</v>
      </c>
      <c r="BI51" s="63">
        <v>2</v>
      </c>
    </row>
    <row r="52" spans="1:61" s="11" customFormat="1" ht="28.5" customHeight="1">
      <c r="A52" s="217" t="s">
        <v>256</v>
      </c>
      <c r="B52" s="262"/>
      <c r="C52" s="187">
        <f>(D52+E52+E53)/36</f>
        <v>3</v>
      </c>
      <c r="D52" s="294">
        <v>108</v>
      </c>
      <c r="E52" s="41">
        <f>F52+G52</f>
        <v>0</v>
      </c>
      <c r="F52" s="42">
        <f>SUM(H52:W52)</f>
        <v>0</v>
      </c>
      <c r="G52" s="43">
        <f t="shared" si="4"/>
        <v>0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358"/>
      <c r="Y52" s="353"/>
      <c r="Z52" s="354"/>
      <c r="AA52" s="353"/>
      <c r="AB52" s="354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345"/>
      <c r="AX52" s="346"/>
      <c r="AY52" s="347"/>
      <c r="AZ52" s="53"/>
      <c r="BA52" s="59"/>
      <c r="BB52" s="79"/>
      <c r="BD52" s="60"/>
      <c r="BE52" s="60"/>
      <c r="BF52" s="60"/>
      <c r="BG52" s="60"/>
      <c r="BH52" s="60"/>
      <c r="BI52" s="60"/>
    </row>
    <row r="53" spans="1:61" s="11" customFormat="1" ht="28.5" customHeight="1">
      <c r="A53" s="219"/>
      <c r="B53" s="263"/>
      <c r="C53" s="188"/>
      <c r="D53" s="294"/>
      <c r="E53" s="46">
        <f>F53+G53</f>
        <v>0</v>
      </c>
      <c r="F53" s="47">
        <f>SUM(H53:W53)</f>
        <v>0</v>
      </c>
      <c r="G53" s="48">
        <f t="shared" si="4"/>
        <v>0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54"/>
      <c r="X53" s="358"/>
      <c r="Y53" s="353"/>
      <c r="Z53" s="354"/>
      <c r="AA53" s="353"/>
      <c r="AB53" s="354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345"/>
      <c r="AX53" s="346"/>
      <c r="AY53" s="347"/>
      <c r="AZ53" s="54" t="s">
        <v>29</v>
      </c>
      <c r="BA53" s="14"/>
      <c r="BB53" s="14"/>
      <c r="BD53" s="53">
        <v>2</v>
      </c>
      <c r="BE53" s="53">
        <v>2</v>
      </c>
      <c r="BF53" s="53">
        <v>2</v>
      </c>
      <c r="BG53" s="53">
        <v>2</v>
      </c>
      <c r="BH53" s="63">
        <v>2</v>
      </c>
      <c r="BI53" s="63">
        <v>2</v>
      </c>
    </row>
    <row r="54" spans="1:61" s="11" customFormat="1" ht="15" customHeight="1">
      <c r="A54" s="217" t="s">
        <v>231</v>
      </c>
      <c r="B54" s="262"/>
      <c r="C54" s="321"/>
      <c r="D54" s="187" t="s">
        <v>15</v>
      </c>
      <c r="E54" s="41">
        <f t="shared" si="3"/>
        <v>0</v>
      </c>
      <c r="F54" s="42">
        <f t="shared" si="5"/>
        <v>0</v>
      </c>
      <c r="G54" s="43">
        <f t="shared" si="4"/>
        <v>0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358"/>
      <c r="Y54" s="353"/>
      <c r="Z54" s="354"/>
      <c r="AA54" s="353"/>
      <c r="AB54" s="354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345"/>
      <c r="AX54" s="346"/>
      <c r="AY54" s="347"/>
      <c r="AZ54" s="53"/>
      <c r="BA54" s="59"/>
      <c r="BB54" s="10"/>
      <c r="BD54" s="60"/>
      <c r="BE54" s="60"/>
      <c r="BF54" s="60"/>
      <c r="BG54" s="60"/>
      <c r="BH54" s="60"/>
      <c r="BI54" s="60"/>
    </row>
    <row r="55" spans="1:61" s="11" customFormat="1" ht="15">
      <c r="A55" s="218"/>
      <c r="B55" s="266"/>
      <c r="C55" s="322"/>
      <c r="D55" s="360"/>
      <c r="E55" s="46">
        <f t="shared" si="3"/>
        <v>46</v>
      </c>
      <c r="F55" s="47">
        <f t="shared" si="5"/>
        <v>46</v>
      </c>
      <c r="G55" s="48">
        <f t="shared" si="4"/>
        <v>0</v>
      </c>
      <c r="H55" s="49">
        <v>2</v>
      </c>
      <c r="I55" s="49">
        <v>2</v>
      </c>
      <c r="J55" s="49">
        <v>2</v>
      </c>
      <c r="K55" s="49">
        <v>2</v>
      </c>
      <c r="L55" s="49">
        <v>2</v>
      </c>
      <c r="M55" s="49">
        <v>2</v>
      </c>
      <c r="N55" s="49">
        <v>2</v>
      </c>
      <c r="O55" s="49">
        <v>2</v>
      </c>
      <c r="P55" s="49">
        <v>2</v>
      </c>
      <c r="Q55" s="49">
        <v>4</v>
      </c>
      <c r="R55" s="49">
        <v>4</v>
      </c>
      <c r="S55" s="49">
        <v>4</v>
      </c>
      <c r="T55" s="49">
        <v>4</v>
      </c>
      <c r="U55" s="49">
        <v>4</v>
      </c>
      <c r="V55" s="49">
        <v>4</v>
      </c>
      <c r="W55" s="49">
        <v>4</v>
      </c>
      <c r="X55" s="358"/>
      <c r="Y55" s="353"/>
      <c r="Z55" s="354"/>
      <c r="AA55" s="353"/>
      <c r="AB55" s="354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345"/>
      <c r="AX55" s="346"/>
      <c r="AY55" s="347"/>
      <c r="AZ55" s="54">
        <v>2</v>
      </c>
      <c r="BA55" s="14"/>
      <c r="BB55" s="10"/>
      <c r="BD55" s="53"/>
      <c r="BE55" s="53"/>
      <c r="BF55" s="53"/>
      <c r="BG55" s="53"/>
      <c r="BH55" s="53"/>
      <c r="BI55" s="53"/>
    </row>
    <row r="56" spans="1:61" s="11" customFormat="1" ht="15">
      <c r="A56" s="218"/>
      <c r="B56" s="266"/>
      <c r="C56" s="322"/>
      <c r="D56" s="187" t="s">
        <v>229</v>
      </c>
      <c r="E56" s="41">
        <f t="shared" si="3"/>
        <v>0</v>
      </c>
      <c r="F56" s="42">
        <f t="shared" si="5"/>
        <v>0</v>
      </c>
      <c r="G56" s="43">
        <f t="shared" si="4"/>
        <v>0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358"/>
      <c r="Y56" s="353"/>
      <c r="Z56" s="354"/>
      <c r="AA56" s="353"/>
      <c r="AB56" s="354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345"/>
      <c r="AX56" s="346"/>
      <c r="AY56" s="347"/>
      <c r="AZ56" s="53"/>
      <c r="BA56" s="59"/>
      <c r="BB56" s="10"/>
      <c r="BD56" s="60"/>
      <c r="BE56" s="60"/>
      <c r="BF56" s="60"/>
      <c r="BG56" s="60"/>
      <c r="BH56" s="60"/>
      <c r="BI56" s="60"/>
    </row>
    <row r="57" spans="1:61" s="11" customFormat="1" ht="15">
      <c r="A57" s="219"/>
      <c r="B57" s="263"/>
      <c r="C57" s="323"/>
      <c r="D57" s="360"/>
      <c r="E57" s="46">
        <f t="shared" si="3"/>
        <v>44</v>
      </c>
      <c r="F57" s="47">
        <f t="shared" si="5"/>
        <v>0</v>
      </c>
      <c r="G57" s="48">
        <v>44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358"/>
      <c r="Y57" s="353"/>
      <c r="Z57" s="354"/>
      <c r="AA57" s="353"/>
      <c r="AB57" s="354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345"/>
      <c r="AX57" s="346"/>
      <c r="AY57" s="347"/>
      <c r="AZ57" s="54">
        <v>2</v>
      </c>
      <c r="BA57" s="14"/>
      <c r="BB57" s="10"/>
      <c r="BD57" s="53"/>
      <c r="BE57" s="53"/>
      <c r="BF57" s="53"/>
      <c r="BG57" s="53"/>
      <c r="BH57" s="53"/>
      <c r="BI57" s="53"/>
    </row>
    <row r="58" spans="1:61" s="11" customFormat="1" ht="15">
      <c r="A58" s="361" t="s">
        <v>16</v>
      </c>
      <c r="B58" s="361"/>
      <c r="C58" s="38">
        <f>SUM(C10:C57)</f>
        <v>60</v>
      </c>
      <c r="D58" s="38">
        <f>SUM(D10:D57)</f>
        <v>1208</v>
      </c>
      <c r="E58" s="38">
        <f>SUM(E10:E57)</f>
        <v>1042</v>
      </c>
      <c r="F58" s="38">
        <f>SUM(F10:F57)</f>
        <v>420</v>
      </c>
      <c r="G58" s="38">
        <f>SUM(G10:G57)</f>
        <v>622</v>
      </c>
      <c r="H58" s="16">
        <f aca="true" t="shared" si="10" ref="H58:W58">SUM(H10:H51)</f>
        <v>18</v>
      </c>
      <c r="I58" s="16">
        <f t="shared" si="10"/>
        <v>24</v>
      </c>
      <c r="J58" s="16">
        <f t="shared" si="10"/>
        <v>24</v>
      </c>
      <c r="K58" s="16">
        <f t="shared" si="10"/>
        <v>24</v>
      </c>
      <c r="L58" s="16">
        <f t="shared" si="10"/>
        <v>24</v>
      </c>
      <c r="M58" s="16">
        <f t="shared" si="10"/>
        <v>24</v>
      </c>
      <c r="N58" s="16">
        <f t="shared" si="10"/>
        <v>28</v>
      </c>
      <c r="O58" s="16">
        <f t="shared" si="10"/>
        <v>28</v>
      </c>
      <c r="P58" s="16">
        <f t="shared" si="10"/>
        <v>28</v>
      </c>
      <c r="Q58" s="16">
        <f t="shared" si="10"/>
        <v>22</v>
      </c>
      <c r="R58" s="16">
        <f t="shared" si="10"/>
        <v>22</v>
      </c>
      <c r="S58" s="16">
        <f t="shared" si="10"/>
        <v>20</v>
      </c>
      <c r="T58" s="16">
        <f t="shared" si="10"/>
        <v>20</v>
      </c>
      <c r="U58" s="16">
        <f t="shared" si="10"/>
        <v>20</v>
      </c>
      <c r="V58" s="16">
        <f t="shared" si="10"/>
        <v>22</v>
      </c>
      <c r="W58" s="16">
        <f t="shared" si="10"/>
        <v>26</v>
      </c>
      <c r="X58" s="359"/>
      <c r="Y58" s="355"/>
      <c r="Z58" s="356"/>
      <c r="AA58" s="355"/>
      <c r="AB58" s="356"/>
      <c r="AC58" s="16">
        <f aca="true" t="shared" si="11" ref="AC58:AV58">SUM(AC10:AC51)</f>
        <v>28</v>
      </c>
      <c r="AD58" s="16">
        <f t="shared" si="11"/>
        <v>28</v>
      </c>
      <c r="AE58" s="16">
        <f t="shared" si="11"/>
        <v>28</v>
      </c>
      <c r="AF58" s="16">
        <f t="shared" si="11"/>
        <v>30</v>
      </c>
      <c r="AG58" s="16">
        <f t="shared" si="11"/>
        <v>28</v>
      </c>
      <c r="AH58" s="16">
        <f t="shared" si="11"/>
        <v>32</v>
      </c>
      <c r="AI58" s="16">
        <f t="shared" si="11"/>
        <v>34</v>
      </c>
      <c r="AJ58" s="16">
        <f t="shared" si="11"/>
        <v>34</v>
      </c>
      <c r="AK58" s="16">
        <f t="shared" si="11"/>
        <v>34</v>
      </c>
      <c r="AL58" s="16">
        <f t="shared" si="11"/>
        <v>30</v>
      </c>
      <c r="AM58" s="16">
        <f t="shared" si="11"/>
        <v>30</v>
      </c>
      <c r="AN58" s="16">
        <f t="shared" si="11"/>
        <v>34</v>
      </c>
      <c r="AO58" s="16">
        <f t="shared" si="11"/>
        <v>32</v>
      </c>
      <c r="AP58" s="16">
        <f t="shared" si="11"/>
        <v>34</v>
      </c>
      <c r="AQ58" s="16">
        <f t="shared" si="11"/>
        <v>26</v>
      </c>
      <c r="AR58" s="16">
        <f t="shared" si="11"/>
        <v>24</v>
      </c>
      <c r="AS58" s="16">
        <f t="shared" si="11"/>
        <v>24</v>
      </c>
      <c r="AT58" s="16">
        <f t="shared" si="11"/>
        <v>22</v>
      </c>
      <c r="AU58" s="16">
        <f t="shared" si="11"/>
        <v>24</v>
      </c>
      <c r="AV58" s="16">
        <f t="shared" si="11"/>
        <v>22</v>
      </c>
      <c r="AW58" s="348"/>
      <c r="AX58" s="349"/>
      <c r="AY58" s="350"/>
      <c r="AZ58" s="18"/>
      <c r="BA58" s="19"/>
      <c r="BB58" s="10"/>
      <c r="BD58" s="60">
        <v>2</v>
      </c>
      <c r="BE58" s="60">
        <v>2</v>
      </c>
      <c r="BF58" s="60">
        <v>2</v>
      </c>
      <c r="BG58" s="60">
        <v>2</v>
      </c>
      <c r="BH58" s="60">
        <v>2</v>
      </c>
      <c r="BI58" s="60">
        <v>2</v>
      </c>
    </row>
    <row r="59" spans="1:64" ht="18">
      <c r="A59" s="28"/>
      <c r="B59" s="28"/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53"/>
      <c r="BE59" s="53"/>
      <c r="BF59" s="53"/>
      <c r="BG59" s="53"/>
      <c r="BH59" s="53"/>
      <c r="BI59" s="53"/>
      <c r="BJ59" s="28"/>
      <c r="BK59" s="28"/>
      <c r="BL59" s="28"/>
    </row>
    <row r="60" spans="1:64" ht="18">
      <c r="A60" s="28"/>
      <c r="B60" s="28"/>
      <c r="C60" s="28"/>
      <c r="D60" s="29" t="s">
        <v>113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 t="s">
        <v>114</v>
      </c>
      <c r="AE60" s="29"/>
      <c r="AF60" s="29"/>
      <c r="AG60" s="29"/>
      <c r="AH60" s="29"/>
      <c r="AI60" s="29"/>
      <c r="AJ60" s="29"/>
      <c r="AK60" s="29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60"/>
      <c r="BE60" s="60"/>
      <c r="BF60" s="60"/>
      <c r="BG60" s="60"/>
      <c r="BH60" s="60"/>
      <c r="BI60" s="60"/>
      <c r="BJ60" s="28"/>
      <c r="BK60" s="28"/>
      <c r="BL60" s="28"/>
    </row>
    <row r="61" spans="1:64" ht="18">
      <c r="A61" s="28"/>
      <c r="B61" s="28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16">
        <f aca="true" t="shared" si="12" ref="BD61:BI61">SUM(BD13:BD56)</f>
        <v>34</v>
      </c>
      <c r="BE61" s="16">
        <f t="shared" si="12"/>
        <v>34</v>
      </c>
      <c r="BF61" s="16">
        <f t="shared" si="12"/>
        <v>34</v>
      </c>
      <c r="BG61" s="16">
        <f t="shared" si="12"/>
        <v>34</v>
      </c>
      <c r="BH61" s="16">
        <f t="shared" si="12"/>
        <v>34</v>
      </c>
      <c r="BI61" s="16">
        <f t="shared" si="12"/>
        <v>34</v>
      </c>
      <c r="BJ61" s="28"/>
      <c r="BK61" s="28"/>
      <c r="BL61" s="28"/>
    </row>
    <row r="62" ht="12.75">
      <c r="BB62" s="40"/>
    </row>
    <row r="63" spans="3:32" s="58" customFormat="1" ht="18">
      <c r="C63" s="15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="57" customFormat="1" ht="18"/>
    <row r="65" s="58" customFormat="1" ht="12.75"/>
    <row r="66" spans="1:64" ht="18">
      <c r="A66" s="28"/>
      <c r="B66" s="28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ht="12.75">
      <c r="BB67" s="40"/>
    </row>
    <row r="68" spans="3:32" s="58" customFormat="1" ht="18">
      <c r="C68" s="15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="57" customFormat="1" ht="18"/>
  </sheetData>
  <sheetProtection/>
  <mergeCells count="120">
    <mergeCell ref="A50:A51"/>
    <mergeCell ref="B50:B51"/>
    <mergeCell ref="C48:C49"/>
    <mergeCell ref="A30:A31"/>
    <mergeCell ref="A38:A39"/>
    <mergeCell ref="B38:B39"/>
    <mergeCell ref="C38:C39"/>
    <mergeCell ref="C44:C45"/>
    <mergeCell ref="A48:A49"/>
    <mergeCell ref="C40:C41"/>
    <mergeCell ref="D36:D37"/>
    <mergeCell ref="B48:B49"/>
    <mergeCell ref="D46:D47"/>
    <mergeCell ref="C46:C47"/>
    <mergeCell ref="C42:C43"/>
    <mergeCell ref="D48:D49"/>
    <mergeCell ref="D42:D43"/>
    <mergeCell ref="D38:D39"/>
    <mergeCell ref="D44:D45"/>
    <mergeCell ref="D40:D41"/>
    <mergeCell ref="A24:A25"/>
    <mergeCell ref="B24:B25"/>
    <mergeCell ref="C28:C29"/>
    <mergeCell ref="B40:B41"/>
    <mergeCell ref="C36:C37"/>
    <mergeCell ref="B34:B35"/>
    <mergeCell ref="C34:C35"/>
    <mergeCell ref="C32:C33"/>
    <mergeCell ref="B32:B33"/>
    <mergeCell ref="B30:B31"/>
    <mergeCell ref="A26:A27"/>
    <mergeCell ref="B26:B27"/>
    <mergeCell ref="C26:C27"/>
    <mergeCell ref="D26:D27"/>
    <mergeCell ref="C24:C25"/>
    <mergeCell ref="A58:B58"/>
    <mergeCell ref="A52:B53"/>
    <mergeCell ref="A54:B57"/>
    <mergeCell ref="A44:A45"/>
    <mergeCell ref="B46:B47"/>
    <mergeCell ref="A46:A47"/>
    <mergeCell ref="B28:B29"/>
    <mergeCell ref="A36:A37"/>
    <mergeCell ref="B36:B37"/>
    <mergeCell ref="A34:A35"/>
    <mergeCell ref="A32:A33"/>
    <mergeCell ref="A40:A41"/>
    <mergeCell ref="B44:B45"/>
    <mergeCell ref="D54:D55"/>
    <mergeCell ref="D56:D57"/>
    <mergeCell ref="C50:C51"/>
    <mergeCell ref="D50:D51"/>
    <mergeCell ref="C52:C53"/>
    <mergeCell ref="A22:A23"/>
    <mergeCell ref="B22:B23"/>
    <mergeCell ref="C22:C23"/>
    <mergeCell ref="C54:C57"/>
    <mergeCell ref="A28:A29"/>
    <mergeCell ref="A20:A21"/>
    <mergeCell ref="A16:A17"/>
    <mergeCell ref="A14:A15"/>
    <mergeCell ref="B14:B15"/>
    <mergeCell ref="A18:A19"/>
    <mergeCell ref="B18:B19"/>
    <mergeCell ref="B20:B21"/>
    <mergeCell ref="C18:C19"/>
    <mergeCell ref="A42:A43"/>
    <mergeCell ref="B42:B43"/>
    <mergeCell ref="BA6:BA9"/>
    <mergeCell ref="A12:A13"/>
    <mergeCell ref="B12:B13"/>
    <mergeCell ref="C12:C13"/>
    <mergeCell ref="C14:C15"/>
    <mergeCell ref="B16:B17"/>
    <mergeCell ref="C16:C17"/>
    <mergeCell ref="BB6:BB9"/>
    <mergeCell ref="D9:G9"/>
    <mergeCell ref="D12:D13"/>
    <mergeCell ref="D10:D11"/>
    <mergeCell ref="X10:X58"/>
    <mergeCell ref="Y10:Z58"/>
    <mergeCell ref="D18:D19"/>
    <mergeCell ref="D14:D15"/>
    <mergeCell ref="D52:D53"/>
    <mergeCell ref="D20:D21"/>
    <mergeCell ref="C20:C21"/>
    <mergeCell ref="D22:D23"/>
    <mergeCell ref="D28:D29"/>
    <mergeCell ref="D32:D33"/>
    <mergeCell ref="D34:D35"/>
    <mergeCell ref="D24:D25"/>
    <mergeCell ref="D30:D31"/>
    <mergeCell ref="C30:C31"/>
    <mergeCell ref="AZ6:AZ9"/>
    <mergeCell ref="H6:K6"/>
    <mergeCell ref="L6:P6"/>
    <mergeCell ref="Q6:T6"/>
    <mergeCell ref="A10:A11"/>
    <mergeCell ref="B10:B11"/>
    <mergeCell ref="C10:C11"/>
    <mergeCell ref="D16:D17"/>
    <mergeCell ref="AW10:AY58"/>
    <mergeCell ref="AA10:AB58"/>
    <mergeCell ref="AL6:AP6"/>
    <mergeCell ref="AQ6:AT6"/>
    <mergeCell ref="G6:G8"/>
    <mergeCell ref="AD6:AG6"/>
    <mergeCell ref="U6:X6"/>
    <mergeCell ref="AH6:AK6"/>
    <mergeCell ref="AU6:AX6"/>
    <mergeCell ref="AS1:BA1"/>
    <mergeCell ref="AS2:BA3"/>
    <mergeCell ref="A5:BA5"/>
    <mergeCell ref="A6:A9"/>
    <mergeCell ref="B6:B9"/>
    <mergeCell ref="C6:C9"/>
    <mergeCell ref="D6:D8"/>
    <mergeCell ref="E6:E8"/>
    <mergeCell ref="Y6:AC6"/>
    <mergeCell ref="F6:F8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G74"/>
  <sheetViews>
    <sheetView view="pageBreakPreview" zoomScale="70" zoomScaleNormal="70" zoomScaleSheetLayoutView="70" zoomScalePageLayoutView="0" workbookViewId="0" topLeftCell="A1">
      <pane xSplit="7" ySplit="9" topLeftCell="H43" activePane="bottomRight" state="frozen"/>
      <selection pane="topLeft" activeCell="D65" sqref="D65:AJ65"/>
      <selection pane="topRight" activeCell="D65" sqref="D65:AJ65"/>
      <selection pane="bottomLeft" activeCell="D65" sqref="D65:AJ65"/>
      <selection pane="bottomRight" activeCell="D65" sqref="D65:AJ65"/>
    </sheetView>
  </sheetViews>
  <sheetFormatPr defaultColWidth="9.00390625" defaultRowHeight="12.75"/>
  <cols>
    <col min="1" max="1" width="11.00390625" style="40" customWidth="1"/>
    <col min="2" max="2" width="28.875" style="40" customWidth="1"/>
    <col min="3" max="3" width="8.375" style="40" customWidth="1"/>
    <col min="4" max="4" width="15.25390625" style="40" customWidth="1"/>
    <col min="5" max="5" width="7.875" style="40" customWidth="1"/>
    <col min="6" max="6" width="5.875" style="40" customWidth="1"/>
    <col min="7" max="7" width="5.375" style="40" customWidth="1"/>
    <col min="8" max="51" width="3.625" style="40" customWidth="1"/>
    <col min="52" max="52" width="4.125" style="40" customWidth="1"/>
    <col min="53" max="53" width="4.25390625" style="40" customWidth="1"/>
    <col min="54" max="16384" width="9.125" style="40" customWidth="1"/>
  </cols>
  <sheetData>
    <row r="1" spans="43:59" s="154" customFormat="1" ht="24.75" customHeight="1">
      <c r="AQ1" s="229" t="s">
        <v>211</v>
      </c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C1" s="155"/>
      <c r="BD1" s="155"/>
      <c r="BE1" s="155"/>
      <c r="BF1" s="155"/>
      <c r="BG1" s="155"/>
    </row>
    <row r="2" spans="43:59" s="154" customFormat="1" ht="24.75" customHeight="1">
      <c r="AQ2" s="229" t="s">
        <v>343</v>
      </c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C2" s="155"/>
      <c r="BD2" s="155"/>
      <c r="BE2" s="155"/>
      <c r="BF2" s="155"/>
      <c r="BG2" s="155"/>
    </row>
    <row r="3" spans="39:59" s="154" customFormat="1" ht="24.75" customHeight="1">
      <c r="AM3" s="157" t="s">
        <v>213</v>
      </c>
      <c r="AO3" s="156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C3" s="155"/>
      <c r="BD3" s="155"/>
      <c r="BE3" s="155"/>
      <c r="BF3" s="155"/>
      <c r="BG3" s="155"/>
    </row>
    <row r="4" ht="12.75">
      <c r="AK4" s="10" t="s">
        <v>344</v>
      </c>
    </row>
    <row r="5" spans="1:53" s="11" customFormat="1" ht="49.5" customHeight="1">
      <c r="A5" s="363" t="s">
        <v>257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</row>
    <row r="6" spans="1:53" ht="15" customHeight="1">
      <c r="A6" s="330" t="s">
        <v>50</v>
      </c>
      <c r="B6" s="333" t="s">
        <v>49</v>
      </c>
      <c r="C6" s="314" t="s">
        <v>21</v>
      </c>
      <c r="D6" s="314" t="s">
        <v>51</v>
      </c>
      <c r="E6" s="317" t="s">
        <v>52</v>
      </c>
      <c r="F6" s="317" t="s">
        <v>57</v>
      </c>
      <c r="G6" s="314" t="s">
        <v>58</v>
      </c>
      <c r="H6" s="184" t="s">
        <v>0</v>
      </c>
      <c r="I6" s="185"/>
      <c r="J6" s="185"/>
      <c r="K6" s="186"/>
      <c r="L6" s="184" t="s">
        <v>1</v>
      </c>
      <c r="M6" s="185"/>
      <c r="N6" s="185"/>
      <c r="O6" s="185"/>
      <c r="P6" s="186"/>
      <c r="Q6" s="184" t="s">
        <v>2</v>
      </c>
      <c r="R6" s="185"/>
      <c r="S6" s="185"/>
      <c r="T6" s="186"/>
      <c r="U6" s="184" t="s">
        <v>3</v>
      </c>
      <c r="V6" s="185"/>
      <c r="W6" s="185"/>
      <c r="X6" s="186"/>
      <c r="Y6" s="184" t="s">
        <v>4</v>
      </c>
      <c r="Z6" s="185"/>
      <c r="AA6" s="185"/>
      <c r="AB6" s="185"/>
      <c r="AC6" s="186"/>
      <c r="AD6" s="184" t="s">
        <v>5</v>
      </c>
      <c r="AE6" s="185"/>
      <c r="AF6" s="185"/>
      <c r="AG6" s="186"/>
      <c r="AH6" s="184" t="s">
        <v>6</v>
      </c>
      <c r="AI6" s="185"/>
      <c r="AJ6" s="185"/>
      <c r="AK6" s="186"/>
      <c r="AL6" s="184" t="s">
        <v>7</v>
      </c>
      <c r="AM6" s="185"/>
      <c r="AN6" s="185"/>
      <c r="AO6" s="185"/>
      <c r="AP6" s="186"/>
      <c r="AQ6" s="184" t="s">
        <v>8</v>
      </c>
      <c r="AR6" s="185"/>
      <c r="AS6" s="185"/>
      <c r="AT6" s="186"/>
      <c r="AU6" s="184" t="s">
        <v>9</v>
      </c>
      <c r="AV6" s="185"/>
      <c r="AW6" s="185"/>
      <c r="AX6" s="185"/>
      <c r="AY6" s="186"/>
      <c r="AZ6" s="295" t="s">
        <v>11</v>
      </c>
      <c r="BA6" s="295" t="s">
        <v>12</v>
      </c>
    </row>
    <row r="7" spans="1:53" s="12" customFormat="1" ht="39" customHeight="1">
      <c r="A7" s="331"/>
      <c r="B7" s="334"/>
      <c r="C7" s="315"/>
      <c r="D7" s="315"/>
      <c r="E7" s="324"/>
      <c r="F7" s="315"/>
      <c r="G7" s="315"/>
      <c r="H7" s="3">
        <v>42616</v>
      </c>
      <c r="I7" s="3">
        <f aca="true" t="shared" si="0" ref="I7:X8">H7+7</f>
        <v>42623</v>
      </c>
      <c r="J7" s="3">
        <f t="shared" si="0"/>
        <v>42630</v>
      </c>
      <c r="K7" s="3">
        <f t="shared" si="0"/>
        <v>42637</v>
      </c>
      <c r="L7" s="3">
        <f t="shared" si="0"/>
        <v>42644</v>
      </c>
      <c r="M7" s="3">
        <f t="shared" si="0"/>
        <v>42651</v>
      </c>
      <c r="N7" s="3">
        <f t="shared" si="0"/>
        <v>42658</v>
      </c>
      <c r="O7" s="3">
        <f t="shared" si="0"/>
        <v>42665</v>
      </c>
      <c r="P7" s="3">
        <f t="shared" si="0"/>
        <v>42672</v>
      </c>
      <c r="Q7" s="3">
        <f t="shared" si="0"/>
        <v>42679</v>
      </c>
      <c r="R7" s="3">
        <f t="shared" si="0"/>
        <v>42686</v>
      </c>
      <c r="S7" s="3">
        <f t="shared" si="0"/>
        <v>42693</v>
      </c>
      <c r="T7" s="3">
        <f t="shared" si="0"/>
        <v>42700</v>
      </c>
      <c r="U7" s="3">
        <f t="shared" si="0"/>
        <v>42707</v>
      </c>
      <c r="V7" s="3">
        <f t="shared" si="0"/>
        <v>42714</v>
      </c>
      <c r="W7" s="3">
        <f t="shared" si="0"/>
        <v>42721</v>
      </c>
      <c r="X7" s="3">
        <f t="shared" si="0"/>
        <v>42728</v>
      </c>
      <c r="Y7" s="3">
        <f aca="true" t="shared" si="1" ref="Y7:AN8">X7+7</f>
        <v>42735</v>
      </c>
      <c r="Z7" s="3">
        <f t="shared" si="1"/>
        <v>42742</v>
      </c>
      <c r="AA7" s="3">
        <f t="shared" si="1"/>
        <v>42749</v>
      </c>
      <c r="AB7" s="3">
        <f t="shared" si="1"/>
        <v>42756</v>
      </c>
      <c r="AC7" s="3">
        <f t="shared" si="1"/>
        <v>42763</v>
      </c>
      <c r="AD7" s="3">
        <f t="shared" si="1"/>
        <v>42770</v>
      </c>
      <c r="AE7" s="3">
        <f t="shared" si="1"/>
        <v>42777</v>
      </c>
      <c r="AF7" s="3">
        <f t="shared" si="1"/>
        <v>42784</v>
      </c>
      <c r="AG7" s="3">
        <f t="shared" si="1"/>
        <v>42791</v>
      </c>
      <c r="AH7" s="3">
        <f t="shared" si="1"/>
        <v>42798</v>
      </c>
      <c r="AI7" s="3">
        <f t="shared" si="1"/>
        <v>42805</v>
      </c>
      <c r="AJ7" s="3">
        <f t="shared" si="1"/>
        <v>42812</v>
      </c>
      <c r="AK7" s="3">
        <f t="shared" si="1"/>
        <v>42819</v>
      </c>
      <c r="AL7" s="3">
        <f t="shared" si="1"/>
        <v>42826</v>
      </c>
      <c r="AM7" s="3">
        <f t="shared" si="1"/>
        <v>42833</v>
      </c>
      <c r="AN7" s="3">
        <f t="shared" si="1"/>
        <v>42840</v>
      </c>
      <c r="AO7" s="3">
        <f aca="true" t="shared" si="2" ref="AO7:AY8">AN7+7</f>
        <v>42847</v>
      </c>
      <c r="AP7" s="3">
        <f t="shared" si="2"/>
        <v>42854</v>
      </c>
      <c r="AQ7" s="3">
        <f t="shared" si="2"/>
        <v>42861</v>
      </c>
      <c r="AR7" s="3">
        <f t="shared" si="2"/>
        <v>42868</v>
      </c>
      <c r="AS7" s="3">
        <f t="shared" si="2"/>
        <v>42875</v>
      </c>
      <c r="AT7" s="3">
        <f t="shared" si="2"/>
        <v>42882</v>
      </c>
      <c r="AU7" s="3">
        <f t="shared" si="2"/>
        <v>42889</v>
      </c>
      <c r="AV7" s="3">
        <f t="shared" si="2"/>
        <v>42896</v>
      </c>
      <c r="AW7" s="3">
        <f t="shared" si="2"/>
        <v>42903</v>
      </c>
      <c r="AX7" s="3">
        <f t="shared" si="2"/>
        <v>42910</v>
      </c>
      <c r="AY7" s="3">
        <f t="shared" si="2"/>
        <v>42917</v>
      </c>
      <c r="AZ7" s="296"/>
      <c r="BA7" s="296"/>
    </row>
    <row r="8" spans="1:53" s="12" customFormat="1" ht="39" customHeight="1">
      <c r="A8" s="331"/>
      <c r="B8" s="334"/>
      <c r="C8" s="315"/>
      <c r="D8" s="316"/>
      <c r="E8" s="325"/>
      <c r="F8" s="316"/>
      <c r="G8" s="316"/>
      <c r="H8" s="3">
        <v>42611</v>
      </c>
      <c r="I8" s="3">
        <v>42618</v>
      </c>
      <c r="J8" s="3">
        <f t="shared" si="0"/>
        <v>42625</v>
      </c>
      <c r="K8" s="3">
        <f t="shared" si="0"/>
        <v>42632</v>
      </c>
      <c r="L8" s="3">
        <f t="shared" si="0"/>
        <v>42639</v>
      </c>
      <c r="M8" s="3">
        <f t="shared" si="0"/>
        <v>42646</v>
      </c>
      <c r="N8" s="3">
        <f t="shared" si="0"/>
        <v>42653</v>
      </c>
      <c r="O8" s="3">
        <f t="shared" si="0"/>
        <v>42660</v>
      </c>
      <c r="P8" s="3">
        <f t="shared" si="0"/>
        <v>42667</v>
      </c>
      <c r="Q8" s="3">
        <f t="shared" si="0"/>
        <v>42674</v>
      </c>
      <c r="R8" s="3">
        <f t="shared" si="0"/>
        <v>42681</v>
      </c>
      <c r="S8" s="3">
        <f t="shared" si="0"/>
        <v>42688</v>
      </c>
      <c r="T8" s="3">
        <f t="shared" si="0"/>
        <v>42695</v>
      </c>
      <c r="U8" s="3">
        <f t="shared" si="0"/>
        <v>42702</v>
      </c>
      <c r="V8" s="3">
        <f t="shared" si="0"/>
        <v>42709</v>
      </c>
      <c r="W8" s="3">
        <f t="shared" si="0"/>
        <v>42716</v>
      </c>
      <c r="X8" s="3">
        <f t="shared" si="0"/>
        <v>42723</v>
      </c>
      <c r="Y8" s="3">
        <f t="shared" si="1"/>
        <v>42730</v>
      </c>
      <c r="Z8" s="3">
        <f t="shared" si="1"/>
        <v>42737</v>
      </c>
      <c r="AA8" s="3">
        <f t="shared" si="1"/>
        <v>42744</v>
      </c>
      <c r="AB8" s="3">
        <f t="shared" si="1"/>
        <v>42751</v>
      </c>
      <c r="AC8" s="3">
        <f t="shared" si="1"/>
        <v>42758</v>
      </c>
      <c r="AD8" s="3">
        <f t="shared" si="1"/>
        <v>42765</v>
      </c>
      <c r="AE8" s="3">
        <f t="shared" si="1"/>
        <v>42772</v>
      </c>
      <c r="AF8" s="3">
        <f t="shared" si="1"/>
        <v>42779</v>
      </c>
      <c r="AG8" s="3">
        <f t="shared" si="1"/>
        <v>42786</v>
      </c>
      <c r="AH8" s="3">
        <f t="shared" si="1"/>
        <v>42793</v>
      </c>
      <c r="AI8" s="3">
        <f t="shared" si="1"/>
        <v>42800</v>
      </c>
      <c r="AJ8" s="3">
        <f t="shared" si="1"/>
        <v>42807</v>
      </c>
      <c r="AK8" s="3">
        <f t="shared" si="1"/>
        <v>42814</v>
      </c>
      <c r="AL8" s="3">
        <f t="shared" si="1"/>
        <v>42821</v>
      </c>
      <c r="AM8" s="3">
        <f t="shared" si="1"/>
        <v>42828</v>
      </c>
      <c r="AN8" s="3">
        <f t="shared" si="1"/>
        <v>42835</v>
      </c>
      <c r="AO8" s="3">
        <f t="shared" si="2"/>
        <v>42842</v>
      </c>
      <c r="AP8" s="3">
        <f t="shared" si="2"/>
        <v>42849</v>
      </c>
      <c r="AQ8" s="3">
        <f t="shared" si="2"/>
        <v>42856</v>
      </c>
      <c r="AR8" s="3">
        <f t="shared" si="2"/>
        <v>42863</v>
      </c>
      <c r="AS8" s="3">
        <f t="shared" si="2"/>
        <v>42870</v>
      </c>
      <c r="AT8" s="3">
        <f t="shared" si="2"/>
        <v>42877</v>
      </c>
      <c r="AU8" s="3">
        <f t="shared" si="2"/>
        <v>42884</v>
      </c>
      <c r="AV8" s="3">
        <f t="shared" si="2"/>
        <v>42891</v>
      </c>
      <c r="AW8" s="3">
        <f t="shared" si="2"/>
        <v>42898</v>
      </c>
      <c r="AX8" s="3">
        <f t="shared" si="2"/>
        <v>42905</v>
      </c>
      <c r="AY8" s="3">
        <f t="shared" si="2"/>
        <v>42912</v>
      </c>
      <c r="AZ8" s="296"/>
      <c r="BA8" s="296"/>
    </row>
    <row r="9" spans="1:53" s="13" customFormat="1" ht="12.75" customHeight="1">
      <c r="A9" s="332"/>
      <c r="B9" s="335"/>
      <c r="C9" s="316"/>
      <c r="D9" s="326" t="s">
        <v>13</v>
      </c>
      <c r="E9" s="327"/>
      <c r="F9" s="327"/>
      <c r="G9" s="328"/>
      <c r="H9" s="5">
        <v>1</v>
      </c>
      <c r="I9" s="5">
        <v>2</v>
      </c>
      <c r="J9" s="5">
        <v>3</v>
      </c>
      <c r="K9" s="5">
        <v>4</v>
      </c>
      <c r="L9" s="5">
        <v>5</v>
      </c>
      <c r="M9" s="5">
        <v>6</v>
      </c>
      <c r="N9" s="5">
        <v>7</v>
      </c>
      <c r="O9" s="5">
        <v>8</v>
      </c>
      <c r="P9" s="5">
        <v>9</v>
      </c>
      <c r="Q9" s="5">
        <v>10</v>
      </c>
      <c r="R9" s="5">
        <v>11</v>
      </c>
      <c r="S9" s="5">
        <v>12</v>
      </c>
      <c r="T9" s="5">
        <v>13</v>
      </c>
      <c r="U9" s="5">
        <v>14</v>
      </c>
      <c r="V9" s="5">
        <v>15</v>
      </c>
      <c r="W9" s="5">
        <v>16</v>
      </c>
      <c r="X9" s="5">
        <v>17</v>
      </c>
      <c r="Y9" s="5">
        <v>18</v>
      </c>
      <c r="Z9" s="5">
        <v>19</v>
      </c>
      <c r="AA9" s="5">
        <v>20</v>
      </c>
      <c r="AB9" s="5">
        <v>21</v>
      </c>
      <c r="AC9" s="5">
        <v>22</v>
      </c>
      <c r="AD9" s="5">
        <v>23</v>
      </c>
      <c r="AE9" s="5">
        <v>24</v>
      </c>
      <c r="AF9" s="5">
        <v>25</v>
      </c>
      <c r="AG9" s="5">
        <v>26</v>
      </c>
      <c r="AH9" s="5">
        <v>27</v>
      </c>
      <c r="AI9" s="5">
        <v>28</v>
      </c>
      <c r="AJ9" s="5">
        <v>29</v>
      </c>
      <c r="AK9" s="5">
        <v>30</v>
      </c>
      <c r="AL9" s="5">
        <v>31</v>
      </c>
      <c r="AM9" s="5">
        <v>32</v>
      </c>
      <c r="AN9" s="5">
        <v>33</v>
      </c>
      <c r="AO9" s="5">
        <v>34</v>
      </c>
      <c r="AP9" s="5">
        <v>35</v>
      </c>
      <c r="AQ9" s="5">
        <v>36</v>
      </c>
      <c r="AR9" s="5">
        <v>37</v>
      </c>
      <c r="AS9" s="5">
        <v>38</v>
      </c>
      <c r="AT9" s="5">
        <v>39</v>
      </c>
      <c r="AU9" s="5">
        <v>40</v>
      </c>
      <c r="AV9" s="5">
        <v>41</v>
      </c>
      <c r="AW9" s="5">
        <v>42</v>
      </c>
      <c r="AX9" s="5">
        <v>43</v>
      </c>
      <c r="AY9" s="5">
        <v>44</v>
      </c>
      <c r="AZ9" s="297"/>
      <c r="BA9" s="297"/>
    </row>
    <row r="10" spans="1:53" s="20" customFormat="1" ht="15" customHeight="1">
      <c r="A10" s="291" t="s">
        <v>33</v>
      </c>
      <c r="B10" s="292" t="s">
        <v>17</v>
      </c>
      <c r="C10" s="187">
        <f>(D10+E10+E11)/36</f>
        <v>2</v>
      </c>
      <c r="D10" s="293">
        <v>42</v>
      </c>
      <c r="E10" s="41">
        <f aca="true" t="shared" si="3" ref="E10:E59">F10+G10</f>
        <v>10</v>
      </c>
      <c r="F10" s="42">
        <f>SUM(H10:W10)</f>
        <v>0</v>
      </c>
      <c r="G10" s="43">
        <f aca="true" t="shared" si="4" ref="G10:G41">SUM(AA10:AW10)</f>
        <v>10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318" t="s">
        <v>55</v>
      </c>
      <c r="Y10" s="202" t="s">
        <v>31</v>
      </c>
      <c r="Z10" s="203"/>
      <c r="AA10" s="304" t="s">
        <v>306</v>
      </c>
      <c r="AB10" s="305"/>
      <c r="AC10" s="45">
        <v>2</v>
      </c>
      <c r="AD10" s="44">
        <v>2</v>
      </c>
      <c r="AE10" s="44">
        <v>2</v>
      </c>
      <c r="AF10" s="44">
        <v>2</v>
      </c>
      <c r="AG10" s="44">
        <v>2</v>
      </c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298" t="s">
        <v>56</v>
      </c>
      <c r="AY10" s="299"/>
      <c r="AZ10" s="45">
        <v>2</v>
      </c>
      <c r="BA10" s="44"/>
    </row>
    <row r="11" spans="1:53" s="20" customFormat="1" ht="15">
      <c r="A11" s="291"/>
      <c r="B11" s="292"/>
      <c r="C11" s="188"/>
      <c r="D11" s="293"/>
      <c r="E11" s="46">
        <f t="shared" si="3"/>
        <v>20</v>
      </c>
      <c r="F11" s="47">
        <f>SUM(H11:W11)</f>
        <v>0</v>
      </c>
      <c r="G11" s="48">
        <f t="shared" si="4"/>
        <v>20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319"/>
      <c r="Y11" s="204"/>
      <c r="Z11" s="205"/>
      <c r="AA11" s="306"/>
      <c r="AB11" s="307"/>
      <c r="AC11" s="50"/>
      <c r="AD11" s="51"/>
      <c r="AE11" s="51"/>
      <c r="AF11" s="51"/>
      <c r="AG11" s="51"/>
      <c r="AH11" s="51">
        <v>2</v>
      </c>
      <c r="AI11" s="51">
        <v>2</v>
      </c>
      <c r="AJ11" s="51">
        <v>2</v>
      </c>
      <c r="AK11" s="51">
        <v>2</v>
      </c>
      <c r="AL11" s="51">
        <v>2</v>
      </c>
      <c r="AM11" s="51">
        <v>2</v>
      </c>
      <c r="AN11" s="51">
        <v>2</v>
      </c>
      <c r="AO11" s="51">
        <v>2</v>
      </c>
      <c r="AP11" s="51">
        <v>2</v>
      </c>
      <c r="AQ11" s="51">
        <v>2</v>
      </c>
      <c r="AR11" s="51"/>
      <c r="AS11" s="51"/>
      <c r="AT11" s="51"/>
      <c r="AU11" s="51"/>
      <c r="AV11" s="51"/>
      <c r="AW11" s="51"/>
      <c r="AX11" s="300"/>
      <c r="AY11" s="301"/>
      <c r="AZ11" s="52"/>
      <c r="BA11" s="49"/>
    </row>
    <row r="12" spans="1:53" s="20" customFormat="1" ht="15">
      <c r="A12" s="291" t="s">
        <v>34</v>
      </c>
      <c r="B12" s="292" t="s">
        <v>18</v>
      </c>
      <c r="C12" s="187">
        <f>(D12+E12+E13)/36</f>
        <v>3</v>
      </c>
      <c r="D12" s="293">
        <v>60</v>
      </c>
      <c r="E12" s="41">
        <f t="shared" si="3"/>
        <v>18</v>
      </c>
      <c r="F12" s="42">
        <f>SUM(H12:W12)</f>
        <v>18</v>
      </c>
      <c r="G12" s="43">
        <f t="shared" si="4"/>
        <v>0</v>
      </c>
      <c r="H12" s="44">
        <v>2</v>
      </c>
      <c r="I12" s="44">
        <v>2</v>
      </c>
      <c r="J12" s="44">
        <v>2</v>
      </c>
      <c r="K12" s="44">
        <v>2</v>
      </c>
      <c r="L12" s="44">
        <v>2</v>
      </c>
      <c r="M12" s="44">
        <v>2</v>
      </c>
      <c r="N12" s="44">
        <v>2</v>
      </c>
      <c r="O12" s="44">
        <v>2</v>
      </c>
      <c r="P12" s="44">
        <v>2</v>
      </c>
      <c r="Q12" s="44"/>
      <c r="R12" s="44"/>
      <c r="S12" s="44"/>
      <c r="T12" s="44"/>
      <c r="U12" s="44"/>
      <c r="V12" s="44"/>
      <c r="W12" s="44"/>
      <c r="X12" s="319"/>
      <c r="Y12" s="204"/>
      <c r="Z12" s="205"/>
      <c r="AA12" s="306"/>
      <c r="AB12" s="307"/>
      <c r="AC12" s="45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300"/>
      <c r="AY12" s="301"/>
      <c r="AZ12" s="45" t="s">
        <v>66</v>
      </c>
      <c r="BA12" s="44"/>
    </row>
    <row r="13" spans="1:53" s="45" customFormat="1" ht="15">
      <c r="A13" s="291"/>
      <c r="B13" s="292"/>
      <c r="C13" s="188"/>
      <c r="D13" s="293"/>
      <c r="E13" s="46">
        <f t="shared" si="3"/>
        <v>30</v>
      </c>
      <c r="F13" s="47">
        <f>SUM(H13:W13)</f>
        <v>30</v>
      </c>
      <c r="G13" s="48">
        <f t="shared" si="4"/>
        <v>0</v>
      </c>
      <c r="H13" s="49"/>
      <c r="I13" s="49">
        <v>2</v>
      </c>
      <c r="J13" s="49">
        <v>2</v>
      </c>
      <c r="K13" s="49">
        <v>2</v>
      </c>
      <c r="L13" s="49">
        <v>2</v>
      </c>
      <c r="M13" s="49">
        <v>2</v>
      </c>
      <c r="N13" s="49">
        <v>2</v>
      </c>
      <c r="O13" s="49">
        <v>2</v>
      </c>
      <c r="P13" s="49">
        <v>2</v>
      </c>
      <c r="Q13" s="49">
        <v>2</v>
      </c>
      <c r="R13" s="49">
        <v>2</v>
      </c>
      <c r="S13" s="49">
        <v>2</v>
      </c>
      <c r="T13" s="49">
        <v>2</v>
      </c>
      <c r="U13" s="49">
        <v>2</v>
      </c>
      <c r="V13" s="49">
        <v>2</v>
      </c>
      <c r="W13" s="49">
        <v>2</v>
      </c>
      <c r="X13" s="319"/>
      <c r="Y13" s="204"/>
      <c r="Z13" s="205"/>
      <c r="AA13" s="306"/>
      <c r="AB13" s="307"/>
      <c r="AC13" s="50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300"/>
      <c r="AY13" s="301"/>
      <c r="AZ13" s="52"/>
      <c r="BA13" s="49"/>
    </row>
    <row r="14" spans="1:53" s="20" customFormat="1" ht="15">
      <c r="A14" s="291" t="s">
        <v>35</v>
      </c>
      <c r="B14" s="292" t="s">
        <v>135</v>
      </c>
      <c r="C14" s="187">
        <f>(D14+E14+E15)/36</f>
        <v>2</v>
      </c>
      <c r="D14" s="294">
        <v>42</v>
      </c>
      <c r="E14" s="41">
        <f t="shared" si="3"/>
        <v>12</v>
      </c>
      <c r="F14" s="42">
        <f aca="true" t="shared" si="5" ref="F14:F59">SUM(H14:W14)</f>
        <v>0</v>
      </c>
      <c r="G14" s="43">
        <f t="shared" si="4"/>
        <v>12</v>
      </c>
      <c r="H14" s="5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319"/>
      <c r="Y14" s="204"/>
      <c r="Z14" s="205"/>
      <c r="AA14" s="306"/>
      <c r="AB14" s="307"/>
      <c r="AC14" s="45">
        <v>2</v>
      </c>
      <c r="AD14" s="44">
        <v>2</v>
      </c>
      <c r="AE14" s="44">
        <v>2</v>
      </c>
      <c r="AF14" s="44">
        <v>2</v>
      </c>
      <c r="AG14" s="44">
        <v>2</v>
      </c>
      <c r="AH14" s="44">
        <v>2</v>
      </c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300"/>
      <c r="AY14" s="301"/>
      <c r="AZ14" s="45"/>
      <c r="BA14" s="44"/>
    </row>
    <row r="15" spans="1:53" s="20" customFormat="1" ht="15">
      <c r="A15" s="291"/>
      <c r="B15" s="292"/>
      <c r="C15" s="188"/>
      <c r="D15" s="294"/>
      <c r="E15" s="46">
        <f t="shared" si="3"/>
        <v>18</v>
      </c>
      <c r="F15" s="47">
        <f t="shared" si="5"/>
        <v>0</v>
      </c>
      <c r="G15" s="48">
        <f t="shared" si="4"/>
        <v>18</v>
      </c>
      <c r="H15" s="54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319"/>
      <c r="Y15" s="204"/>
      <c r="Z15" s="205"/>
      <c r="AA15" s="306"/>
      <c r="AB15" s="307"/>
      <c r="AC15" s="50"/>
      <c r="AD15" s="51"/>
      <c r="AE15" s="51"/>
      <c r="AF15" s="51"/>
      <c r="AG15" s="51"/>
      <c r="AH15" s="51"/>
      <c r="AI15" s="51">
        <v>2</v>
      </c>
      <c r="AJ15" s="51">
        <v>2</v>
      </c>
      <c r="AK15" s="51">
        <v>2</v>
      </c>
      <c r="AL15" s="51">
        <v>2</v>
      </c>
      <c r="AM15" s="51">
        <v>2</v>
      </c>
      <c r="AN15" s="51">
        <v>2</v>
      </c>
      <c r="AO15" s="51">
        <v>2</v>
      </c>
      <c r="AP15" s="51">
        <v>2</v>
      </c>
      <c r="AQ15" s="51">
        <v>2</v>
      </c>
      <c r="AR15" s="51"/>
      <c r="AS15" s="51"/>
      <c r="AT15" s="51"/>
      <c r="AU15" s="51"/>
      <c r="AV15" s="51"/>
      <c r="AW15" s="51"/>
      <c r="AX15" s="300"/>
      <c r="AY15" s="301"/>
      <c r="AZ15" s="52">
        <v>2</v>
      </c>
      <c r="BA15" s="49"/>
    </row>
    <row r="16" spans="1:53" s="45" customFormat="1" ht="15">
      <c r="A16" s="291" t="s">
        <v>67</v>
      </c>
      <c r="B16" s="292" t="s">
        <v>43</v>
      </c>
      <c r="C16" s="187">
        <f>(D16+E16+E17)/36</f>
        <v>2</v>
      </c>
      <c r="D16" s="293">
        <v>42</v>
      </c>
      <c r="E16" s="41">
        <f t="shared" si="3"/>
        <v>12</v>
      </c>
      <c r="F16" s="42">
        <f t="shared" si="5"/>
        <v>0</v>
      </c>
      <c r="G16" s="43">
        <f t="shared" si="4"/>
        <v>12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319"/>
      <c r="Y16" s="204"/>
      <c r="Z16" s="205"/>
      <c r="AA16" s="306"/>
      <c r="AB16" s="307"/>
      <c r="AC16" s="45">
        <v>2</v>
      </c>
      <c r="AD16" s="44">
        <v>2</v>
      </c>
      <c r="AE16" s="44">
        <v>2</v>
      </c>
      <c r="AF16" s="44">
        <v>2</v>
      </c>
      <c r="AG16" s="44">
        <v>2</v>
      </c>
      <c r="AH16" s="44">
        <v>2</v>
      </c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300"/>
      <c r="AY16" s="301"/>
      <c r="AZ16" s="45">
        <v>2</v>
      </c>
      <c r="BA16" s="44"/>
    </row>
    <row r="17" spans="1:53" s="45" customFormat="1" ht="15">
      <c r="A17" s="291"/>
      <c r="B17" s="292"/>
      <c r="C17" s="188"/>
      <c r="D17" s="293"/>
      <c r="E17" s="46">
        <f t="shared" si="3"/>
        <v>18</v>
      </c>
      <c r="F17" s="47">
        <f t="shared" si="5"/>
        <v>0</v>
      </c>
      <c r="G17" s="48">
        <f t="shared" si="4"/>
        <v>18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319"/>
      <c r="Y17" s="204"/>
      <c r="Z17" s="205"/>
      <c r="AA17" s="306"/>
      <c r="AB17" s="307"/>
      <c r="AC17" s="50"/>
      <c r="AD17" s="51"/>
      <c r="AE17" s="51"/>
      <c r="AF17" s="51"/>
      <c r="AG17" s="51"/>
      <c r="AH17" s="51"/>
      <c r="AI17" s="51">
        <v>2</v>
      </c>
      <c r="AJ17" s="51">
        <v>2</v>
      </c>
      <c r="AK17" s="51">
        <v>2</v>
      </c>
      <c r="AL17" s="51">
        <v>2</v>
      </c>
      <c r="AM17" s="51">
        <v>2</v>
      </c>
      <c r="AN17" s="51">
        <v>2</v>
      </c>
      <c r="AO17" s="51">
        <v>2</v>
      </c>
      <c r="AP17" s="51">
        <v>2</v>
      </c>
      <c r="AQ17" s="51">
        <v>2</v>
      </c>
      <c r="AR17" s="51"/>
      <c r="AS17" s="51"/>
      <c r="AT17" s="51"/>
      <c r="AU17" s="51"/>
      <c r="AV17" s="51"/>
      <c r="AW17" s="51"/>
      <c r="AX17" s="300"/>
      <c r="AY17" s="301"/>
      <c r="AZ17" s="52"/>
      <c r="BA17" s="49"/>
    </row>
    <row r="18" spans="1:53" s="45" customFormat="1" ht="15">
      <c r="A18" s="291" t="s">
        <v>36</v>
      </c>
      <c r="B18" s="292" t="s">
        <v>42</v>
      </c>
      <c r="C18" s="187">
        <f>(D18+E18+E19)/36</f>
        <v>3</v>
      </c>
      <c r="D18" s="293">
        <v>60</v>
      </c>
      <c r="E18" s="41">
        <f t="shared" si="3"/>
        <v>18</v>
      </c>
      <c r="F18" s="42">
        <f t="shared" si="5"/>
        <v>18</v>
      </c>
      <c r="G18" s="43">
        <f t="shared" si="4"/>
        <v>0</v>
      </c>
      <c r="H18" s="44">
        <v>2</v>
      </c>
      <c r="I18" s="44">
        <v>2</v>
      </c>
      <c r="J18" s="44">
        <v>2</v>
      </c>
      <c r="K18" s="44">
        <v>2</v>
      </c>
      <c r="L18" s="44">
        <v>2</v>
      </c>
      <c r="M18" s="44">
        <v>2</v>
      </c>
      <c r="N18" s="44">
        <v>2</v>
      </c>
      <c r="O18" s="44">
        <v>2</v>
      </c>
      <c r="P18" s="44">
        <v>2</v>
      </c>
      <c r="Q18" s="44"/>
      <c r="R18" s="44"/>
      <c r="S18" s="44"/>
      <c r="T18" s="44"/>
      <c r="U18" s="44"/>
      <c r="V18" s="44"/>
      <c r="W18" s="44"/>
      <c r="X18" s="319"/>
      <c r="Y18" s="204"/>
      <c r="Z18" s="205"/>
      <c r="AA18" s="306"/>
      <c r="AB18" s="307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300"/>
      <c r="AY18" s="301"/>
      <c r="AZ18" s="45" t="s">
        <v>66</v>
      </c>
      <c r="BA18" s="44"/>
    </row>
    <row r="19" spans="1:53" s="45" customFormat="1" ht="15">
      <c r="A19" s="291"/>
      <c r="B19" s="292"/>
      <c r="C19" s="188"/>
      <c r="D19" s="293"/>
      <c r="E19" s="46">
        <f t="shared" si="3"/>
        <v>30</v>
      </c>
      <c r="F19" s="47">
        <f t="shared" si="5"/>
        <v>30</v>
      </c>
      <c r="G19" s="48">
        <f t="shared" si="4"/>
        <v>0</v>
      </c>
      <c r="H19" s="49"/>
      <c r="I19" s="49">
        <v>2</v>
      </c>
      <c r="J19" s="49">
        <v>2</v>
      </c>
      <c r="K19" s="49">
        <v>2</v>
      </c>
      <c r="L19" s="49">
        <v>2</v>
      </c>
      <c r="M19" s="49">
        <v>2</v>
      </c>
      <c r="N19" s="49">
        <v>2</v>
      </c>
      <c r="O19" s="49">
        <v>2</v>
      </c>
      <c r="P19" s="49">
        <v>2</v>
      </c>
      <c r="Q19" s="49">
        <v>2</v>
      </c>
      <c r="R19" s="49">
        <v>2</v>
      </c>
      <c r="S19" s="49">
        <v>2</v>
      </c>
      <c r="T19" s="49">
        <v>2</v>
      </c>
      <c r="U19" s="49">
        <v>2</v>
      </c>
      <c r="V19" s="49">
        <v>2</v>
      </c>
      <c r="W19" s="49">
        <v>2</v>
      </c>
      <c r="X19" s="319"/>
      <c r="Y19" s="204"/>
      <c r="Z19" s="205"/>
      <c r="AA19" s="306"/>
      <c r="AB19" s="307"/>
      <c r="AC19" s="50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300"/>
      <c r="AY19" s="301"/>
      <c r="AZ19" s="52"/>
      <c r="BA19" s="49"/>
    </row>
    <row r="20" spans="1:53" s="45" customFormat="1" ht="15" customHeight="1">
      <c r="A20" s="291" t="s">
        <v>37</v>
      </c>
      <c r="B20" s="292" t="s">
        <v>32</v>
      </c>
      <c r="C20" s="187">
        <f>(D20+E20+E21)/36</f>
        <v>3</v>
      </c>
      <c r="D20" s="293">
        <v>60</v>
      </c>
      <c r="E20" s="41">
        <f t="shared" si="3"/>
        <v>0</v>
      </c>
      <c r="F20" s="42">
        <f t="shared" si="5"/>
        <v>0</v>
      </c>
      <c r="G20" s="43">
        <f t="shared" si="4"/>
        <v>0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319"/>
      <c r="Y20" s="204"/>
      <c r="Z20" s="205"/>
      <c r="AA20" s="306"/>
      <c r="AB20" s="307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300"/>
      <c r="AY20" s="301"/>
      <c r="BA20" s="44"/>
    </row>
    <row r="21" spans="1:53" s="20" customFormat="1" ht="15">
      <c r="A21" s="291"/>
      <c r="B21" s="292"/>
      <c r="C21" s="188"/>
      <c r="D21" s="293"/>
      <c r="E21" s="46">
        <f t="shared" si="3"/>
        <v>48</v>
      </c>
      <c r="F21" s="47">
        <f t="shared" si="5"/>
        <v>24</v>
      </c>
      <c r="G21" s="48">
        <f t="shared" si="4"/>
        <v>24</v>
      </c>
      <c r="H21" s="49"/>
      <c r="I21" s="49"/>
      <c r="J21" s="49"/>
      <c r="K21" s="49"/>
      <c r="L21" s="49">
        <v>2</v>
      </c>
      <c r="M21" s="49">
        <v>2</v>
      </c>
      <c r="N21" s="49">
        <v>2</v>
      </c>
      <c r="O21" s="49">
        <v>2</v>
      </c>
      <c r="P21" s="49">
        <v>2</v>
      </c>
      <c r="Q21" s="49">
        <v>2</v>
      </c>
      <c r="R21" s="49">
        <v>2</v>
      </c>
      <c r="S21" s="49">
        <v>2</v>
      </c>
      <c r="T21" s="49">
        <v>2</v>
      </c>
      <c r="U21" s="49">
        <v>2</v>
      </c>
      <c r="V21" s="49">
        <v>2</v>
      </c>
      <c r="W21" s="49">
        <v>2</v>
      </c>
      <c r="X21" s="319"/>
      <c r="Y21" s="204"/>
      <c r="Z21" s="205"/>
      <c r="AA21" s="306"/>
      <c r="AB21" s="307"/>
      <c r="AC21" s="50"/>
      <c r="AD21" s="51"/>
      <c r="AE21" s="51"/>
      <c r="AF21" s="51"/>
      <c r="AG21" s="51"/>
      <c r="AH21" s="51"/>
      <c r="AI21" s="51">
        <v>2</v>
      </c>
      <c r="AJ21" s="51">
        <v>2</v>
      </c>
      <c r="AK21" s="51">
        <v>2</v>
      </c>
      <c r="AL21" s="51">
        <v>2</v>
      </c>
      <c r="AM21" s="51">
        <v>2</v>
      </c>
      <c r="AN21" s="51">
        <v>2</v>
      </c>
      <c r="AO21" s="51">
        <v>2</v>
      </c>
      <c r="AP21" s="51">
        <v>2</v>
      </c>
      <c r="AQ21" s="51">
        <v>2</v>
      </c>
      <c r="AR21" s="51">
        <v>2</v>
      </c>
      <c r="AS21" s="51">
        <v>2</v>
      </c>
      <c r="AT21" s="51">
        <v>2</v>
      </c>
      <c r="AU21" s="51"/>
      <c r="AV21" s="51"/>
      <c r="AW21" s="51"/>
      <c r="AX21" s="300"/>
      <c r="AY21" s="301"/>
      <c r="AZ21" s="52"/>
      <c r="BA21" s="49">
        <v>2</v>
      </c>
    </row>
    <row r="22" spans="1:53" s="20" customFormat="1" ht="15">
      <c r="A22" s="291" t="s">
        <v>38</v>
      </c>
      <c r="B22" s="292" t="s">
        <v>68</v>
      </c>
      <c r="C22" s="187">
        <f>(D22+E22+E23)/36</f>
        <v>2</v>
      </c>
      <c r="D22" s="293">
        <v>42</v>
      </c>
      <c r="E22" s="41">
        <f t="shared" si="3"/>
        <v>12</v>
      </c>
      <c r="F22" s="42">
        <f t="shared" si="5"/>
        <v>0</v>
      </c>
      <c r="G22" s="43">
        <f t="shared" si="4"/>
        <v>12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319"/>
      <c r="Y22" s="204"/>
      <c r="Z22" s="205"/>
      <c r="AA22" s="306"/>
      <c r="AB22" s="307"/>
      <c r="AC22" s="45">
        <v>2</v>
      </c>
      <c r="AD22" s="44">
        <v>2</v>
      </c>
      <c r="AE22" s="44">
        <v>2</v>
      </c>
      <c r="AF22" s="44">
        <v>2</v>
      </c>
      <c r="AG22" s="44">
        <v>2</v>
      </c>
      <c r="AH22" s="44">
        <v>2</v>
      </c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300"/>
      <c r="AY22" s="301"/>
      <c r="AZ22" s="45"/>
      <c r="BA22" s="44"/>
    </row>
    <row r="23" spans="1:53" s="45" customFormat="1" ht="15">
      <c r="A23" s="291"/>
      <c r="B23" s="292"/>
      <c r="C23" s="188"/>
      <c r="D23" s="293"/>
      <c r="E23" s="46">
        <f t="shared" si="3"/>
        <v>18</v>
      </c>
      <c r="F23" s="47">
        <f t="shared" si="5"/>
        <v>0</v>
      </c>
      <c r="G23" s="48">
        <f t="shared" si="4"/>
        <v>18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319"/>
      <c r="Y23" s="204"/>
      <c r="Z23" s="205"/>
      <c r="AA23" s="306"/>
      <c r="AB23" s="307"/>
      <c r="AC23" s="50"/>
      <c r="AD23" s="51"/>
      <c r="AE23" s="51"/>
      <c r="AF23" s="51"/>
      <c r="AG23" s="51"/>
      <c r="AH23" s="51"/>
      <c r="AI23" s="51">
        <v>2</v>
      </c>
      <c r="AJ23" s="51">
        <v>2</v>
      </c>
      <c r="AK23" s="51">
        <v>2</v>
      </c>
      <c r="AL23" s="51">
        <v>2</v>
      </c>
      <c r="AM23" s="51">
        <v>2</v>
      </c>
      <c r="AN23" s="51">
        <v>2</v>
      </c>
      <c r="AO23" s="51">
        <v>2</v>
      </c>
      <c r="AP23" s="51">
        <v>2</v>
      </c>
      <c r="AQ23" s="51">
        <v>2</v>
      </c>
      <c r="AR23" s="51"/>
      <c r="AS23" s="51"/>
      <c r="AT23" s="51"/>
      <c r="AU23" s="51"/>
      <c r="AV23" s="51"/>
      <c r="AW23" s="51"/>
      <c r="AX23" s="300"/>
      <c r="AY23" s="301"/>
      <c r="AZ23" s="52">
        <v>2</v>
      </c>
      <c r="BA23" s="49"/>
    </row>
    <row r="24" spans="1:53" s="20" customFormat="1" ht="15">
      <c r="A24" s="291" t="s">
        <v>128</v>
      </c>
      <c r="B24" s="292" t="s">
        <v>25</v>
      </c>
      <c r="C24" s="187">
        <f>(D24+E24+E25)/36</f>
        <v>3</v>
      </c>
      <c r="D24" s="293">
        <v>66</v>
      </c>
      <c r="E24" s="41">
        <f t="shared" si="3"/>
        <v>18</v>
      </c>
      <c r="F24" s="42">
        <f t="shared" si="5"/>
        <v>0</v>
      </c>
      <c r="G24" s="43">
        <f t="shared" si="4"/>
        <v>18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319"/>
      <c r="Y24" s="204"/>
      <c r="Z24" s="205"/>
      <c r="AA24" s="306"/>
      <c r="AB24" s="307"/>
      <c r="AC24" s="45">
        <v>2</v>
      </c>
      <c r="AD24" s="44">
        <v>2</v>
      </c>
      <c r="AE24" s="44">
        <v>2</v>
      </c>
      <c r="AF24" s="44">
        <v>2</v>
      </c>
      <c r="AG24" s="55">
        <v>2</v>
      </c>
      <c r="AH24" s="45">
        <v>2</v>
      </c>
      <c r="AI24" s="44">
        <v>2</v>
      </c>
      <c r="AJ24" s="44">
        <v>2</v>
      </c>
      <c r="AK24" s="44">
        <v>2</v>
      </c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300"/>
      <c r="AY24" s="301"/>
      <c r="AZ24" s="45"/>
      <c r="BA24" s="44"/>
    </row>
    <row r="25" spans="1:53" s="45" customFormat="1" ht="15">
      <c r="A25" s="291"/>
      <c r="B25" s="292"/>
      <c r="C25" s="188"/>
      <c r="D25" s="293"/>
      <c r="E25" s="46">
        <f t="shared" si="3"/>
        <v>24</v>
      </c>
      <c r="F25" s="47">
        <f t="shared" si="5"/>
        <v>0</v>
      </c>
      <c r="G25" s="48">
        <f t="shared" si="4"/>
        <v>24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319"/>
      <c r="Y25" s="204"/>
      <c r="Z25" s="205"/>
      <c r="AA25" s="306"/>
      <c r="AB25" s="307"/>
      <c r="AC25" s="50"/>
      <c r="AD25" s="51"/>
      <c r="AE25" s="51"/>
      <c r="AF25" s="51"/>
      <c r="AG25" s="56"/>
      <c r="AH25" s="50"/>
      <c r="AI25" s="51"/>
      <c r="AJ25" s="51"/>
      <c r="AK25" s="51"/>
      <c r="AL25" s="51">
        <v>2</v>
      </c>
      <c r="AM25" s="51">
        <v>2</v>
      </c>
      <c r="AN25" s="51">
        <v>2</v>
      </c>
      <c r="AO25" s="51">
        <v>2</v>
      </c>
      <c r="AP25" s="51">
        <v>2</v>
      </c>
      <c r="AQ25" s="51">
        <v>2</v>
      </c>
      <c r="AR25" s="51">
        <v>2</v>
      </c>
      <c r="AS25" s="51">
        <v>2</v>
      </c>
      <c r="AT25" s="51">
        <v>2</v>
      </c>
      <c r="AU25" s="51">
        <v>2</v>
      </c>
      <c r="AV25" s="51">
        <v>2</v>
      </c>
      <c r="AW25" s="51">
        <v>2</v>
      </c>
      <c r="AX25" s="300"/>
      <c r="AY25" s="301"/>
      <c r="AZ25" s="52"/>
      <c r="BA25" s="49">
        <v>2</v>
      </c>
    </row>
    <row r="26" spans="1:53" s="20" customFormat="1" ht="15">
      <c r="A26" s="291" t="s">
        <v>40</v>
      </c>
      <c r="B26" s="292" t="s">
        <v>30</v>
      </c>
      <c r="C26" s="187">
        <f>(D26+E26+E27)/36</f>
        <v>3</v>
      </c>
      <c r="D26" s="293">
        <v>66</v>
      </c>
      <c r="E26" s="41">
        <f t="shared" si="3"/>
        <v>18</v>
      </c>
      <c r="F26" s="42">
        <f t="shared" si="5"/>
        <v>0</v>
      </c>
      <c r="G26" s="43">
        <f t="shared" si="4"/>
        <v>18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319"/>
      <c r="Y26" s="204"/>
      <c r="Z26" s="205"/>
      <c r="AA26" s="306"/>
      <c r="AB26" s="307"/>
      <c r="AC26" s="45">
        <v>2</v>
      </c>
      <c r="AD26" s="44">
        <v>2</v>
      </c>
      <c r="AE26" s="44">
        <v>2</v>
      </c>
      <c r="AF26" s="44">
        <v>2</v>
      </c>
      <c r="AG26" s="55">
        <v>2</v>
      </c>
      <c r="AH26" s="45">
        <v>2</v>
      </c>
      <c r="AI26" s="44">
        <v>2</v>
      </c>
      <c r="AJ26" s="44">
        <v>2</v>
      </c>
      <c r="AK26" s="44">
        <v>2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300"/>
      <c r="AY26" s="301"/>
      <c r="AZ26" s="45"/>
      <c r="BA26" s="44"/>
    </row>
    <row r="27" spans="1:53" s="45" customFormat="1" ht="15">
      <c r="A27" s="291"/>
      <c r="B27" s="292"/>
      <c r="C27" s="188"/>
      <c r="D27" s="293"/>
      <c r="E27" s="46">
        <f t="shared" si="3"/>
        <v>24</v>
      </c>
      <c r="F27" s="47">
        <f t="shared" si="5"/>
        <v>0</v>
      </c>
      <c r="G27" s="48">
        <f t="shared" si="4"/>
        <v>24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319"/>
      <c r="Y27" s="204"/>
      <c r="Z27" s="205"/>
      <c r="AA27" s="306"/>
      <c r="AB27" s="307"/>
      <c r="AC27" s="50"/>
      <c r="AD27" s="51"/>
      <c r="AE27" s="51"/>
      <c r="AF27" s="51"/>
      <c r="AG27" s="56"/>
      <c r="AH27" s="50"/>
      <c r="AI27" s="51"/>
      <c r="AJ27" s="51"/>
      <c r="AK27" s="51"/>
      <c r="AL27" s="51">
        <v>2</v>
      </c>
      <c r="AM27" s="51">
        <v>2</v>
      </c>
      <c r="AN27" s="51">
        <v>2</v>
      </c>
      <c r="AO27" s="51">
        <v>2</v>
      </c>
      <c r="AP27" s="51">
        <v>2</v>
      </c>
      <c r="AQ27" s="51">
        <v>2</v>
      </c>
      <c r="AR27" s="51">
        <v>2</v>
      </c>
      <c r="AS27" s="51">
        <v>2</v>
      </c>
      <c r="AT27" s="51">
        <v>2</v>
      </c>
      <c r="AU27" s="51">
        <v>2</v>
      </c>
      <c r="AV27" s="51">
        <v>2</v>
      </c>
      <c r="AW27" s="51">
        <v>2</v>
      </c>
      <c r="AX27" s="300"/>
      <c r="AY27" s="301"/>
      <c r="AZ27" s="52"/>
      <c r="BA27" s="49">
        <v>2</v>
      </c>
    </row>
    <row r="28" spans="1:53" s="45" customFormat="1" ht="15">
      <c r="A28" s="291" t="s">
        <v>124</v>
      </c>
      <c r="B28" s="292" t="s">
        <v>22</v>
      </c>
      <c r="C28" s="187">
        <f>(D28+E28+E29)/36</f>
        <v>3</v>
      </c>
      <c r="D28" s="293">
        <v>66</v>
      </c>
      <c r="E28" s="41">
        <f t="shared" si="3"/>
        <v>18</v>
      </c>
      <c r="F28" s="42">
        <f t="shared" si="5"/>
        <v>18</v>
      </c>
      <c r="G28" s="43">
        <f t="shared" si="4"/>
        <v>0</v>
      </c>
      <c r="H28" s="44">
        <v>2</v>
      </c>
      <c r="I28" s="44">
        <v>2</v>
      </c>
      <c r="J28" s="44">
        <v>2</v>
      </c>
      <c r="K28" s="44">
        <v>2</v>
      </c>
      <c r="L28" s="44">
        <v>2</v>
      </c>
      <c r="M28" s="44">
        <v>2</v>
      </c>
      <c r="N28" s="44">
        <v>2</v>
      </c>
      <c r="O28" s="44">
        <v>2</v>
      </c>
      <c r="P28" s="44">
        <v>2</v>
      </c>
      <c r="Q28" s="44"/>
      <c r="R28" s="44"/>
      <c r="S28" s="44"/>
      <c r="T28" s="44"/>
      <c r="U28" s="44"/>
      <c r="V28" s="44"/>
      <c r="W28" s="44"/>
      <c r="X28" s="319"/>
      <c r="Y28" s="204"/>
      <c r="Z28" s="205"/>
      <c r="AA28" s="306"/>
      <c r="AB28" s="307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300"/>
      <c r="AY28" s="301"/>
      <c r="AZ28" s="45" t="s">
        <v>66</v>
      </c>
      <c r="BA28" s="44"/>
    </row>
    <row r="29" spans="1:53" s="45" customFormat="1" ht="15">
      <c r="A29" s="291"/>
      <c r="B29" s="292"/>
      <c r="C29" s="188"/>
      <c r="D29" s="293"/>
      <c r="E29" s="46">
        <f t="shared" si="3"/>
        <v>24</v>
      </c>
      <c r="F29" s="47">
        <f t="shared" si="5"/>
        <v>24</v>
      </c>
      <c r="G29" s="48">
        <f t="shared" si="4"/>
        <v>0</v>
      </c>
      <c r="H29" s="49"/>
      <c r="I29" s="49"/>
      <c r="J29" s="49"/>
      <c r="K29" s="49"/>
      <c r="L29" s="49">
        <v>2</v>
      </c>
      <c r="M29" s="49">
        <v>2</v>
      </c>
      <c r="N29" s="49">
        <v>2</v>
      </c>
      <c r="O29" s="49">
        <v>2</v>
      </c>
      <c r="P29" s="49">
        <v>2</v>
      </c>
      <c r="Q29" s="49">
        <v>2</v>
      </c>
      <c r="R29" s="49">
        <v>2</v>
      </c>
      <c r="S29" s="49">
        <v>2</v>
      </c>
      <c r="T29" s="49">
        <v>2</v>
      </c>
      <c r="U29" s="49">
        <v>2</v>
      </c>
      <c r="V29" s="49">
        <v>2</v>
      </c>
      <c r="W29" s="49">
        <v>2</v>
      </c>
      <c r="X29" s="319"/>
      <c r="Y29" s="204"/>
      <c r="Z29" s="205"/>
      <c r="AA29" s="306"/>
      <c r="AB29" s="307"/>
      <c r="AC29" s="50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300"/>
      <c r="AY29" s="301"/>
      <c r="AZ29" s="52"/>
      <c r="BA29" s="49"/>
    </row>
    <row r="30" spans="1:53" s="45" customFormat="1" ht="15">
      <c r="A30" s="291" t="s">
        <v>125</v>
      </c>
      <c r="B30" s="292" t="s">
        <v>14</v>
      </c>
      <c r="C30" s="187">
        <f>(D30+E30+E31)/36</f>
        <v>3</v>
      </c>
      <c r="D30" s="293">
        <v>66</v>
      </c>
      <c r="E30" s="41">
        <f t="shared" si="3"/>
        <v>18</v>
      </c>
      <c r="F30" s="42">
        <f t="shared" si="5"/>
        <v>18</v>
      </c>
      <c r="G30" s="43">
        <f t="shared" si="4"/>
        <v>0</v>
      </c>
      <c r="H30" s="44">
        <v>2</v>
      </c>
      <c r="I30" s="44">
        <v>2</v>
      </c>
      <c r="J30" s="44">
        <v>2</v>
      </c>
      <c r="K30" s="44">
        <v>2</v>
      </c>
      <c r="L30" s="44">
        <v>2</v>
      </c>
      <c r="M30" s="44">
        <v>2</v>
      </c>
      <c r="N30" s="44">
        <v>2</v>
      </c>
      <c r="O30" s="44">
        <v>2</v>
      </c>
      <c r="P30" s="44">
        <v>2</v>
      </c>
      <c r="Q30" s="44"/>
      <c r="R30" s="44"/>
      <c r="S30" s="44"/>
      <c r="T30" s="44"/>
      <c r="U30" s="44"/>
      <c r="V30" s="44"/>
      <c r="W30" s="44"/>
      <c r="X30" s="319"/>
      <c r="Y30" s="204"/>
      <c r="Z30" s="205"/>
      <c r="AA30" s="306"/>
      <c r="AB30" s="307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300"/>
      <c r="AY30" s="301"/>
      <c r="BA30" s="44">
        <v>1</v>
      </c>
    </row>
    <row r="31" spans="1:53" s="45" customFormat="1" ht="15">
      <c r="A31" s="291"/>
      <c r="B31" s="292"/>
      <c r="C31" s="188"/>
      <c r="D31" s="293"/>
      <c r="E31" s="46">
        <f t="shared" si="3"/>
        <v>24</v>
      </c>
      <c r="F31" s="47">
        <f t="shared" si="5"/>
        <v>24</v>
      </c>
      <c r="G31" s="48">
        <f t="shared" si="4"/>
        <v>0</v>
      </c>
      <c r="H31" s="49"/>
      <c r="I31" s="49"/>
      <c r="J31" s="49"/>
      <c r="K31" s="49"/>
      <c r="L31" s="49"/>
      <c r="M31" s="49"/>
      <c r="N31" s="49"/>
      <c r="O31" s="49"/>
      <c r="P31" s="49"/>
      <c r="Q31" s="49">
        <v>4</v>
      </c>
      <c r="R31" s="49">
        <v>4</v>
      </c>
      <c r="S31" s="49">
        <v>4</v>
      </c>
      <c r="T31" s="49">
        <v>4</v>
      </c>
      <c r="U31" s="49">
        <v>4</v>
      </c>
      <c r="V31" s="49">
        <v>2</v>
      </c>
      <c r="W31" s="49">
        <v>2</v>
      </c>
      <c r="X31" s="319"/>
      <c r="Y31" s="204"/>
      <c r="Z31" s="205"/>
      <c r="AA31" s="306"/>
      <c r="AB31" s="307"/>
      <c r="AC31" s="50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300"/>
      <c r="AY31" s="301"/>
      <c r="AZ31" s="52"/>
      <c r="BA31" s="49"/>
    </row>
    <row r="32" spans="1:53" s="20" customFormat="1" ht="15">
      <c r="A32" s="291" t="s">
        <v>126</v>
      </c>
      <c r="B32" s="292" t="s">
        <v>26</v>
      </c>
      <c r="C32" s="187">
        <f>(D32+E32+E33)/36</f>
        <v>2</v>
      </c>
      <c r="D32" s="293">
        <v>42</v>
      </c>
      <c r="E32" s="41">
        <f t="shared" si="3"/>
        <v>12</v>
      </c>
      <c r="F32" s="42">
        <f t="shared" si="5"/>
        <v>12</v>
      </c>
      <c r="G32" s="43">
        <f t="shared" si="4"/>
        <v>0</v>
      </c>
      <c r="H32" s="44"/>
      <c r="I32" s="45">
        <v>2</v>
      </c>
      <c r="J32" s="44">
        <v>2</v>
      </c>
      <c r="K32" s="44">
        <v>2</v>
      </c>
      <c r="L32" s="44">
        <v>2</v>
      </c>
      <c r="M32" s="44">
        <v>2</v>
      </c>
      <c r="N32" s="44">
        <v>2</v>
      </c>
      <c r="O32" s="44"/>
      <c r="P32" s="44"/>
      <c r="Q32" s="44"/>
      <c r="R32" s="44"/>
      <c r="S32" s="44"/>
      <c r="T32" s="44"/>
      <c r="U32" s="44"/>
      <c r="V32" s="44"/>
      <c r="W32" s="44"/>
      <c r="X32" s="319"/>
      <c r="Y32" s="204"/>
      <c r="Z32" s="205"/>
      <c r="AA32" s="306"/>
      <c r="AB32" s="307"/>
      <c r="AC32" s="45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300"/>
      <c r="AY32" s="301"/>
      <c r="AZ32" s="45"/>
      <c r="BA32" s="44"/>
    </row>
    <row r="33" spans="1:53" s="45" customFormat="1" ht="15">
      <c r="A33" s="291"/>
      <c r="B33" s="292"/>
      <c r="C33" s="188"/>
      <c r="D33" s="293"/>
      <c r="E33" s="46">
        <f t="shared" si="3"/>
        <v>18</v>
      </c>
      <c r="F33" s="47">
        <f t="shared" si="5"/>
        <v>18</v>
      </c>
      <c r="G33" s="48">
        <f t="shared" si="4"/>
        <v>0</v>
      </c>
      <c r="H33" s="49"/>
      <c r="I33" s="50"/>
      <c r="J33" s="51"/>
      <c r="K33" s="51"/>
      <c r="L33" s="51"/>
      <c r="M33" s="51"/>
      <c r="N33" s="51"/>
      <c r="O33" s="51">
        <v>2</v>
      </c>
      <c r="P33" s="51">
        <v>2</v>
      </c>
      <c r="Q33" s="51">
        <v>2</v>
      </c>
      <c r="R33" s="51">
        <v>2</v>
      </c>
      <c r="S33" s="51">
        <v>2</v>
      </c>
      <c r="T33" s="51">
        <v>2</v>
      </c>
      <c r="U33" s="51">
        <v>2</v>
      </c>
      <c r="V33" s="51">
        <v>2</v>
      </c>
      <c r="W33" s="51">
        <v>2</v>
      </c>
      <c r="X33" s="319"/>
      <c r="Y33" s="204"/>
      <c r="Z33" s="205"/>
      <c r="AA33" s="306"/>
      <c r="AB33" s="307"/>
      <c r="AC33" s="50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300"/>
      <c r="AY33" s="301"/>
      <c r="AZ33" s="52">
        <v>1</v>
      </c>
      <c r="BA33" s="49"/>
    </row>
    <row r="34" spans="1:53" s="20" customFormat="1" ht="15">
      <c r="A34" s="291" t="s">
        <v>202</v>
      </c>
      <c r="B34" s="292" t="s">
        <v>120</v>
      </c>
      <c r="C34" s="187">
        <f>(D34+E34+E35)/36</f>
        <v>3</v>
      </c>
      <c r="D34" s="294">
        <v>54</v>
      </c>
      <c r="E34" s="41">
        <f>F34+G34</f>
        <v>18</v>
      </c>
      <c r="F34" s="42">
        <f t="shared" si="5"/>
        <v>18</v>
      </c>
      <c r="G34" s="43">
        <f t="shared" si="4"/>
        <v>0</v>
      </c>
      <c r="H34" s="44">
        <v>2</v>
      </c>
      <c r="I34" s="44">
        <v>2</v>
      </c>
      <c r="J34" s="44">
        <v>2</v>
      </c>
      <c r="K34" s="44">
        <v>2</v>
      </c>
      <c r="L34" s="44">
        <v>2</v>
      </c>
      <c r="M34" s="44">
        <v>2</v>
      </c>
      <c r="N34" s="44">
        <v>2</v>
      </c>
      <c r="O34" s="44">
        <v>2</v>
      </c>
      <c r="P34" s="44">
        <v>2</v>
      </c>
      <c r="Q34" s="44"/>
      <c r="R34" s="44"/>
      <c r="S34" s="44"/>
      <c r="T34" s="44"/>
      <c r="U34" s="44"/>
      <c r="V34" s="44"/>
      <c r="W34" s="44"/>
      <c r="X34" s="319"/>
      <c r="Y34" s="204"/>
      <c r="Z34" s="205"/>
      <c r="AA34" s="306"/>
      <c r="AB34" s="307"/>
      <c r="AC34" s="45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300"/>
      <c r="AY34" s="301"/>
      <c r="AZ34" s="45"/>
      <c r="BA34" s="44">
        <v>1</v>
      </c>
    </row>
    <row r="35" spans="1:53" s="45" customFormat="1" ht="15">
      <c r="A35" s="291"/>
      <c r="B35" s="292"/>
      <c r="C35" s="188"/>
      <c r="D35" s="294"/>
      <c r="E35" s="46">
        <f>F35+G35</f>
        <v>36</v>
      </c>
      <c r="F35" s="47">
        <f t="shared" si="5"/>
        <v>36</v>
      </c>
      <c r="G35" s="48">
        <f t="shared" si="4"/>
        <v>0</v>
      </c>
      <c r="H35" s="49"/>
      <c r="I35" s="49">
        <v>2</v>
      </c>
      <c r="J35" s="49">
        <v>2</v>
      </c>
      <c r="K35" s="49">
        <v>2</v>
      </c>
      <c r="L35" s="49">
        <v>2</v>
      </c>
      <c r="M35" s="49">
        <v>2</v>
      </c>
      <c r="N35" s="49">
        <v>2</v>
      </c>
      <c r="O35" s="49">
        <v>2</v>
      </c>
      <c r="P35" s="49">
        <v>2</v>
      </c>
      <c r="Q35" s="49">
        <v>4</v>
      </c>
      <c r="R35" s="49">
        <v>4</v>
      </c>
      <c r="S35" s="49">
        <v>4</v>
      </c>
      <c r="T35" s="49">
        <v>2</v>
      </c>
      <c r="U35" s="49">
        <v>2</v>
      </c>
      <c r="V35" s="49">
        <v>2</v>
      </c>
      <c r="W35" s="49">
        <v>2</v>
      </c>
      <c r="X35" s="319"/>
      <c r="Y35" s="204"/>
      <c r="Z35" s="205"/>
      <c r="AA35" s="306"/>
      <c r="AB35" s="307"/>
      <c r="AC35" s="50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300"/>
      <c r="AY35" s="301"/>
      <c r="AZ35" s="52"/>
      <c r="BA35" s="49"/>
    </row>
    <row r="36" spans="1:53" s="20" customFormat="1" ht="15">
      <c r="A36" s="291" t="s">
        <v>203</v>
      </c>
      <c r="B36" s="292" t="s">
        <v>121</v>
      </c>
      <c r="C36" s="187">
        <f>(D36+E36+E37)/36</f>
        <v>3</v>
      </c>
      <c r="D36" s="294">
        <v>54</v>
      </c>
      <c r="E36" s="41">
        <f>F36+G36</f>
        <v>18</v>
      </c>
      <c r="F36" s="42">
        <f t="shared" si="5"/>
        <v>0</v>
      </c>
      <c r="G36" s="43">
        <f t="shared" si="4"/>
        <v>18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319"/>
      <c r="Y36" s="204"/>
      <c r="Z36" s="205"/>
      <c r="AA36" s="306"/>
      <c r="AB36" s="307"/>
      <c r="AC36" s="45">
        <v>2</v>
      </c>
      <c r="AD36" s="44">
        <v>2</v>
      </c>
      <c r="AE36" s="44">
        <v>2</v>
      </c>
      <c r="AF36" s="44">
        <v>2</v>
      </c>
      <c r="AG36" s="44">
        <v>2</v>
      </c>
      <c r="AH36" s="44">
        <v>2</v>
      </c>
      <c r="AI36" s="44">
        <v>2</v>
      </c>
      <c r="AJ36" s="44">
        <v>2</v>
      </c>
      <c r="AK36" s="44">
        <v>2</v>
      </c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300"/>
      <c r="AY36" s="301"/>
      <c r="AZ36" s="45"/>
      <c r="BA36" s="44">
        <v>2</v>
      </c>
    </row>
    <row r="37" spans="1:53" s="45" customFormat="1" ht="15">
      <c r="A37" s="291"/>
      <c r="B37" s="292"/>
      <c r="C37" s="188"/>
      <c r="D37" s="294"/>
      <c r="E37" s="46">
        <f>F37+G37</f>
        <v>36</v>
      </c>
      <c r="F37" s="47">
        <f t="shared" si="5"/>
        <v>0</v>
      </c>
      <c r="G37" s="48">
        <f t="shared" si="4"/>
        <v>36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319"/>
      <c r="Y37" s="204"/>
      <c r="Z37" s="205"/>
      <c r="AA37" s="306"/>
      <c r="AB37" s="307"/>
      <c r="AC37" s="50"/>
      <c r="AD37" s="51"/>
      <c r="AE37" s="51"/>
      <c r="AF37" s="51">
        <v>2</v>
      </c>
      <c r="AG37" s="51">
        <v>2</v>
      </c>
      <c r="AH37" s="51">
        <v>2</v>
      </c>
      <c r="AI37" s="51">
        <v>2</v>
      </c>
      <c r="AJ37" s="51">
        <v>2</v>
      </c>
      <c r="AK37" s="51">
        <v>2</v>
      </c>
      <c r="AL37" s="51">
        <v>2</v>
      </c>
      <c r="AM37" s="51">
        <v>2</v>
      </c>
      <c r="AN37" s="51">
        <v>2</v>
      </c>
      <c r="AO37" s="51">
        <v>2</v>
      </c>
      <c r="AP37" s="51">
        <v>2</v>
      </c>
      <c r="AQ37" s="51">
        <v>2</v>
      </c>
      <c r="AR37" s="51">
        <v>2</v>
      </c>
      <c r="AS37" s="51">
        <v>2</v>
      </c>
      <c r="AT37" s="51">
        <v>2</v>
      </c>
      <c r="AU37" s="51">
        <v>2</v>
      </c>
      <c r="AV37" s="51">
        <v>2</v>
      </c>
      <c r="AW37" s="51">
        <v>2</v>
      </c>
      <c r="AX37" s="300"/>
      <c r="AY37" s="301"/>
      <c r="AZ37" s="52"/>
      <c r="BA37" s="49"/>
    </row>
    <row r="38" spans="1:53" s="20" customFormat="1" ht="15">
      <c r="A38" s="291" t="s">
        <v>140</v>
      </c>
      <c r="B38" s="292" t="s">
        <v>48</v>
      </c>
      <c r="C38" s="187">
        <f>(D38+E38+E39)/36</f>
        <v>2</v>
      </c>
      <c r="D38" s="293">
        <v>42</v>
      </c>
      <c r="E38" s="41">
        <f t="shared" si="3"/>
        <v>10</v>
      </c>
      <c r="F38" s="42">
        <f t="shared" si="5"/>
        <v>10</v>
      </c>
      <c r="G38" s="43">
        <f t="shared" si="4"/>
        <v>0</v>
      </c>
      <c r="H38" s="44">
        <v>2</v>
      </c>
      <c r="I38" s="44">
        <v>2</v>
      </c>
      <c r="J38" s="44">
        <v>2</v>
      </c>
      <c r="K38" s="44">
        <v>2</v>
      </c>
      <c r="L38" s="44">
        <v>2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319"/>
      <c r="Y38" s="204"/>
      <c r="Z38" s="205"/>
      <c r="AA38" s="306"/>
      <c r="AB38" s="307"/>
      <c r="AC38" s="45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300"/>
      <c r="AY38" s="301"/>
      <c r="AZ38" s="45"/>
      <c r="BA38" s="44"/>
    </row>
    <row r="39" spans="1:53" s="45" customFormat="1" ht="15" customHeight="1">
      <c r="A39" s="291"/>
      <c r="B39" s="292"/>
      <c r="C39" s="188"/>
      <c r="D39" s="293"/>
      <c r="E39" s="46">
        <f t="shared" si="3"/>
        <v>20</v>
      </c>
      <c r="F39" s="47">
        <f t="shared" si="5"/>
        <v>20</v>
      </c>
      <c r="G39" s="48">
        <f t="shared" si="4"/>
        <v>0</v>
      </c>
      <c r="H39" s="49"/>
      <c r="I39" s="49"/>
      <c r="J39" s="49"/>
      <c r="K39" s="49"/>
      <c r="L39" s="49"/>
      <c r="M39" s="49">
        <v>2</v>
      </c>
      <c r="N39" s="49">
        <v>2</v>
      </c>
      <c r="O39" s="49">
        <v>2</v>
      </c>
      <c r="P39" s="49">
        <v>2</v>
      </c>
      <c r="Q39" s="49">
        <v>2</v>
      </c>
      <c r="R39" s="49">
        <v>2</v>
      </c>
      <c r="S39" s="49">
        <v>2</v>
      </c>
      <c r="T39" s="49">
        <v>2</v>
      </c>
      <c r="U39" s="49">
        <v>2</v>
      </c>
      <c r="V39" s="49">
        <v>2</v>
      </c>
      <c r="W39" s="49"/>
      <c r="X39" s="319"/>
      <c r="Y39" s="204"/>
      <c r="Z39" s="205"/>
      <c r="AA39" s="306"/>
      <c r="AB39" s="307"/>
      <c r="AC39" s="50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300"/>
      <c r="AY39" s="301"/>
      <c r="AZ39" s="52">
        <v>1</v>
      </c>
      <c r="BA39" s="49"/>
    </row>
    <row r="40" spans="1:53" s="20" customFormat="1" ht="15">
      <c r="A40" s="291" t="s">
        <v>123</v>
      </c>
      <c r="B40" s="292" t="s">
        <v>258</v>
      </c>
      <c r="C40" s="187">
        <f>(D40+E40+E41)/36</f>
        <v>2</v>
      </c>
      <c r="D40" s="294">
        <v>10</v>
      </c>
      <c r="E40" s="41">
        <f>F40+G40</f>
        <v>22</v>
      </c>
      <c r="F40" s="42">
        <f>SUM(H40:W40)</f>
        <v>0</v>
      </c>
      <c r="G40" s="43">
        <f t="shared" si="4"/>
        <v>22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319"/>
      <c r="Y40" s="204"/>
      <c r="Z40" s="205"/>
      <c r="AA40" s="306"/>
      <c r="AB40" s="307"/>
      <c r="AC40" s="45">
        <v>2</v>
      </c>
      <c r="AD40" s="44">
        <v>2</v>
      </c>
      <c r="AE40" s="44">
        <v>2</v>
      </c>
      <c r="AF40" s="44">
        <v>2</v>
      </c>
      <c r="AG40" s="55">
        <v>2</v>
      </c>
      <c r="AH40" s="45">
        <v>2</v>
      </c>
      <c r="AI40" s="44">
        <v>2</v>
      </c>
      <c r="AJ40" s="44">
        <v>2</v>
      </c>
      <c r="AK40" s="44">
        <v>2</v>
      </c>
      <c r="AL40" s="44">
        <v>2</v>
      </c>
      <c r="AM40" s="44">
        <v>2</v>
      </c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300"/>
      <c r="AY40" s="301"/>
      <c r="AZ40" s="45"/>
      <c r="BA40" s="44"/>
    </row>
    <row r="41" spans="1:53" s="20" customFormat="1" ht="15">
      <c r="A41" s="291"/>
      <c r="B41" s="292"/>
      <c r="C41" s="188"/>
      <c r="D41" s="294"/>
      <c r="E41" s="46">
        <f>F41+G41</f>
        <v>40</v>
      </c>
      <c r="F41" s="47">
        <f>SUM(H41:W41)</f>
        <v>0</v>
      </c>
      <c r="G41" s="48">
        <f t="shared" si="4"/>
        <v>40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319"/>
      <c r="Y41" s="204"/>
      <c r="Z41" s="205"/>
      <c r="AA41" s="306"/>
      <c r="AB41" s="307"/>
      <c r="AC41" s="50"/>
      <c r="AD41" s="51"/>
      <c r="AE41" s="51"/>
      <c r="AF41" s="51"/>
      <c r="AG41" s="56"/>
      <c r="AH41" s="50"/>
      <c r="AI41" s="51"/>
      <c r="AJ41" s="51"/>
      <c r="AK41" s="51"/>
      <c r="AL41" s="51"/>
      <c r="AM41" s="51"/>
      <c r="AN41" s="51">
        <v>4</v>
      </c>
      <c r="AO41" s="51">
        <v>4</v>
      </c>
      <c r="AP41" s="51">
        <v>4</v>
      </c>
      <c r="AQ41" s="51">
        <v>4</v>
      </c>
      <c r="AR41" s="51">
        <v>4</v>
      </c>
      <c r="AS41" s="51">
        <v>4</v>
      </c>
      <c r="AT41" s="51">
        <v>4</v>
      </c>
      <c r="AU41" s="51">
        <v>4</v>
      </c>
      <c r="AV41" s="51">
        <v>4</v>
      </c>
      <c r="AW41" s="51">
        <v>4</v>
      </c>
      <c r="AX41" s="300"/>
      <c r="AY41" s="301"/>
      <c r="AZ41" s="52"/>
      <c r="BA41" s="49">
        <v>2</v>
      </c>
    </row>
    <row r="42" spans="1:53" s="20" customFormat="1" ht="15">
      <c r="A42" s="291" t="s">
        <v>200</v>
      </c>
      <c r="B42" s="292" t="s">
        <v>27</v>
      </c>
      <c r="C42" s="187">
        <f>(D42+E42+E43)/36</f>
        <v>3</v>
      </c>
      <c r="D42" s="294">
        <v>60</v>
      </c>
      <c r="E42" s="41">
        <f t="shared" si="3"/>
        <v>18</v>
      </c>
      <c r="F42" s="42">
        <f t="shared" si="5"/>
        <v>0</v>
      </c>
      <c r="G42" s="43">
        <f aca="true" t="shared" si="6" ref="G42:G58">SUM(AA42:AW42)</f>
        <v>18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319"/>
      <c r="Y42" s="204"/>
      <c r="Z42" s="205"/>
      <c r="AA42" s="306"/>
      <c r="AB42" s="307"/>
      <c r="AC42" s="45">
        <v>2</v>
      </c>
      <c r="AD42" s="44">
        <v>2</v>
      </c>
      <c r="AE42" s="44">
        <v>2</v>
      </c>
      <c r="AF42" s="44">
        <v>2</v>
      </c>
      <c r="AG42" s="44">
        <v>2</v>
      </c>
      <c r="AH42" s="44">
        <v>2</v>
      </c>
      <c r="AI42" s="44">
        <v>2</v>
      </c>
      <c r="AJ42" s="44">
        <v>2</v>
      </c>
      <c r="AK42" s="44">
        <v>2</v>
      </c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300"/>
      <c r="AY42" s="301"/>
      <c r="AZ42" s="45"/>
      <c r="BA42" s="44">
        <v>2</v>
      </c>
    </row>
    <row r="43" spans="1:53" s="45" customFormat="1" ht="15">
      <c r="A43" s="291"/>
      <c r="B43" s="292"/>
      <c r="C43" s="188"/>
      <c r="D43" s="294"/>
      <c r="E43" s="46">
        <f t="shared" si="3"/>
        <v>30</v>
      </c>
      <c r="F43" s="47">
        <f t="shared" si="5"/>
        <v>0</v>
      </c>
      <c r="G43" s="48">
        <f t="shared" si="6"/>
        <v>30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319"/>
      <c r="Y43" s="204"/>
      <c r="Z43" s="205"/>
      <c r="AA43" s="306"/>
      <c r="AB43" s="307"/>
      <c r="AC43" s="50"/>
      <c r="AD43" s="51"/>
      <c r="AE43" s="51"/>
      <c r="AF43" s="51"/>
      <c r="AG43" s="51"/>
      <c r="AH43" s="51"/>
      <c r="AI43" s="51"/>
      <c r="AJ43" s="51"/>
      <c r="AK43" s="51"/>
      <c r="AL43" s="51">
        <v>2</v>
      </c>
      <c r="AM43" s="51">
        <v>2</v>
      </c>
      <c r="AN43" s="51">
        <v>2</v>
      </c>
      <c r="AO43" s="51">
        <v>2</v>
      </c>
      <c r="AP43" s="51">
        <v>2</v>
      </c>
      <c r="AQ43" s="51">
        <v>2</v>
      </c>
      <c r="AR43" s="51">
        <v>2</v>
      </c>
      <c r="AS43" s="51">
        <v>2</v>
      </c>
      <c r="AT43" s="51">
        <v>2</v>
      </c>
      <c r="AU43" s="51">
        <v>4</v>
      </c>
      <c r="AV43" s="51">
        <v>4</v>
      </c>
      <c r="AW43" s="51">
        <v>4</v>
      </c>
      <c r="AX43" s="300"/>
      <c r="AY43" s="301"/>
      <c r="AZ43" s="52"/>
      <c r="BA43" s="49"/>
    </row>
    <row r="44" spans="1:53" s="20" customFormat="1" ht="15">
      <c r="A44" s="291" t="s">
        <v>132</v>
      </c>
      <c r="B44" s="292" t="s">
        <v>180</v>
      </c>
      <c r="C44" s="187">
        <f>(D44+E44+E45)/36</f>
        <v>2</v>
      </c>
      <c r="D44" s="294">
        <v>36</v>
      </c>
      <c r="E44" s="41">
        <f t="shared" si="3"/>
        <v>36</v>
      </c>
      <c r="F44" s="42">
        <f t="shared" si="5"/>
        <v>0</v>
      </c>
      <c r="G44" s="43">
        <f t="shared" si="6"/>
        <v>36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319"/>
      <c r="Y44" s="204"/>
      <c r="Z44" s="205"/>
      <c r="AA44" s="306"/>
      <c r="AB44" s="307"/>
      <c r="AC44" s="45"/>
      <c r="AD44" s="44"/>
      <c r="AE44" s="44"/>
      <c r="AF44" s="44"/>
      <c r="AG44" s="44"/>
      <c r="AH44" s="44">
        <v>4</v>
      </c>
      <c r="AI44" s="44">
        <v>4</v>
      </c>
      <c r="AJ44" s="44">
        <v>4</v>
      </c>
      <c r="AK44" s="44">
        <v>4</v>
      </c>
      <c r="AL44" s="44">
        <v>4</v>
      </c>
      <c r="AM44" s="44">
        <v>4</v>
      </c>
      <c r="AN44" s="44">
        <v>4</v>
      </c>
      <c r="AO44" s="44">
        <v>4</v>
      </c>
      <c r="AP44" s="44">
        <v>4</v>
      </c>
      <c r="AQ44" s="44"/>
      <c r="AR44" s="44"/>
      <c r="AS44" s="44"/>
      <c r="AT44" s="44"/>
      <c r="AU44" s="44"/>
      <c r="AV44" s="44"/>
      <c r="AW44" s="44"/>
      <c r="AX44" s="300"/>
      <c r="AY44" s="301"/>
      <c r="AZ44" s="45">
        <v>2</v>
      </c>
      <c r="BA44" s="44"/>
    </row>
    <row r="45" spans="1:53" s="45" customFormat="1" ht="15">
      <c r="A45" s="291"/>
      <c r="B45" s="292"/>
      <c r="C45" s="188"/>
      <c r="D45" s="294"/>
      <c r="E45" s="46">
        <f t="shared" si="3"/>
        <v>0</v>
      </c>
      <c r="F45" s="47">
        <f t="shared" si="5"/>
        <v>0</v>
      </c>
      <c r="G45" s="48">
        <f t="shared" si="6"/>
        <v>0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319"/>
      <c r="Y45" s="204"/>
      <c r="Z45" s="205"/>
      <c r="AA45" s="306"/>
      <c r="AB45" s="307"/>
      <c r="AC45" s="50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300"/>
      <c r="AY45" s="301"/>
      <c r="AZ45" s="52"/>
      <c r="BA45" s="49"/>
    </row>
    <row r="46" spans="1:53" s="20" customFormat="1" ht="15">
      <c r="A46" s="291" t="s">
        <v>60</v>
      </c>
      <c r="B46" s="292" t="s">
        <v>204</v>
      </c>
      <c r="C46" s="187">
        <f>(D46+E46+E47)/36</f>
        <v>3</v>
      </c>
      <c r="D46" s="293">
        <v>54</v>
      </c>
      <c r="E46" s="41">
        <f t="shared" si="3"/>
        <v>24</v>
      </c>
      <c r="F46" s="42">
        <f t="shared" si="5"/>
        <v>24</v>
      </c>
      <c r="G46" s="43">
        <f t="shared" si="6"/>
        <v>0</v>
      </c>
      <c r="H46" s="44">
        <v>2</v>
      </c>
      <c r="I46" s="44">
        <v>2</v>
      </c>
      <c r="J46" s="44">
        <v>2</v>
      </c>
      <c r="K46" s="44">
        <v>2</v>
      </c>
      <c r="L46" s="44">
        <v>2</v>
      </c>
      <c r="M46" s="44">
        <v>2</v>
      </c>
      <c r="N46" s="44">
        <v>2</v>
      </c>
      <c r="O46" s="44">
        <v>2</v>
      </c>
      <c r="P46" s="44">
        <v>2</v>
      </c>
      <c r="Q46" s="44">
        <v>2</v>
      </c>
      <c r="R46" s="44">
        <v>2</v>
      </c>
      <c r="S46" s="44">
        <v>2</v>
      </c>
      <c r="T46" s="44"/>
      <c r="U46" s="44"/>
      <c r="V46" s="44"/>
      <c r="W46" s="44"/>
      <c r="X46" s="319"/>
      <c r="Y46" s="204"/>
      <c r="Z46" s="205"/>
      <c r="AA46" s="306"/>
      <c r="AB46" s="307"/>
      <c r="AC46" s="45"/>
      <c r="AD46" s="44"/>
      <c r="AE46" s="44"/>
      <c r="AF46" s="44"/>
      <c r="AG46" s="55"/>
      <c r="AH46" s="45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300"/>
      <c r="AY46" s="301"/>
      <c r="AZ46" s="45"/>
      <c r="BA46" s="44"/>
    </row>
    <row r="47" spans="1:53" s="45" customFormat="1" ht="15">
      <c r="A47" s="291"/>
      <c r="B47" s="292"/>
      <c r="C47" s="188"/>
      <c r="D47" s="293"/>
      <c r="E47" s="46">
        <f t="shared" si="3"/>
        <v>30</v>
      </c>
      <c r="F47" s="47">
        <f t="shared" si="5"/>
        <v>30</v>
      </c>
      <c r="G47" s="48">
        <f t="shared" si="6"/>
        <v>0</v>
      </c>
      <c r="H47" s="49"/>
      <c r="I47" s="49">
        <v>2</v>
      </c>
      <c r="J47" s="49">
        <v>2</v>
      </c>
      <c r="K47" s="49">
        <v>2</v>
      </c>
      <c r="L47" s="49">
        <v>2</v>
      </c>
      <c r="M47" s="49">
        <v>2</v>
      </c>
      <c r="N47" s="49">
        <v>2</v>
      </c>
      <c r="O47" s="49">
        <v>2</v>
      </c>
      <c r="P47" s="49">
        <v>2</v>
      </c>
      <c r="Q47" s="49">
        <v>2</v>
      </c>
      <c r="R47" s="49">
        <v>2</v>
      </c>
      <c r="S47" s="49">
        <v>2</v>
      </c>
      <c r="T47" s="49">
        <v>2</v>
      </c>
      <c r="U47" s="49">
        <v>2</v>
      </c>
      <c r="V47" s="49">
        <v>2</v>
      </c>
      <c r="W47" s="49">
        <v>2</v>
      </c>
      <c r="X47" s="319"/>
      <c r="Y47" s="204"/>
      <c r="Z47" s="205"/>
      <c r="AA47" s="306"/>
      <c r="AB47" s="307"/>
      <c r="AC47" s="50"/>
      <c r="AD47" s="51"/>
      <c r="AE47" s="51"/>
      <c r="AF47" s="51"/>
      <c r="AG47" s="56"/>
      <c r="AH47" s="50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300"/>
      <c r="AY47" s="301"/>
      <c r="AZ47" s="52"/>
      <c r="BA47" s="49">
        <v>2</v>
      </c>
    </row>
    <row r="48" spans="1:53" s="20" customFormat="1" ht="15">
      <c r="A48" s="291" t="s">
        <v>72</v>
      </c>
      <c r="B48" s="125" t="s">
        <v>252</v>
      </c>
      <c r="C48" s="187">
        <f>(D48+E48+E49)/36</f>
        <v>3</v>
      </c>
      <c r="D48" s="294">
        <v>60</v>
      </c>
      <c r="E48" s="41">
        <f t="shared" si="3"/>
        <v>18</v>
      </c>
      <c r="F48" s="42">
        <f t="shared" si="5"/>
        <v>0</v>
      </c>
      <c r="G48" s="43">
        <f t="shared" si="6"/>
        <v>18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319"/>
      <c r="Y48" s="204"/>
      <c r="Z48" s="205"/>
      <c r="AA48" s="306"/>
      <c r="AB48" s="307"/>
      <c r="AC48" s="45">
        <v>2</v>
      </c>
      <c r="AD48" s="44">
        <v>2</v>
      </c>
      <c r="AE48" s="44">
        <v>2</v>
      </c>
      <c r="AF48" s="44">
        <v>2</v>
      </c>
      <c r="AG48" s="44">
        <v>2</v>
      </c>
      <c r="AH48" s="44">
        <v>2</v>
      </c>
      <c r="AI48" s="44">
        <v>2</v>
      </c>
      <c r="AJ48" s="44">
        <v>2</v>
      </c>
      <c r="AK48" s="44">
        <v>2</v>
      </c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300"/>
      <c r="AY48" s="301"/>
      <c r="AZ48" s="45"/>
      <c r="BA48" s="44"/>
    </row>
    <row r="49" spans="1:53" s="20" customFormat="1" ht="33.75">
      <c r="A49" s="291"/>
      <c r="B49" s="125" t="s">
        <v>253</v>
      </c>
      <c r="C49" s="188"/>
      <c r="D49" s="294"/>
      <c r="E49" s="46">
        <f t="shared" si="3"/>
        <v>30</v>
      </c>
      <c r="F49" s="47">
        <f t="shared" si="5"/>
        <v>0</v>
      </c>
      <c r="G49" s="48">
        <f t="shared" si="6"/>
        <v>30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319"/>
      <c r="Y49" s="204"/>
      <c r="Z49" s="205"/>
      <c r="AA49" s="306"/>
      <c r="AB49" s="307"/>
      <c r="AC49" s="50"/>
      <c r="AD49" s="51"/>
      <c r="AE49" s="51"/>
      <c r="AF49" s="51"/>
      <c r="AG49" s="51"/>
      <c r="AH49" s="51"/>
      <c r="AI49" s="51"/>
      <c r="AJ49" s="51"/>
      <c r="AK49" s="51"/>
      <c r="AL49" s="51">
        <v>2</v>
      </c>
      <c r="AM49" s="51">
        <v>2</v>
      </c>
      <c r="AN49" s="51">
        <v>2</v>
      </c>
      <c r="AO49" s="51">
        <v>2</v>
      </c>
      <c r="AP49" s="51">
        <v>2</v>
      </c>
      <c r="AQ49" s="51">
        <v>2</v>
      </c>
      <c r="AR49" s="51">
        <v>2</v>
      </c>
      <c r="AS49" s="51">
        <v>2</v>
      </c>
      <c r="AT49" s="51">
        <v>2</v>
      </c>
      <c r="AU49" s="51">
        <v>4</v>
      </c>
      <c r="AV49" s="51">
        <v>4</v>
      </c>
      <c r="AW49" s="51">
        <v>4</v>
      </c>
      <c r="AX49" s="300"/>
      <c r="AY49" s="301"/>
      <c r="AZ49" s="52" t="s">
        <v>115</v>
      </c>
      <c r="BA49" s="49"/>
    </row>
    <row r="50" spans="1:53" s="20" customFormat="1" ht="15">
      <c r="A50" s="291" t="s">
        <v>97</v>
      </c>
      <c r="B50" s="125" t="s">
        <v>100</v>
      </c>
      <c r="C50" s="187">
        <f>(D50+E50+E51)/36</f>
        <v>3</v>
      </c>
      <c r="D50" s="294">
        <v>66</v>
      </c>
      <c r="E50" s="41">
        <f aca="true" t="shared" si="7" ref="E50:E55">F50+G50</f>
        <v>18</v>
      </c>
      <c r="F50" s="42">
        <f t="shared" si="5"/>
        <v>0</v>
      </c>
      <c r="G50" s="43">
        <f t="shared" si="6"/>
        <v>18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44"/>
      <c r="V50" s="44"/>
      <c r="W50" s="44"/>
      <c r="X50" s="319"/>
      <c r="Y50" s="204"/>
      <c r="Z50" s="205"/>
      <c r="AA50" s="306"/>
      <c r="AB50" s="307"/>
      <c r="AC50" s="45">
        <v>2</v>
      </c>
      <c r="AD50" s="44">
        <v>2</v>
      </c>
      <c r="AE50" s="44">
        <v>2</v>
      </c>
      <c r="AF50" s="44">
        <v>2</v>
      </c>
      <c r="AG50" s="55">
        <v>2</v>
      </c>
      <c r="AH50" s="45">
        <v>2</v>
      </c>
      <c r="AI50" s="44">
        <v>2</v>
      </c>
      <c r="AJ50" s="44">
        <v>2</v>
      </c>
      <c r="AK50" s="44">
        <v>2</v>
      </c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300"/>
      <c r="AY50" s="301"/>
      <c r="AZ50" s="45"/>
      <c r="BA50" s="44"/>
    </row>
    <row r="51" spans="1:53" s="20" customFormat="1" ht="15">
      <c r="A51" s="291"/>
      <c r="B51" s="125" t="s">
        <v>71</v>
      </c>
      <c r="C51" s="188"/>
      <c r="D51" s="294"/>
      <c r="E51" s="46">
        <f t="shared" si="7"/>
        <v>24</v>
      </c>
      <c r="F51" s="47">
        <f t="shared" si="5"/>
        <v>0</v>
      </c>
      <c r="G51" s="48">
        <f t="shared" si="6"/>
        <v>24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49"/>
      <c r="V51" s="49"/>
      <c r="W51" s="49"/>
      <c r="X51" s="319"/>
      <c r="Y51" s="204"/>
      <c r="Z51" s="205"/>
      <c r="AA51" s="306"/>
      <c r="AB51" s="307"/>
      <c r="AC51" s="50"/>
      <c r="AD51" s="51"/>
      <c r="AE51" s="51"/>
      <c r="AF51" s="51"/>
      <c r="AG51" s="56"/>
      <c r="AH51" s="50"/>
      <c r="AI51" s="51"/>
      <c r="AJ51" s="51"/>
      <c r="AK51" s="51"/>
      <c r="AL51" s="51">
        <v>2</v>
      </c>
      <c r="AM51" s="51">
        <v>2</v>
      </c>
      <c r="AN51" s="51">
        <v>2</v>
      </c>
      <c r="AO51" s="51">
        <v>2</v>
      </c>
      <c r="AP51" s="51">
        <v>2</v>
      </c>
      <c r="AQ51" s="51">
        <v>2</v>
      </c>
      <c r="AR51" s="51">
        <v>2</v>
      </c>
      <c r="AS51" s="51">
        <v>2</v>
      </c>
      <c r="AT51" s="51">
        <v>2</v>
      </c>
      <c r="AU51" s="51">
        <v>2</v>
      </c>
      <c r="AV51" s="51">
        <v>2</v>
      </c>
      <c r="AW51" s="51">
        <v>2</v>
      </c>
      <c r="AX51" s="300"/>
      <c r="AY51" s="301"/>
      <c r="AZ51" s="52" t="s">
        <v>115</v>
      </c>
      <c r="BA51" s="49"/>
    </row>
    <row r="52" spans="1:53" s="20" customFormat="1" ht="33.75">
      <c r="A52" s="291" t="s">
        <v>251</v>
      </c>
      <c r="B52" s="125" t="s">
        <v>259</v>
      </c>
      <c r="C52" s="187">
        <f>(D52+E52+E53)/36</f>
        <v>3</v>
      </c>
      <c r="D52" s="294">
        <v>60</v>
      </c>
      <c r="E52" s="41">
        <f t="shared" si="7"/>
        <v>18</v>
      </c>
      <c r="F52" s="42">
        <f t="shared" si="5"/>
        <v>0</v>
      </c>
      <c r="G52" s="43">
        <f t="shared" si="6"/>
        <v>18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44"/>
      <c r="V52" s="44"/>
      <c r="W52" s="44"/>
      <c r="X52" s="319"/>
      <c r="Y52" s="204"/>
      <c r="Z52" s="205"/>
      <c r="AA52" s="306"/>
      <c r="AB52" s="307"/>
      <c r="AC52" s="45">
        <v>2</v>
      </c>
      <c r="AD52" s="44">
        <v>2</v>
      </c>
      <c r="AE52" s="44">
        <v>2</v>
      </c>
      <c r="AF52" s="44">
        <v>2</v>
      </c>
      <c r="AG52" s="55">
        <v>2</v>
      </c>
      <c r="AH52" s="45">
        <v>2</v>
      </c>
      <c r="AI52" s="44">
        <v>2</v>
      </c>
      <c r="AJ52" s="44">
        <v>2</v>
      </c>
      <c r="AK52" s="44">
        <v>2</v>
      </c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300"/>
      <c r="AY52" s="301"/>
      <c r="AZ52" s="45"/>
      <c r="BA52" s="44"/>
    </row>
    <row r="53" spans="1:53" s="20" customFormat="1" ht="25.5" customHeight="1">
      <c r="A53" s="291"/>
      <c r="B53" s="125" t="s">
        <v>260</v>
      </c>
      <c r="C53" s="188"/>
      <c r="D53" s="294"/>
      <c r="E53" s="46">
        <f t="shared" si="7"/>
        <v>30</v>
      </c>
      <c r="F53" s="47">
        <f t="shared" si="5"/>
        <v>0</v>
      </c>
      <c r="G53" s="48">
        <f t="shared" si="6"/>
        <v>30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49"/>
      <c r="V53" s="49"/>
      <c r="W53" s="49"/>
      <c r="X53" s="319"/>
      <c r="Y53" s="204"/>
      <c r="Z53" s="205"/>
      <c r="AA53" s="306"/>
      <c r="AB53" s="307"/>
      <c r="AC53" s="50"/>
      <c r="AD53" s="51"/>
      <c r="AE53" s="51"/>
      <c r="AF53" s="51"/>
      <c r="AG53" s="56"/>
      <c r="AH53" s="50"/>
      <c r="AI53" s="51"/>
      <c r="AJ53" s="51"/>
      <c r="AK53" s="51"/>
      <c r="AL53" s="51">
        <v>2</v>
      </c>
      <c r="AM53" s="51">
        <v>2</v>
      </c>
      <c r="AN53" s="51">
        <v>2</v>
      </c>
      <c r="AO53" s="51">
        <v>2</v>
      </c>
      <c r="AP53" s="51">
        <v>2</v>
      </c>
      <c r="AQ53" s="51">
        <v>2</v>
      </c>
      <c r="AR53" s="51">
        <v>2</v>
      </c>
      <c r="AS53" s="51">
        <v>2</v>
      </c>
      <c r="AT53" s="51">
        <v>2</v>
      </c>
      <c r="AU53" s="51">
        <v>4</v>
      </c>
      <c r="AV53" s="51">
        <v>4</v>
      </c>
      <c r="AW53" s="51">
        <v>4</v>
      </c>
      <c r="AX53" s="300"/>
      <c r="AY53" s="301"/>
      <c r="AZ53" s="52" t="s">
        <v>115</v>
      </c>
      <c r="BA53" s="49"/>
    </row>
    <row r="54" spans="1:53" s="20" customFormat="1" ht="32.25" customHeight="1">
      <c r="A54" s="310" t="s">
        <v>256</v>
      </c>
      <c r="B54" s="311"/>
      <c r="C54" s="187">
        <f>(D54+E54+E55)/36</f>
        <v>2</v>
      </c>
      <c r="D54" s="294">
        <v>72</v>
      </c>
      <c r="E54" s="41">
        <f t="shared" si="7"/>
        <v>0</v>
      </c>
      <c r="F54" s="42">
        <f t="shared" si="5"/>
        <v>0</v>
      </c>
      <c r="G54" s="43">
        <f t="shared" si="6"/>
        <v>0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44"/>
      <c r="V54" s="44"/>
      <c r="W54" s="44"/>
      <c r="X54" s="319"/>
      <c r="Y54" s="204"/>
      <c r="Z54" s="205"/>
      <c r="AA54" s="306"/>
      <c r="AB54" s="307"/>
      <c r="AC54" s="146"/>
      <c r="AD54" s="144"/>
      <c r="AE54" s="144"/>
      <c r="AF54" s="144"/>
      <c r="AG54" s="147"/>
      <c r="AH54" s="146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300"/>
      <c r="AY54" s="301"/>
      <c r="AZ54" s="45"/>
      <c r="BA54" s="44"/>
    </row>
    <row r="55" spans="1:53" s="20" customFormat="1" ht="32.25" customHeight="1">
      <c r="A55" s="312"/>
      <c r="B55" s="313"/>
      <c r="C55" s="188"/>
      <c r="D55" s="294"/>
      <c r="E55" s="46">
        <f t="shared" si="7"/>
        <v>0</v>
      </c>
      <c r="F55" s="47">
        <f t="shared" si="5"/>
        <v>0</v>
      </c>
      <c r="G55" s="48">
        <f t="shared" si="6"/>
        <v>0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49"/>
      <c r="V55" s="49"/>
      <c r="W55" s="49"/>
      <c r="X55" s="319"/>
      <c r="Y55" s="204"/>
      <c r="Z55" s="205"/>
      <c r="AA55" s="306"/>
      <c r="AB55" s="307"/>
      <c r="AC55" s="148"/>
      <c r="AD55" s="145"/>
      <c r="AE55" s="145"/>
      <c r="AF55" s="145"/>
      <c r="AG55" s="149"/>
      <c r="AH55" s="148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300"/>
      <c r="AY55" s="301"/>
      <c r="AZ55" s="52" t="s">
        <v>115</v>
      </c>
      <c r="BA55" s="49"/>
    </row>
    <row r="56" spans="1:53" s="20" customFormat="1" ht="15" customHeight="1">
      <c r="A56" s="217" t="s">
        <v>231</v>
      </c>
      <c r="B56" s="262"/>
      <c r="C56" s="321"/>
      <c r="D56" s="321" t="s">
        <v>15</v>
      </c>
      <c r="E56" s="41">
        <f t="shared" si="3"/>
        <v>0</v>
      </c>
      <c r="F56" s="42">
        <f t="shared" si="5"/>
        <v>0</v>
      </c>
      <c r="G56" s="43">
        <f t="shared" si="6"/>
        <v>0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319"/>
      <c r="Y56" s="204"/>
      <c r="Z56" s="205"/>
      <c r="AA56" s="306"/>
      <c r="AB56" s="307"/>
      <c r="AC56" s="45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300"/>
      <c r="AY56" s="301"/>
      <c r="AZ56" s="45"/>
      <c r="BA56" s="44"/>
    </row>
    <row r="57" spans="1:53" s="20" customFormat="1" ht="15">
      <c r="A57" s="218"/>
      <c r="B57" s="266"/>
      <c r="C57" s="322"/>
      <c r="D57" s="323"/>
      <c r="E57" s="46">
        <f t="shared" si="3"/>
        <v>46</v>
      </c>
      <c r="F57" s="47">
        <f t="shared" si="5"/>
        <v>46</v>
      </c>
      <c r="G57" s="48">
        <f t="shared" si="6"/>
        <v>0</v>
      </c>
      <c r="H57" s="49">
        <v>2</v>
      </c>
      <c r="I57" s="49">
        <v>2</v>
      </c>
      <c r="J57" s="49">
        <v>2</v>
      </c>
      <c r="K57" s="49">
        <v>2</v>
      </c>
      <c r="L57" s="49">
        <v>2</v>
      </c>
      <c r="M57" s="49">
        <v>2</v>
      </c>
      <c r="N57" s="49">
        <v>2</v>
      </c>
      <c r="O57" s="49">
        <v>2</v>
      </c>
      <c r="P57" s="49">
        <v>2</v>
      </c>
      <c r="Q57" s="49">
        <v>4</v>
      </c>
      <c r="R57" s="49">
        <v>4</v>
      </c>
      <c r="S57" s="49">
        <v>4</v>
      </c>
      <c r="T57" s="49">
        <v>4</v>
      </c>
      <c r="U57" s="49">
        <v>4</v>
      </c>
      <c r="V57" s="49">
        <v>4</v>
      </c>
      <c r="W57" s="49">
        <v>4</v>
      </c>
      <c r="X57" s="319"/>
      <c r="Y57" s="204"/>
      <c r="Z57" s="205"/>
      <c r="AA57" s="306"/>
      <c r="AB57" s="307"/>
      <c r="AC57" s="50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300"/>
      <c r="AY57" s="301"/>
      <c r="AZ57" s="52">
        <v>1</v>
      </c>
      <c r="BA57" s="49"/>
    </row>
    <row r="58" spans="1:54" s="11" customFormat="1" ht="15">
      <c r="A58" s="218"/>
      <c r="B58" s="266"/>
      <c r="C58" s="322"/>
      <c r="D58" s="190" t="s">
        <v>229</v>
      </c>
      <c r="E58" s="41">
        <f t="shared" si="3"/>
        <v>0</v>
      </c>
      <c r="F58" s="42">
        <f t="shared" si="5"/>
        <v>0</v>
      </c>
      <c r="G58" s="43">
        <f t="shared" si="6"/>
        <v>0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319"/>
      <c r="Y58" s="204"/>
      <c r="Z58" s="205"/>
      <c r="AA58" s="306"/>
      <c r="AB58" s="307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300"/>
      <c r="AY58" s="301"/>
      <c r="AZ58" s="55"/>
      <c r="BA58" s="176"/>
      <c r="BB58" s="59"/>
    </row>
    <row r="59" spans="1:54" s="11" customFormat="1" ht="18">
      <c r="A59" s="219"/>
      <c r="B59" s="263"/>
      <c r="C59" s="323"/>
      <c r="D59" s="191"/>
      <c r="E59" s="46">
        <f t="shared" si="3"/>
        <v>44</v>
      </c>
      <c r="F59" s="47">
        <f t="shared" si="5"/>
        <v>0</v>
      </c>
      <c r="G59" s="48">
        <v>44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319"/>
      <c r="Y59" s="204"/>
      <c r="Z59" s="205"/>
      <c r="AA59" s="306"/>
      <c r="AB59" s="307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300"/>
      <c r="AY59" s="301"/>
      <c r="AZ59" s="177">
        <v>2</v>
      </c>
      <c r="BA59" s="175"/>
      <c r="BB59" s="14"/>
    </row>
    <row r="60" spans="1:51" ht="12.75">
      <c r="A60" s="214" t="s">
        <v>16</v>
      </c>
      <c r="B60" s="214"/>
      <c r="C60" s="82">
        <f aca="true" t="shared" si="8" ref="C60:W60">SUM(C10:C59)</f>
        <v>60</v>
      </c>
      <c r="D60" s="82">
        <f t="shared" si="8"/>
        <v>1222</v>
      </c>
      <c r="E60" s="82">
        <f t="shared" si="8"/>
        <v>1028</v>
      </c>
      <c r="F60" s="82">
        <f t="shared" si="8"/>
        <v>418</v>
      </c>
      <c r="G60" s="82">
        <f t="shared" si="8"/>
        <v>610</v>
      </c>
      <c r="H60" s="84">
        <f t="shared" si="8"/>
        <v>16</v>
      </c>
      <c r="I60" s="84">
        <f t="shared" si="8"/>
        <v>26</v>
      </c>
      <c r="J60" s="84">
        <f t="shared" si="8"/>
        <v>26</v>
      </c>
      <c r="K60" s="84">
        <f t="shared" si="8"/>
        <v>26</v>
      </c>
      <c r="L60" s="84">
        <f t="shared" si="8"/>
        <v>30</v>
      </c>
      <c r="M60" s="84">
        <f t="shared" si="8"/>
        <v>30</v>
      </c>
      <c r="N60" s="84">
        <f t="shared" si="8"/>
        <v>30</v>
      </c>
      <c r="O60" s="84">
        <f t="shared" si="8"/>
        <v>30</v>
      </c>
      <c r="P60" s="84">
        <f t="shared" si="8"/>
        <v>30</v>
      </c>
      <c r="Q60" s="84">
        <f t="shared" si="8"/>
        <v>28</v>
      </c>
      <c r="R60" s="84">
        <f t="shared" si="8"/>
        <v>28</v>
      </c>
      <c r="S60" s="84">
        <f t="shared" si="8"/>
        <v>28</v>
      </c>
      <c r="T60" s="84">
        <f t="shared" si="8"/>
        <v>24</v>
      </c>
      <c r="U60" s="84">
        <f t="shared" si="8"/>
        <v>24</v>
      </c>
      <c r="V60" s="84">
        <f t="shared" si="8"/>
        <v>22</v>
      </c>
      <c r="W60" s="84">
        <f t="shared" si="8"/>
        <v>20</v>
      </c>
      <c r="X60" s="320"/>
      <c r="Y60" s="206"/>
      <c r="Z60" s="207"/>
      <c r="AA60" s="308"/>
      <c r="AB60" s="309"/>
      <c r="AC60" s="84">
        <f aca="true" t="shared" si="9" ref="AC60:AH60">SUM(AC10:AC55)</f>
        <v>24</v>
      </c>
      <c r="AD60" s="84">
        <f t="shared" si="9"/>
        <v>24</v>
      </c>
      <c r="AE60" s="84">
        <f t="shared" si="9"/>
        <v>24</v>
      </c>
      <c r="AF60" s="84">
        <f t="shared" si="9"/>
        <v>26</v>
      </c>
      <c r="AG60" s="84">
        <f t="shared" si="9"/>
        <v>26</v>
      </c>
      <c r="AH60" s="84">
        <f t="shared" si="9"/>
        <v>30</v>
      </c>
      <c r="AI60" s="84">
        <f aca="true" t="shared" si="10" ref="AI60:AW60">SUM(AI10:AI55)</f>
        <v>32</v>
      </c>
      <c r="AJ60" s="84">
        <f t="shared" si="10"/>
        <v>32</v>
      </c>
      <c r="AK60" s="84">
        <f t="shared" si="10"/>
        <v>32</v>
      </c>
      <c r="AL60" s="84">
        <f t="shared" si="10"/>
        <v>30</v>
      </c>
      <c r="AM60" s="84">
        <f t="shared" si="10"/>
        <v>30</v>
      </c>
      <c r="AN60" s="84">
        <f t="shared" si="10"/>
        <v>32</v>
      </c>
      <c r="AO60" s="84">
        <f t="shared" si="10"/>
        <v>32</v>
      </c>
      <c r="AP60" s="84">
        <f t="shared" si="10"/>
        <v>32</v>
      </c>
      <c r="AQ60" s="84">
        <f t="shared" si="10"/>
        <v>28</v>
      </c>
      <c r="AR60" s="84">
        <f t="shared" si="10"/>
        <v>20</v>
      </c>
      <c r="AS60" s="84">
        <f t="shared" si="10"/>
        <v>20</v>
      </c>
      <c r="AT60" s="84">
        <f t="shared" si="10"/>
        <v>20</v>
      </c>
      <c r="AU60" s="84">
        <f t="shared" si="10"/>
        <v>24</v>
      </c>
      <c r="AV60" s="84">
        <f t="shared" si="10"/>
        <v>24</v>
      </c>
      <c r="AW60" s="84">
        <f t="shared" si="10"/>
        <v>24</v>
      </c>
      <c r="AX60" s="302"/>
      <c r="AY60" s="303"/>
    </row>
    <row r="61" spans="3:32" s="58" customFormat="1" ht="18">
      <c r="C61" s="15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59" ht="18">
      <c r="A62" s="28"/>
      <c r="B62" s="28"/>
      <c r="C62" s="28"/>
      <c r="D62" s="29" t="s">
        <v>113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 t="s">
        <v>114</v>
      </c>
      <c r="AE62" s="29"/>
      <c r="AF62" s="29"/>
      <c r="AG62" s="29"/>
      <c r="AH62" s="29"/>
      <c r="AI62" s="29"/>
      <c r="AJ62" s="29"/>
      <c r="AK62" s="29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</row>
    <row r="63" spans="1:59" ht="18">
      <c r="A63" s="28"/>
      <c r="B63" s="28"/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</row>
    <row r="65" spans="3:32" s="58" customFormat="1" ht="18">
      <c r="C65" s="15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7" s="57" customFormat="1" ht="18"/>
    <row r="74" ht="18">
      <c r="D74" s="28"/>
    </row>
  </sheetData>
  <sheetProtection/>
  <mergeCells count="120">
    <mergeCell ref="AQ1:BA1"/>
    <mergeCell ref="AQ2:BA3"/>
    <mergeCell ref="A5:BA5"/>
    <mergeCell ref="A6:A9"/>
    <mergeCell ref="B6:B9"/>
    <mergeCell ref="C6:C9"/>
    <mergeCell ref="D6:D8"/>
    <mergeCell ref="E6:E8"/>
    <mergeCell ref="F6:F8"/>
    <mergeCell ref="G6:G8"/>
    <mergeCell ref="AZ6:AZ9"/>
    <mergeCell ref="BA6:BA9"/>
    <mergeCell ref="H6:K6"/>
    <mergeCell ref="L6:P6"/>
    <mergeCell ref="Q6:T6"/>
    <mergeCell ref="U6:X6"/>
    <mergeCell ref="Y6:AC6"/>
    <mergeCell ref="AD6:AG6"/>
    <mergeCell ref="AH6:AK6"/>
    <mergeCell ref="AQ6:AT6"/>
    <mergeCell ref="AU6:AY6"/>
    <mergeCell ref="X10:X60"/>
    <mergeCell ref="D14:D15"/>
    <mergeCell ref="D9:G9"/>
    <mergeCell ref="AL6:AP6"/>
    <mergeCell ref="AX10:AY60"/>
    <mergeCell ref="D36:D37"/>
    <mergeCell ref="D34:D35"/>
    <mergeCell ref="D56:D57"/>
    <mergeCell ref="AA10:AB60"/>
    <mergeCell ref="D16:D17"/>
    <mergeCell ref="A18:A19"/>
    <mergeCell ref="B18:B19"/>
    <mergeCell ref="C18:C19"/>
    <mergeCell ref="A14:A15"/>
    <mergeCell ref="A16:A17"/>
    <mergeCell ref="B16:B17"/>
    <mergeCell ref="C16:C17"/>
    <mergeCell ref="C14:C15"/>
    <mergeCell ref="B10:B11"/>
    <mergeCell ref="A10:A11"/>
    <mergeCell ref="C10:C11"/>
    <mergeCell ref="B14:B15"/>
    <mergeCell ref="A12:A13"/>
    <mergeCell ref="B12:B13"/>
    <mergeCell ref="C12:C13"/>
    <mergeCell ref="Y10:Z60"/>
    <mergeCell ref="B24:B25"/>
    <mergeCell ref="D12:D13"/>
    <mergeCell ref="D18:D19"/>
    <mergeCell ref="D10:D11"/>
    <mergeCell ref="D32:D33"/>
    <mergeCell ref="B38:B39"/>
    <mergeCell ref="C38:C39"/>
    <mergeCell ref="D38:D39"/>
    <mergeCell ref="D26:D27"/>
    <mergeCell ref="A20:A21"/>
    <mergeCell ref="B20:B21"/>
    <mergeCell ref="C20:C21"/>
    <mergeCell ref="C24:C25"/>
    <mergeCell ref="A22:A23"/>
    <mergeCell ref="D20:D21"/>
    <mergeCell ref="B22:B23"/>
    <mergeCell ref="C22:C23"/>
    <mergeCell ref="D22:D23"/>
    <mergeCell ref="D24:D25"/>
    <mergeCell ref="D28:D29"/>
    <mergeCell ref="A26:A27"/>
    <mergeCell ref="B26:B27"/>
    <mergeCell ref="C26:C27"/>
    <mergeCell ref="A24:A25"/>
    <mergeCell ref="A30:A31"/>
    <mergeCell ref="B30:B31"/>
    <mergeCell ref="C30:C31"/>
    <mergeCell ref="D30:D31"/>
    <mergeCell ref="A28:A29"/>
    <mergeCell ref="B28:B29"/>
    <mergeCell ref="C28:C29"/>
    <mergeCell ref="A38:A39"/>
    <mergeCell ref="A32:A33"/>
    <mergeCell ref="B32:B33"/>
    <mergeCell ref="C32:C33"/>
    <mergeCell ref="A36:A37"/>
    <mergeCell ref="B36:B37"/>
    <mergeCell ref="C36:C37"/>
    <mergeCell ref="A34:A35"/>
    <mergeCell ref="B34:B35"/>
    <mergeCell ref="C34:C35"/>
    <mergeCell ref="A46:A47"/>
    <mergeCell ref="B46:B47"/>
    <mergeCell ref="C46:C47"/>
    <mergeCell ref="C40:C41"/>
    <mergeCell ref="C42:C43"/>
    <mergeCell ref="C44:C45"/>
    <mergeCell ref="D44:D45"/>
    <mergeCell ref="D46:D47"/>
    <mergeCell ref="D58:D59"/>
    <mergeCell ref="C56:C59"/>
    <mergeCell ref="C54:C55"/>
    <mergeCell ref="D54:D55"/>
    <mergeCell ref="D40:D41"/>
    <mergeCell ref="D42:D43"/>
    <mergeCell ref="C48:C49"/>
    <mergeCell ref="C50:C51"/>
    <mergeCell ref="D50:D51"/>
    <mergeCell ref="A52:A53"/>
    <mergeCell ref="C52:C53"/>
    <mergeCell ref="D52:D53"/>
    <mergeCell ref="A48:A49"/>
    <mergeCell ref="D48:D49"/>
    <mergeCell ref="A60:B60"/>
    <mergeCell ref="A40:A41"/>
    <mergeCell ref="B40:B41"/>
    <mergeCell ref="A56:B59"/>
    <mergeCell ref="A42:A43"/>
    <mergeCell ref="B42:B43"/>
    <mergeCell ref="A44:A45"/>
    <mergeCell ref="A50:A51"/>
    <mergeCell ref="B44:B45"/>
    <mergeCell ref="A54:B55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L71"/>
  <sheetViews>
    <sheetView view="pageBreakPreview" zoomScale="85" zoomScaleNormal="55" zoomScaleSheetLayoutView="85" zoomScalePageLayoutView="0" workbookViewId="0" topLeftCell="A1">
      <pane xSplit="7" ySplit="9" topLeftCell="H58" activePane="bottomRight" state="frozen"/>
      <selection pane="topLeft" activeCell="D65" sqref="D65:AJ65"/>
      <selection pane="topRight" activeCell="D65" sqref="D65:AJ65"/>
      <selection pane="bottomLeft" activeCell="D65" sqref="D65:AJ65"/>
      <selection pane="bottomRight" activeCell="D65" sqref="D65:AJ65"/>
    </sheetView>
  </sheetViews>
  <sheetFormatPr defaultColWidth="9.00390625" defaultRowHeight="12.75"/>
  <cols>
    <col min="1" max="1" width="10.375" style="40" customWidth="1"/>
    <col min="2" max="2" width="30.625" style="40" customWidth="1"/>
    <col min="3" max="3" width="6.25390625" style="40" customWidth="1"/>
    <col min="4" max="4" width="15.625" style="40" customWidth="1"/>
    <col min="5" max="5" width="5.75390625" style="40" customWidth="1"/>
    <col min="6" max="6" width="4.875" style="40" customWidth="1"/>
    <col min="7" max="7" width="4.125" style="40" customWidth="1"/>
    <col min="8" max="51" width="3.625" style="40" customWidth="1"/>
    <col min="52" max="52" width="4.125" style="40" customWidth="1"/>
    <col min="53" max="53" width="4.25390625" style="40" customWidth="1"/>
    <col min="54" max="54" width="6.125" style="40" customWidth="1"/>
    <col min="55" max="16384" width="9.125" style="40" customWidth="1"/>
  </cols>
  <sheetData>
    <row r="1" spans="45:64" s="154" customFormat="1" ht="24.75" customHeight="1">
      <c r="AS1" s="229" t="s">
        <v>211</v>
      </c>
      <c r="AT1" s="229"/>
      <c r="AU1" s="229"/>
      <c r="AV1" s="229"/>
      <c r="AW1" s="229"/>
      <c r="AX1" s="229"/>
      <c r="AY1" s="229"/>
      <c r="AZ1" s="229"/>
      <c r="BA1" s="229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</row>
    <row r="2" spans="45:64" s="154" customFormat="1" ht="24.75" customHeight="1">
      <c r="AS2" s="229" t="s">
        <v>343</v>
      </c>
      <c r="AT2" s="229"/>
      <c r="AU2" s="229"/>
      <c r="AV2" s="229"/>
      <c r="AW2" s="229"/>
      <c r="AX2" s="229"/>
      <c r="AY2" s="229"/>
      <c r="AZ2" s="229"/>
      <c r="BA2" s="229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</row>
    <row r="3" spans="41:64" s="154" customFormat="1" ht="24.75" customHeight="1">
      <c r="AO3" s="156"/>
      <c r="AP3" s="157" t="s">
        <v>213</v>
      </c>
      <c r="AQ3" s="158"/>
      <c r="AR3" s="158"/>
      <c r="AS3" s="229"/>
      <c r="AT3" s="229"/>
      <c r="AU3" s="229"/>
      <c r="AV3" s="229"/>
      <c r="AW3" s="229"/>
      <c r="AX3" s="229"/>
      <c r="AY3" s="229"/>
      <c r="AZ3" s="229"/>
      <c r="BA3" s="229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</row>
    <row r="4" ht="12.75">
      <c r="AN4" s="10" t="s">
        <v>344</v>
      </c>
    </row>
    <row r="5" spans="1:54" s="11" customFormat="1" ht="49.5" customHeight="1">
      <c r="A5" s="329" t="s">
        <v>223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</row>
    <row r="6" spans="1:54" ht="15" customHeight="1">
      <c r="A6" s="336" t="s">
        <v>50</v>
      </c>
      <c r="B6" s="339" t="s">
        <v>49</v>
      </c>
      <c r="C6" s="314" t="s">
        <v>21</v>
      </c>
      <c r="D6" s="340" t="s">
        <v>51</v>
      </c>
      <c r="E6" s="317" t="s">
        <v>52</v>
      </c>
      <c r="F6" s="372" t="s">
        <v>141</v>
      </c>
      <c r="G6" s="372" t="s">
        <v>142</v>
      </c>
      <c r="H6" s="184" t="s">
        <v>0</v>
      </c>
      <c r="I6" s="185"/>
      <c r="J6" s="185"/>
      <c r="K6" s="186"/>
      <c r="L6" s="184" t="s">
        <v>1</v>
      </c>
      <c r="M6" s="185"/>
      <c r="N6" s="185"/>
      <c r="O6" s="185"/>
      <c r="P6" s="186"/>
      <c r="Q6" s="184" t="s">
        <v>2</v>
      </c>
      <c r="R6" s="185"/>
      <c r="S6" s="185"/>
      <c r="T6" s="186"/>
      <c r="U6" s="184" t="s">
        <v>3</v>
      </c>
      <c r="V6" s="185"/>
      <c r="W6" s="185"/>
      <c r="X6" s="186"/>
      <c r="Y6" s="184" t="s">
        <v>4</v>
      </c>
      <c r="Z6" s="185"/>
      <c r="AA6" s="185"/>
      <c r="AB6" s="185"/>
      <c r="AC6" s="186"/>
      <c r="AD6" s="184" t="s">
        <v>5</v>
      </c>
      <c r="AE6" s="185"/>
      <c r="AF6" s="185"/>
      <c r="AG6" s="186"/>
      <c r="AH6" s="184" t="s">
        <v>6</v>
      </c>
      <c r="AI6" s="185"/>
      <c r="AJ6" s="185"/>
      <c r="AK6" s="186"/>
      <c r="AL6" s="184" t="s">
        <v>7</v>
      </c>
      <c r="AM6" s="185"/>
      <c r="AN6" s="185"/>
      <c r="AO6" s="185"/>
      <c r="AP6" s="186"/>
      <c r="AQ6" s="184" t="s">
        <v>8</v>
      </c>
      <c r="AR6" s="185"/>
      <c r="AS6" s="185"/>
      <c r="AT6" s="186"/>
      <c r="AU6" s="184" t="s">
        <v>9</v>
      </c>
      <c r="AV6" s="185"/>
      <c r="AW6" s="185"/>
      <c r="AX6" s="186"/>
      <c r="AY6" s="165" t="s">
        <v>10</v>
      </c>
      <c r="AZ6" s="295" t="s">
        <v>11</v>
      </c>
      <c r="BA6" s="295" t="s">
        <v>12</v>
      </c>
      <c r="BB6" s="256" t="s">
        <v>53</v>
      </c>
    </row>
    <row r="7" spans="1:54" s="12" customFormat="1" ht="39" customHeight="1">
      <c r="A7" s="337"/>
      <c r="B7" s="339"/>
      <c r="C7" s="315"/>
      <c r="D7" s="340"/>
      <c r="E7" s="324"/>
      <c r="F7" s="315"/>
      <c r="G7" s="315"/>
      <c r="H7" s="3">
        <v>42616</v>
      </c>
      <c r="I7" s="3">
        <f>H7+7</f>
        <v>42623</v>
      </c>
      <c r="J7" s="3">
        <f aca="true" t="shared" si="0" ref="J7:X8">I7+7</f>
        <v>42630</v>
      </c>
      <c r="K7" s="3">
        <f t="shared" si="0"/>
        <v>42637</v>
      </c>
      <c r="L7" s="3">
        <f t="shared" si="0"/>
        <v>42644</v>
      </c>
      <c r="M7" s="3">
        <f t="shared" si="0"/>
        <v>42651</v>
      </c>
      <c r="N7" s="3">
        <f t="shared" si="0"/>
        <v>42658</v>
      </c>
      <c r="O7" s="3">
        <f t="shared" si="0"/>
        <v>42665</v>
      </c>
      <c r="P7" s="3">
        <f t="shared" si="0"/>
        <v>42672</v>
      </c>
      <c r="Q7" s="3">
        <f t="shared" si="0"/>
        <v>42679</v>
      </c>
      <c r="R7" s="3">
        <f t="shared" si="0"/>
        <v>42686</v>
      </c>
      <c r="S7" s="3">
        <f t="shared" si="0"/>
        <v>42693</v>
      </c>
      <c r="T7" s="3">
        <f t="shared" si="0"/>
        <v>42700</v>
      </c>
      <c r="U7" s="3">
        <f t="shared" si="0"/>
        <v>42707</v>
      </c>
      <c r="V7" s="3">
        <f t="shared" si="0"/>
        <v>42714</v>
      </c>
      <c r="W7" s="3">
        <f t="shared" si="0"/>
        <v>42721</v>
      </c>
      <c r="X7" s="3">
        <f t="shared" si="0"/>
        <v>42728</v>
      </c>
      <c r="Y7" s="3">
        <f aca="true" t="shared" si="1" ref="Y7:AN8">X7+7</f>
        <v>42735</v>
      </c>
      <c r="Z7" s="3">
        <f t="shared" si="1"/>
        <v>42742</v>
      </c>
      <c r="AA7" s="3">
        <f t="shared" si="1"/>
        <v>42749</v>
      </c>
      <c r="AB7" s="3">
        <f t="shared" si="1"/>
        <v>42756</v>
      </c>
      <c r="AC7" s="3">
        <f t="shared" si="1"/>
        <v>42763</v>
      </c>
      <c r="AD7" s="3">
        <f t="shared" si="1"/>
        <v>42770</v>
      </c>
      <c r="AE7" s="3">
        <f t="shared" si="1"/>
        <v>42777</v>
      </c>
      <c r="AF7" s="3">
        <f t="shared" si="1"/>
        <v>42784</v>
      </c>
      <c r="AG7" s="3">
        <f t="shared" si="1"/>
        <v>42791</v>
      </c>
      <c r="AH7" s="3">
        <f t="shared" si="1"/>
        <v>42798</v>
      </c>
      <c r="AI7" s="3">
        <f t="shared" si="1"/>
        <v>42805</v>
      </c>
      <c r="AJ7" s="3">
        <f t="shared" si="1"/>
        <v>42812</v>
      </c>
      <c r="AK7" s="3">
        <f t="shared" si="1"/>
        <v>42819</v>
      </c>
      <c r="AL7" s="3">
        <f t="shared" si="1"/>
        <v>42826</v>
      </c>
      <c r="AM7" s="3">
        <f t="shared" si="1"/>
        <v>42833</v>
      </c>
      <c r="AN7" s="3">
        <f t="shared" si="1"/>
        <v>42840</v>
      </c>
      <c r="AO7" s="3">
        <f aca="true" t="shared" si="2" ref="AO7:AU8">AN7+7</f>
        <v>42847</v>
      </c>
      <c r="AP7" s="3">
        <f t="shared" si="2"/>
        <v>42854</v>
      </c>
      <c r="AQ7" s="3">
        <f t="shared" si="2"/>
        <v>42861</v>
      </c>
      <c r="AR7" s="3">
        <f t="shared" si="2"/>
        <v>42868</v>
      </c>
      <c r="AS7" s="3">
        <f t="shared" si="2"/>
        <v>42875</v>
      </c>
      <c r="AT7" s="3">
        <f t="shared" si="2"/>
        <v>42882</v>
      </c>
      <c r="AU7" s="3">
        <f t="shared" si="2"/>
        <v>42889</v>
      </c>
      <c r="AV7" s="3">
        <f aca="true" t="shared" si="3" ref="AV7:AY8">AU7+7</f>
        <v>42896</v>
      </c>
      <c r="AW7" s="3">
        <f t="shared" si="3"/>
        <v>42903</v>
      </c>
      <c r="AX7" s="3">
        <f t="shared" si="3"/>
        <v>42910</v>
      </c>
      <c r="AY7" s="3">
        <f t="shared" si="3"/>
        <v>42917</v>
      </c>
      <c r="AZ7" s="296"/>
      <c r="BA7" s="296"/>
      <c r="BB7" s="257"/>
    </row>
    <row r="8" spans="1:54" s="12" customFormat="1" ht="39" customHeight="1">
      <c r="A8" s="337"/>
      <c r="B8" s="339"/>
      <c r="C8" s="315"/>
      <c r="D8" s="340"/>
      <c r="E8" s="325"/>
      <c r="F8" s="316"/>
      <c r="G8" s="316"/>
      <c r="H8" s="3">
        <v>42611</v>
      </c>
      <c r="I8" s="3">
        <v>42618</v>
      </c>
      <c r="J8" s="3">
        <f t="shared" si="0"/>
        <v>42625</v>
      </c>
      <c r="K8" s="3">
        <f t="shared" si="0"/>
        <v>42632</v>
      </c>
      <c r="L8" s="3">
        <f t="shared" si="0"/>
        <v>42639</v>
      </c>
      <c r="M8" s="3">
        <f t="shared" si="0"/>
        <v>42646</v>
      </c>
      <c r="N8" s="3">
        <f t="shared" si="0"/>
        <v>42653</v>
      </c>
      <c r="O8" s="3">
        <f t="shared" si="0"/>
        <v>42660</v>
      </c>
      <c r="P8" s="3">
        <f t="shared" si="0"/>
        <v>42667</v>
      </c>
      <c r="Q8" s="3">
        <f t="shared" si="0"/>
        <v>42674</v>
      </c>
      <c r="R8" s="3">
        <f t="shared" si="0"/>
        <v>42681</v>
      </c>
      <c r="S8" s="3">
        <f t="shared" si="0"/>
        <v>42688</v>
      </c>
      <c r="T8" s="3">
        <f t="shared" si="0"/>
        <v>42695</v>
      </c>
      <c r="U8" s="3">
        <f t="shared" si="0"/>
        <v>42702</v>
      </c>
      <c r="V8" s="3">
        <f t="shared" si="0"/>
        <v>42709</v>
      </c>
      <c r="W8" s="3">
        <f t="shared" si="0"/>
        <v>42716</v>
      </c>
      <c r="X8" s="3">
        <f t="shared" si="0"/>
        <v>42723</v>
      </c>
      <c r="Y8" s="3">
        <f t="shared" si="1"/>
        <v>42730</v>
      </c>
      <c r="Z8" s="3">
        <f t="shared" si="1"/>
        <v>42737</v>
      </c>
      <c r="AA8" s="3">
        <f t="shared" si="1"/>
        <v>42744</v>
      </c>
      <c r="AB8" s="3">
        <f t="shared" si="1"/>
        <v>42751</v>
      </c>
      <c r="AC8" s="3">
        <f t="shared" si="1"/>
        <v>42758</v>
      </c>
      <c r="AD8" s="3">
        <f t="shared" si="1"/>
        <v>42765</v>
      </c>
      <c r="AE8" s="3">
        <f t="shared" si="1"/>
        <v>42772</v>
      </c>
      <c r="AF8" s="3">
        <f t="shared" si="1"/>
        <v>42779</v>
      </c>
      <c r="AG8" s="3">
        <f t="shared" si="1"/>
        <v>42786</v>
      </c>
      <c r="AH8" s="3">
        <f t="shared" si="1"/>
        <v>42793</v>
      </c>
      <c r="AI8" s="3">
        <f t="shared" si="1"/>
        <v>42800</v>
      </c>
      <c r="AJ8" s="3">
        <f t="shared" si="1"/>
        <v>42807</v>
      </c>
      <c r="AK8" s="3">
        <f t="shared" si="1"/>
        <v>42814</v>
      </c>
      <c r="AL8" s="3">
        <f t="shared" si="1"/>
        <v>42821</v>
      </c>
      <c r="AM8" s="3">
        <f t="shared" si="1"/>
        <v>42828</v>
      </c>
      <c r="AN8" s="3">
        <f t="shared" si="1"/>
        <v>42835</v>
      </c>
      <c r="AO8" s="3">
        <f t="shared" si="2"/>
        <v>42842</v>
      </c>
      <c r="AP8" s="3">
        <f t="shared" si="2"/>
        <v>42849</v>
      </c>
      <c r="AQ8" s="3">
        <f t="shared" si="2"/>
        <v>42856</v>
      </c>
      <c r="AR8" s="3">
        <f t="shared" si="2"/>
        <v>42863</v>
      </c>
      <c r="AS8" s="3">
        <f t="shared" si="2"/>
        <v>42870</v>
      </c>
      <c r="AT8" s="3">
        <f t="shared" si="2"/>
        <v>42877</v>
      </c>
      <c r="AU8" s="3">
        <f t="shared" si="2"/>
        <v>42884</v>
      </c>
      <c r="AV8" s="3">
        <f t="shared" si="3"/>
        <v>42891</v>
      </c>
      <c r="AW8" s="3">
        <f t="shared" si="3"/>
        <v>42898</v>
      </c>
      <c r="AX8" s="3">
        <f t="shared" si="3"/>
        <v>42905</v>
      </c>
      <c r="AY8" s="3">
        <f t="shared" si="3"/>
        <v>42912</v>
      </c>
      <c r="AZ8" s="296"/>
      <c r="BA8" s="296"/>
      <c r="BB8" s="257"/>
    </row>
    <row r="9" spans="1:54" s="13" customFormat="1" ht="12.75" customHeight="1">
      <c r="A9" s="338"/>
      <c r="B9" s="339"/>
      <c r="C9" s="316"/>
      <c r="D9" s="326" t="s">
        <v>13</v>
      </c>
      <c r="E9" s="327"/>
      <c r="F9" s="327"/>
      <c r="G9" s="328"/>
      <c r="H9" s="5">
        <v>1</v>
      </c>
      <c r="I9" s="5">
        <v>2</v>
      </c>
      <c r="J9" s="5">
        <v>3</v>
      </c>
      <c r="K9" s="5">
        <v>4</v>
      </c>
      <c r="L9" s="5">
        <v>5</v>
      </c>
      <c r="M9" s="5">
        <v>6</v>
      </c>
      <c r="N9" s="5">
        <v>7</v>
      </c>
      <c r="O9" s="5">
        <v>8</v>
      </c>
      <c r="P9" s="5">
        <v>9</v>
      </c>
      <c r="Q9" s="5">
        <v>10</v>
      </c>
      <c r="R9" s="5">
        <v>11</v>
      </c>
      <c r="S9" s="5">
        <v>12</v>
      </c>
      <c r="T9" s="5">
        <v>13</v>
      </c>
      <c r="U9" s="5">
        <v>14</v>
      </c>
      <c r="V9" s="5">
        <v>15</v>
      </c>
      <c r="W9" s="5">
        <v>16</v>
      </c>
      <c r="X9" s="5">
        <v>17</v>
      </c>
      <c r="Y9" s="5">
        <v>18</v>
      </c>
      <c r="Z9" s="5">
        <v>19</v>
      </c>
      <c r="AA9" s="5">
        <v>20</v>
      </c>
      <c r="AB9" s="5">
        <v>21</v>
      </c>
      <c r="AC9" s="5">
        <v>22</v>
      </c>
      <c r="AD9" s="5">
        <v>23</v>
      </c>
      <c r="AE9" s="5">
        <v>24</v>
      </c>
      <c r="AF9" s="5">
        <v>25</v>
      </c>
      <c r="AG9" s="5">
        <v>26</v>
      </c>
      <c r="AH9" s="5">
        <v>27</v>
      </c>
      <c r="AI9" s="5">
        <v>28</v>
      </c>
      <c r="AJ9" s="5">
        <v>29</v>
      </c>
      <c r="AK9" s="5">
        <v>30</v>
      </c>
      <c r="AL9" s="5">
        <v>31</v>
      </c>
      <c r="AM9" s="5">
        <v>32</v>
      </c>
      <c r="AN9" s="5">
        <v>33</v>
      </c>
      <c r="AO9" s="5">
        <v>34</v>
      </c>
      <c r="AP9" s="5">
        <v>35</v>
      </c>
      <c r="AQ9" s="5">
        <v>36</v>
      </c>
      <c r="AR9" s="5">
        <v>37</v>
      </c>
      <c r="AS9" s="5">
        <v>38</v>
      </c>
      <c r="AT9" s="5">
        <v>39</v>
      </c>
      <c r="AU9" s="5">
        <v>40</v>
      </c>
      <c r="AV9" s="5">
        <v>41</v>
      </c>
      <c r="AW9" s="5">
        <v>42</v>
      </c>
      <c r="AX9" s="5">
        <v>43</v>
      </c>
      <c r="AY9" s="5">
        <v>44</v>
      </c>
      <c r="AZ9" s="297"/>
      <c r="BA9" s="297"/>
      <c r="BB9" s="258"/>
    </row>
    <row r="10" spans="1:54" s="15" customFormat="1" ht="12.75">
      <c r="A10" s="209" t="s">
        <v>33</v>
      </c>
      <c r="B10" s="208" t="s">
        <v>18</v>
      </c>
      <c r="C10" s="187">
        <f>(D10+E10+E11)/36</f>
        <v>2</v>
      </c>
      <c r="D10" s="341">
        <v>36</v>
      </c>
      <c r="E10" s="41">
        <f aca="true" t="shared" si="4" ref="E10:E23">F10+G10</f>
        <v>12</v>
      </c>
      <c r="F10" s="42">
        <f>SUM(H10:W10)</f>
        <v>12</v>
      </c>
      <c r="G10" s="43">
        <f aca="true" t="shared" si="5" ref="G10:G33">SUM(AA10:AW10)</f>
        <v>0</v>
      </c>
      <c r="H10" s="53">
        <v>2</v>
      </c>
      <c r="I10" s="53">
        <v>2</v>
      </c>
      <c r="J10" s="53">
        <v>2</v>
      </c>
      <c r="K10" s="53">
        <v>2</v>
      </c>
      <c r="L10" s="53">
        <v>2</v>
      </c>
      <c r="M10" s="53">
        <v>2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270" t="s">
        <v>55</v>
      </c>
      <c r="Y10" s="371" t="s">
        <v>31</v>
      </c>
      <c r="Z10" s="371"/>
      <c r="AA10" s="53"/>
      <c r="AB10" s="53"/>
      <c r="AC10" s="53"/>
      <c r="AD10" s="53"/>
      <c r="AE10" s="53"/>
      <c r="AF10" s="53"/>
      <c r="AG10" s="370" t="s">
        <v>307</v>
      </c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364" t="s">
        <v>56</v>
      </c>
      <c r="AY10" s="365"/>
      <c r="AZ10" s="53"/>
      <c r="BA10" s="59"/>
      <c r="BB10" s="59"/>
    </row>
    <row r="11" spans="1:54" s="12" customFormat="1" ht="12.75">
      <c r="A11" s="209"/>
      <c r="B11" s="208"/>
      <c r="C11" s="188"/>
      <c r="D11" s="341"/>
      <c r="E11" s="46">
        <f t="shared" si="4"/>
        <v>24</v>
      </c>
      <c r="F11" s="47">
        <f>SUM(H11:W11)</f>
        <v>24</v>
      </c>
      <c r="G11" s="48">
        <f t="shared" si="5"/>
        <v>0</v>
      </c>
      <c r="H11" s="54"/>
      <c r="I11" s="54"/>
      <c r="J11" s="54"/>
      <c r="K11" s="54"/>
      <c r="L11" s="54"/>
      <c r="M11" s="54"/>
      <c r="N11" s="54">
        <v>2</v>
      </c>
      <c r="O11" s="54">
        <v>2</v>
      </c>
      <c r="P11" s="54">
        <v>2</v>
      </c>
      <c r="Q11" s="54">
        <v>2</v>
      </c>
      <c r="R11" s="54">
        <v>2</v>
      </c>
      <c r="S11" s="54">
        <v>2</v>
      </c>
      <c r="T11" s="54">
        <v>2</v>
      </c>
      <c r="U11" s="54">
        <v>2</v>
      </c>
      <c r="V11" s="54">
        <v>4</v>
      </c>
      <c r="W11" s="54">
        <v>4</v>
      </c>
      <c r="X11" s="272"/>
      <c r="Y11" s="371"/>
      <c r="Z11" s="371"/>
      <c r="AA11" s="60"/>
      <c r="AB11" s="60"/>
      <c r="AC11" s="60"/>
      <c r="AD11" s="60"/>
      <c r="AE11" s="60"/>
      <c r="AF11" s="60"/>
      <c r="AG11" s="37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366"/>
      <c r="AY11" s="367"/>
      <c r="AZ11" s="54">
        <v>1</v>
      </c>
      <c r="BA11" s="14"/>
      <c r="BB11" s="14"/>
    </row>
    <row r="12" spans="1:54" s="15" customFormat="1" ht="12.75">
      <c r="A12" s="209" t="s">
        <v>34</v>
      </c>
      <c r="B12" s="208" t="s">
        <v>17</v>
      </c>
      <c r="C12" s="187">
        <f>(D12+E12+E13)/36</f>
        <v>2</v>
      </c>
      <c r="D12" s="341">
        <v>36</v>
      </c>
      <c r="E12" s="41">
        <f t="shared" si="4"/>
        <v>16</v>
      </c>
      <c r="F12" s="42">
        <f aca="true" t="shared" si="6" ref="F12:F41">SUM(H12:W12)</f>
        <v>16</v>
      </c>
      <c r="G12" s="43">
        <f t="shared" si="5"/>
        <v>0</v>
      </c>
      <c r="H12" s="53">
        <v>2</v>
      </c>
      <c r="I12" s="53">
        <v>2</v>
      </c>
      <c r="J12" s="53">
        <v>2</v>
      </c>
      <c r="K12" s="53">
        <v>2</v>
      </c>
      <c r="L12" s="53">
        <v>2</v>
      </c>
      <c r="M12" s="53">
        <v>2</v>
      </c>
      <c r="N12" s="53">
        <v>2</v>
      </c>
      <c r="O12" s="53">
        <v>2</v>
      </c>
      <c r="P12" s="53"/>
      <c r="Q12" s="53"/>
      <c r="R12" s="53"/>
      <c r="S12" s="53"/>
      <c r="T12" s="53"/>
      <c r="U12" s="53"/>
      <c r="V12" s="53"/>
      <c r="W12" s="53"/>
      <c r="X12" s="272"/>
      <c r="Y12" s="371"/>
      <c r="Z12" s="371"/>
      <c r="AA12" s="53"/>
      <c r="AB12" s="53"/>
      <c r="AC12" s="53"/>
      <c r="AD12" s="53"/>
      <c r="AE12" s="53"/>
      <c r="AF12" s="53"/>
      <c r="AG12" s="370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366"/>
      <c r="AY12" s="367"/>
      <c r="AZ12" s="53"/>
      <c r="BA12" s="59"/>
      <c r="BB12" s="59"/>
    </row>
    <row r="13" spans="1:54" s="12" customFormat="1" ht="12.75">
      <c r="A13" s="209"/>
      <c r="B13" s="208"/>
      <c r="C13" s="188"/>
      <c r="D13" s="341"/>
      <c r="E13" s="46">
        <f t="shared" si="4"/>
        <v>20</v>
      </c>
      <c r="F13" s="47">
        <f t="shared" si="6"/>
        <v>20</v>
      </c>
      <c r="G13" s="48">
        <f t="shared" si="5"/>
        <v>0</v>
      </c>
      <c r="H13" s="54"/>
      <c r="I13" s="54"/>
      <c r="J13" s="54"/>
      <c r="K13" s="54"/>
      <c r="L13" s="54"/>
      <c r="M13" s="54"/>
      <c r="N13" s="54"/>
      <c r="O13" s="54"/>
      <c r="P13" s="54">
        <v>2</v>
      </c>
      <c r="Q13" s="54">
        <v>2</v>
      </c>
      <c r="R13" s="54">
        <v>2</v>
      </c>
      <c r="S13" s="54">
        <v>2</v>
      </c>
      <c r="T13" s="54">
        <v>2</v>
      </c>
      <c r="U13" s="54">
        <v>2</v>
      </c>
      <c r="V13" s="54">
        <v>4</v>
      </c>
      <c r="W13" s="54">
        <v>4</v>
      </c>
      <c r="X13" s="272"/>
      <c r="Y13" s="371"/>
      <c r="Z13" s="371"/>
      <c r="AA13" s="60"/>
      <c r="AB13" s="60"/>
      <c r="AC13" s="60"/>
      <c r="AD13" s="60"/>
      <c r="AE13" s="60"/>
      <c r="AF13" s="60"/>
      <c r="AG13" s="37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366"/>
      <c r="AY13" s="367"/>
      <c r="AZ13" s="54">
        <v>1</v>
      </c>
      <c r="BA13" s="14"/>
      <c r="BB13" s="14"/>
    </row>
    <row r="14" spans="1:54" s="15" customFormat="1" ht="12.75">
      <c r="A14" s="209" t="s">
        <v>35</v>
      </c>
      <c r="B14" s="208" t="s">
        <v>32</v>
      </c>
      <c r="C14" s="187">
        <f>(D14+E14+E15)/36</f>
        <v>3</v>
      </c>
      <c r="D14" s="341">
        <v>64</v>
      </c>
      <c r="E14" s="41">
        <f t="shared" si="4"/>
        <v>0</v>
      </c>
      <c r="F14" s="42">
        <f t="shared" si="6"/>
        <v>0</v>
      </c>
      <c r="G14" s="43">
        <f t="shared" si="5"/>
        <v>0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272"/>
      <c r="Y14" s="371"/>
      <c r="Z14" s="371"/>
      <c r="AA14" s="53"/>
      <c r="AB14" s="53"/>
      <c r="AC14" s="53"/>
      <c r="AD14" s="53"/>
      <c r="AE14" s="53"/>
      <c r="AF14" s="53"/>
      <c r="AG14" s="370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366"/>
      <c r="AY14" s="367"/>
      <c r="AZ14" s="53"/>
      <c r="BA14" s="59"/>
      <c r="BB14" s="59"/>
    </row>
    <row r="15" spans="1:54" s="12" customFormat="1" ht="12.75">
      <c r="A15" s="209"/>
      <c r="B15" s="208"/>
      <c r="C15" s="188"/>
      <c r="D15" s="341"/>
      <c r="E15" s="46">
        <f t="shared" si="4"/>
        <v>44</v>
      </c>
      <c r="F15" s="47">
        <f t="shared" si="6"/>
        <v>18</v>
      </c>
      <c r="G15" s="48">
        <f t="shared" si="5"/>
        <v>26</v>
      </c>
      <c r="H15" s="54"/>
      <c r="I15" s="54"/>
      <c r="J15" s="54"/>
      <c r="K15" s="54"/>
      <c r="L15" s="54"/>
      <c r="M15" s="54"/>
      <c r="N15" s="54"/>
      <c r="O15" s="54">
        <v>2</v>
      </c>
      <c r="P15" s="54">
        <v>2</v>
      </c>
      <c r="Q15" s="54">
        <v>2</v>
      </c>
      <c r="R15" s="54">
        <v>2</v>
      </c>
      <c r="S15" s="54">
        <v>2</v>
      </c>
      <c r="T15" s="54">
        <v>2</v>
      </c>
      <c r="U15" s="54">
        <v>2</v>
      </c>
      <c r="V15" s="54">
        <v>2</v>
      </c>
      <c r="W15" s="54">
        <v>2</v>
      </c>
      <c r="X15" s="272"/>
      <c r="Y15" s="371"/>
      <c r="Z15" s="371"/>
      <c r="AA15" s="60"/>
      <c r="AB15" s="60"/>
      <c r="AC15" s="60"/>
      <c r="AD15" s="60"/>
      <c r="AE15" s="60"/>
      <c r="AF15" s="60"/>
      <c r="AG15" s="370"/>
      <c r="AH15" s="60">
        <v>2</v>
      </c>
      <c r="AI15" s="60">
        <v>2</v>
      </c>
      <c r="AJ15" s="60">
        <v>2</v>
      </c>
      <c r="AK15" s="60">
        <v>2</v>
      </c>
      <c r="AL15" s="60">
        <v>2</v>
      </c>
      <c r="AM15" s="60">
        <v>2</v>
      </c>
      <c r="AN15" s="60">
        <v>2</v>
      </c>
      <c r="AO15" s="60">
        <v>2</v>
      </c>
      <c r="AP15" s="60">
        <v>2</v>
      </c>
      <c r="AQ15" s="60">
        <v>2</v>
      </c>
      <c r="AR15" s="60">
        <v>2</v>
      </c>
      <c r="AS15" s="60">
        <v>2</v>
      </c>
      <c r="AT15" s="60">
        <v>2</v>
      </c>
      <c r="AU15" s="60"/>
      <c r="AV15" s="60"/>
      <c r="AW15" s="60"/>
      <c r="AX15" s="366"/>
      <c r="AY15" s="367"/>
      <c r="AZ15" s="14"/>
      <c r="BA15" s="14">
        <v>2</v>
      </c>
      <c r="BB15" s="14"/>
    </row>
    <row r="16" spans="1:54" s="15" customFormat="1" ht="12.75">
      <c r="A16" s="209" t="s">
        <v>67</v>
      </c>
      <c r="B16" s="208" t="s">
        <v>24</v>
      </c>
      <c r="C16" s="187">
        <f>(D16+E16+E17)/36</f>
        <v>2</v>
      </c>
      <c r="D16" s="341">
        <v>36</v>
      </c>
      <c r="E16" s="41">
        <f t="shared" si="4"/>
        <v>12</v>
      </c>
      <c r="F16" s="42">
        <f t="shared" si="6"/>
        <v>12</v>
      </c>
      <c r="G16" s="43">
        <f t="shared" si="5"/>
        <v>0</v>
      </c>
      <c r="H16" s="53">
        <v>2</v>
      </c>
      <c r="I16" s="53">
        <v>2</v>
      </c>
      <c r="J16" s="53">
        <v>2</v>
      </c>
      <c r="K16" s="53">
        <v>2</v>
      </c>
      <c r="L16" s="53">
        <v>2</v>
      </c>
      <c r="M16" s="53">
        <v>2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272"/>
      <c r="Y16" s="371"/>
      <c r="Z16" s="371"/>
      <c r="AA16" s="53"/>
      <c r="AB16" s="53"/>
      <c r="AC16" s="53"/>
      <c r="AD16" s="53"/>
      <c r="AE16" s="53"/>
      <c r="AF16" s="53"/>
      <c r="AG16" s="370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366"/>
      <c r="AY16" s="367"/>
      <c r="AZ16" s="53"/>
      <c r="BA16" s="59"/>
      <c r="BB16" s="59"/>
    </row>
    <row r="17" spans="1:54" s="12" customFormat="1" ht="12.75">
      <c r="A17" s="209"/>
      <c r="B17" s="208"/>
      <c r="C17" s="188"/>
      <c r="D17" s="341"/>
      <c r="E17" s="46">
        <f t="shared" si="4"/>
        <v>24</v>
      </c>
      <c r="F17" s="47">
        <f t="shared" si="6"/>
        <v>24</v>
      </c>
      <c r="G17" s="48">
        <f t="shared" si="5"/>
        <v>0</v>
      </c>
      <c r="H17" s="54"/>
      <c r="I17" s="54"/>
      <c r="J17" s="54"/>
      <c r="K17" s="54"/>
      <c r="L17" s="54"/>
      <c r="M17" s="54"/>
      <c r="N17" s="54">
        <v>2</v>
      </c>
      <c r="O17" s="54">
        <v>2</v>
      </c>
      <c r="P17" s="54">
        <v>2</v>
      </c>
      <c r="Q17" s="54">
        <v>2</v>
      </c>
      <c r="R17" s="54">
        <v>2</v>
      </c>
      <c r="S17" s="54">
        <v>2</v>
      </c>
      <c r="T17" s="54">
        <v>2</v>
      </c>
      <c r="U17" s="54">
        <v>2</v>
      </c>
      <c r="V17" s="54">
        <v>4</v>
      </c>
      <c r="W17" s="54">
        <v>4</v>
      </c>
      <c r="X17" s="272"/>
      <c r="Y17" s="371"/>
      <c r="Z17" s="371"/>
      <c r="AA17" s="60"/>
      <c r="AB17" s="60"/>
      <c r="AC17" s="60"/>
      <c r="AD17" s="60"/>
      <c r="AE17" s="60"/>
      <c r="AF17" s="60"/>
      <c r="AG17" s="37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366"/>
      <c r="AY17" s="367"/>
      <c r="AZ17" s="54">
        <v>1</v>
      </c>
      <c r="BA17" s="14"/>
      <c r="BB17" s="14"/>
    </row>
    <row r="18" spans="1:54" s="15" customFormat="1" ht="12.75">
      <c r="A18" s="209" t="s">
        <v>36</v>
      </c>
      <c r="B18" s="208" t="s">
        <v>143</v>
      </c>
      <c r="C18" s="187">
        <f>(D18+E18+E19)/36</f>
        <v>4</v>
      </c>
      <c r="D18" s="341">
        <v>74</v>
      </c>
      <c r="E18" s="41">
        <f t="shared" si="4"/>
        <v>28</v>
      </c>
      <c r="F18" s="42">
        <f t="shared" si="6"/>
        <v>0</v>
      </c>
      <c r="G18" s="43">
        <f t="shared" si="5"/>
        <v>28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272"/>
      <c r="Y18" s="371"/>
      <c r="Z18" s="371"/>
      <c r="AA18" s="53">
        <v>2</v>
      </c>
      <c r="AB18" s="53">
        <v>2</v>
      </c>
      <c r="AC18" s="53">
        <v>2</v>
      </c>
      <c r="AD18" s="53">
        <v>2</v>
      </c>
      <c r="AE18" s="53">
        <v>2</v>
      </c>
      <c r="AF18" s="53">
        <v>2</v>
      </c>
      <c r="AG18" s="370"/>
      <c r="AH18" s="53">
        <v>2</v>
      </c>
      <c r="AI18" s="53">
        <v>2</v>
      </c>
      <c r="AJ18" s="53">
        <v>2</v>
      </c>
      <c r="AK18" s="53">
        <v>2</v>
      </c>
      <c r="AL18" s="53">
        <v>2</v>
      </c>
      <c r="AM18" s="53">
        <v>2</v>
      </c>
      <c r="AN18" s="53">
        <v>2</v>
      </c>
      <c r="AO18" s="53">
        <v>2</v>
      </c>
      <c r="AP18" s="53"/>
      <c r="AQ18" s="53"/>
      <c r="AR18" s="53"/>
      <c r="AS18" s="53"/>
      <c r="AT18" s="53"/>
      <c r="AU18" s="53"/>
      <c r="AV18" s="53"/>
      <c r="AW18" s="53"/>
      <c r="AX18" s="366"/>
      <c r="AY18" s="367"/>
      <c r="AZ18" s="53"/>
      <c r="BA18" s="59"/>
      <c r="BB18" s="59"/>
    </row>
    <row r="19" spans="1:54" s="12" customFormat="1" ht="12.75">
      <c r="A19" s="209"/>
      <c r="B19" s="208"/>
      <c r="C19" s="188"/>
      <c r="D19" s="341"/>
      <c r="E19" s="46">
        <f t="shared" si="4"/>
        <v>42</v>
      </c>
      <c r="F19" s="47">
        <f t="shared" si="6"/>
        <v>0</v>
      </c>
      <c r="G19" s="48">
        <f t="shared" si="5"/>
        <v>42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272"/>
      <c r="Y19" s="371"/>
      <c r="Z19" s="371"/>
      <c r="AA19" s="60"/>
      <c r="AB19" s="60"/>
      <c r="AC19" s="60">
        <v>2</v>
      </c>
      <c r="AD19" s="60">
        <v>2</v>
      </c>
      <c r="AE19" s="60">
        <v>2</v>
      </c>
      <c r="AF19" s="60">
        <v>2</v>
      </c>
      <c r="AG19" s="370"/>
      <c r="AH19" s="60">
        <v>2</v>
      </c>
      <c r="AI19" s="60">
        <v>2</v>
      </c>
      <c r="AJ19" s="60">
        <v>2</v>
      </c>
      <c r="AK19" s="60">
        <v>2</v>
      </c>
      <c r="AL19" s="60">
        <v>2</v>
      </c>
      <c r="AM19" s="60">
        <v>2</v>
      </c>
      <c r="AN19" s="60">
        <v>2</v>
      </c>
      <c r="AO19" s="60">
        <v>2</v>
      </c>
      <c r="AP19" s="60">
        <v>2</v>
      </c>
      <c r="AQ19" s="60">
        <v>2</v>
      </c>
      <c r="AR19" s="60">
        <v>2</v>
      </c>
      <c r="AS19" s="60">
        <v>2</v>
      </c>
      <c r="AT19" s="60">
        <v>2</v>
      </c>
      <c r="AU19" s="60">
        <v>2</v>
      </c>
      <c r="AV19" s="60">
        <v>2</v>
      </c>
      <c r="AW19" s="60">
        <v>4</v>
      </c>
      <c r="AX19" s="366"/>
      <c r="AY19" s="367"/>
      <c r="AZ19" s="54"/>
      <c r="BA19" s="14">
        <v>2</v>
      </c>
      <c r="BB19" s="14"/>
    </row>
    <row r="20" spans="1:54" s="15" customFormat="1" ht="12.75">
      <c r="A20" s="209" t="s">
        <v>82</v>
      </c>
      <c r="B20" s="208" t="s">
        <v>135</v>
      </c>
      <c r="C20" s="187">
        <f>(D20+E20+E21)/36</f>
        <v>2</v>
      </c>
      <c r="D20" s="341">
        <v>36</v>
      </c>
      <c r="E20" s="41">
        <f t="shared" si="4"/>
        <v>12</v>
      </c>
      <c r="F20" s="42">
        <f t="shared" si="6"/>
        <v>12</v>
      </c>
      <c r="G20" s="43">
        <f t="shared" si="5"/>
        <v>0</v>
      </c>
      <c r="H20" s="53">
        <v>2</v>
      </c>
      <c r="I20" s="53">
        <v>2</v>
      </c>
      <c r="J20" s="53">
        <v>2</v>
      </c>
      <c r="K20" s="53">
        <v>2</v>
      </c>
      <c r="L20" s="53">
        <v>2</v>
      </c>
      <c r="M20" s="53">
        <v>2</v>
      </c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272"/>
      <c r="Y20" s="371"/>
      <c r="Z20" s="371"/>
      <c r="AA20" s="53"/>
      <c r="AB20" s="53"/>
      <c r="AC20" s="53"/>
      <c r="AD20" s="53"/>
      <c r="AE20" s="53"/>
      <c r="AF20" s="53"/>
      <c r="AG20" s="370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366"/>
      <c r="AY20" s="367"/>
      <c r="AZ20" s="53"/>
      <c r="BA20" s="59"/>
      <c r="BB20" s="59"/>
    </row>
    <row r="21" spans="1:54" s="12" customFormat="1" ht="12.75">
      <c r="A21" s="209"/>
      <c r="B21" s="208"/>
      <c r="C21" s="188"/>
      <c r="D21" s="341"/>
      <c r="E21" s="46">
        <f t="shared" si="4"/>
        <v>24</v>
      </c>
      <c r="F21" s="47">
        <f t="shared" si="6"/>
        <v>24</v>
      </c>
      <c r="G21" s="48">
        <f t="shared" si="5"/>
        <v>0</v>
      </c>
      <c r="H21" s="54"/>
      <c r="I21" s="54"/>
      <c r="J21" s="54"/>
      <c r="K21" s="54"/>
      <c r="L21" s="54"/>
      <c r="M21" s="54"/>
      <c r="N21" s="54">
        <v>2</v>
      </c>
      <c r="O21" s="54">
        <v>2</v>
      </c>
      <c r="P21" s="54">
        <v>2</v>
      </c>
      <c r="Q21" s="54">
        <v>2</v>
      </c>
      <c r="R21" s="54">
        <v>2</v>
      </c>
      <c r="S21" s="54">
        <v>2</v>
      </c>
      <c r="T21" s="54">
        <v>2</v>
      </c>
      <c r="U21" s="54">
        <v>2</v>
      </c>
      <c r="V21" s="54">
        <v>4</v>
      </c>
      <c r="W21" s="54">
        <v>4</v>
      </c>
      <c r="X21" s="272"/>
      <c r="Y21" s="371"/>
      <c r="Z21" s="371"/>
      <c r="AA21" s="60"/>
      <c r="AB21" s="60"/>
      <c r="AC21" s="60"/>
      <c r="AD21" s="60"/>
      <c r="AE21" s="60"/>
      <c r="AF21" s="60"/>
      <c r="AG21" s="37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366"/>
      <c r="AY21" s="367"/>
      <c r="AZ21" s="54" t="s">
        <v>54</v>
      </c>
      <c r="BA21" s="14"/>
      <c r="BB21" s="14"/>
    </row>
    <row r="22" spans="1:54" s="15" customFormat="1" ht="12.75">
      <c r="A22" s="209" t="s">
        <v>90</v>
      </c>
      <c r="B22" s="208" t="s">
        <v>117</v>
      </c>
      <c r="C22" s="187">
        <f>(D22+E22+E23)/36</f>
        <v>2</v>
      </c>
      <c r="D22" s="341">
        <v>36</v>
      </c>
      <c r="E22" s="41">
        <f t="shared" si="4"/>
        <v>14</v>
      </c>
      <c r="F22" s="42">
        <f t="shared" si="6"/>
        <v>0</v>
      </c>
      <c r="G22" s="43">
        <f t="shared" si="5"/>
        <v>14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272"/>
      <c r="Y22" s="371"/>
      <c r="Z22" s="371"/>
      <c r="AA22" s="53">
        <v>4</v>
      </c>
      <c r="AB22" s="53">
        <v>2</v>
      </c>
      <c r="AC22" s="53">
        <v>2</v>
      </c>
      <c r="AD22" s="53">
        <v>2</v>
      </c>
      <c r="AE22" s="53">
        <v>2</v>
      </c>
      <c r="AF22" s="53">
        <v>2</v>
      </c>
      <c r="AG22" s="370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366"/>
      <c r="AY22" s="367"/>
      <c r="AZ22" s="53"/>
      <c r="BA22" s="59"/>
      <c r="BB22" s="59"/>
    </row>
    <row r="23" spans="1:54" s="12" customFormat="1" ht="12.75">
      <c r="A23" s="209"/>
      <c r="B23" s="208"/>
      <c r="C23" s="188"/>
      <c r="D23" s="341"/>
      <c r="E23" s="46">
        <f t="shared" si="4"/>
        <v>22</v>
      </c>
      <c r="F23" s="47">
        <f t="shared" si="6"/>
        <v>0</v>
      </c>
      <c r="G23" s="48">
        <f t="shared" si="5"/>
        <v>22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272"/>
      <c r="Y23" s="371"/>
      <c r="Z23" s="371"/>
      <c r="AA23" s="60"/>
      <c r="AB23" s="60"/>
      <c r="AC23" s="60"/>
      <c r="AD23" s="60"/>
      <c r="AE23" s="60"/>
      <c r="AF23" s="60"/>
      <c r="AG23" s="370"/>
      <c r="AH23" s="60">
        <v>2</v>
      </c>
      <c r="AI23" s="60">
        <v>2</v>
      </c>
      <c r="AJ23" s="60">
        <v>2</v>
      </c>
      <c r="AK23" s="60">
        <v>2</v>
      </c>
      <c r="AL23" s="60">
        <v>2</v>
      </c>
      <c r="AM23" s="60">
        <v>2</v>
      </c>
      <c r="AN23" s="60">
        <v>2</v>
      </c>
      <c r="AO23" s="60">
        <v>2</v>
      </c>
      <c r="AP23" s="60">
        <v>2</v>
      </c>
      <c r="AQ23" s="60">
        <v>2</v>
      </c>
      <c r="AR23" s="60">
        <v>2</v>
      </c>
      <c r="AS23" s="60"/>
      <c r="AT23" s="60"/>
      <c r="AU23" s="60"/>
      <c r="AV23" s="60"/>
      <c r="AW23" s="60"/>
      <c r="AX23" s="366"/>
      <c r="AY23" s="367"/>
      <c r="AZ23" s="54" t="s">
        <v>29</v>
      </c>
      <c r="BA23" s="14"/>
      <c r="BB23" s="14"/>
    </row>
    <row r="24" spans="1:54" s="15" customFormat="1" ht="12.75">
      <c r="A24" s="209" t="s">
        <v>128</v>
      </c>
      <c r="B24" s="208" t="s">
        <v>144</v>
      </c>
      <c r="C24" s="187">
        <f>(D24+E24+E25)/36</f>
        <v>3</v>
      </c>
      <c r="D24" s="341">
        <v>62</v>
      </c>
      <c r="E24" s="41">
        <f aca="true" t="shared" si="7" ref="E24:E45">F24+G24</f>
        <v>20</v>
      </c>
      <c r="F24" s="42">
        <f t="shared" si="6"/>
        <v>0</v>
      </c>
      <c r="G24" s="43">
        <f t="shared" si="5"/>
        <v>20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272"/>
      <c r="Y24" s="371"/>
      <c r="Z24" s="371"/>
      <c r="AA24" s="53">
        <v>2</v>
      </c>
      <c r="AB24" s="53">
        <v>2</v>
      </c>
      <c r="AC24" s="53">
        <v>2</v>
      </c>
      <c r="AD24" s="53">
        <v>2</v>
      </c>
      <c r="AE24" s="53">
        <v>2</v>
      </c>
      <c r="AF24" s="53">
        <v>2</v>
      </c>
      <c r="AG24" s="370"/>
      <c r="AH24" s="53">
        <v>2</v>
      </c>
      <c r="AI24" s="53">
        <v>2</v>
      </c>
      <c r="AJ24" s="53">
        <v>2</v>
      </c>
      <c r="AK24" s="53">
        <v>2</v>
      </c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366"/>
      <c r="AY24" s="367"/>
      <c r="AZ24" s="53"/>
      <c r="BA24" s="59"/>
      <c r="BB24" s="59"/>
    </row>
    <row r="25" spans="1:54" s="12" customFormat="1" ht="12.75">
      <c r="A25" s="209"/>
      <c r="B25" s="208"/>
      <c r="C25" s="188"/>
      <c r="D25" s="341"/>
      <c r="E25" s="46">
        <f t="shared" si="7"/>
        <v>26</v>
      </c>
      <c r="F25" s="47">
        <f t="shared" si="6"/>
        <v>0</v>
      </c>
      <c r="G25" s="48">
        <f t="shared" si="5"/>
        <v>26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272"/>
      <c r="Y25" s="371"/>
      <c r="Z25" s="371"/>
      <c r="AA25" s="60"/>
      <c r="AB25" s="60"/>
      <c r="AC25" s="60"/>
      <c r="AD25" s="60"/>
      <c r="AE25" s="60"/>
      <c r="AF25" s="60"/>
      <c r="AG25" s="370"/>
      <c r="AH25" s="60"/>
      <c r="AI25" s="60"/>
      <c r="AJ25" s="60"/>
      <c r="AK25" s="60"/>
      <c r="AL25" s="60">
        <v>2</v>
      </c>
      <c r="AM25" s="60">
        <v>2</v>
      </c>
      <c r="AN25" s="60">
        <v>2</v>
      </c>
      <c r="AO25" s="60">
        <v>2</v>
      </c>
      <c r="AP25" s="60">
        <v>2</v>
      </c>
      <c r="AQ25" s="60">
        <v>2</v>
      </c>
      <c r="AR25" s="60">
        <v>2</v>
      </c>
      <c r="AS25" s="60">
        <v>2</v>
      </c>
      <c r="AT25" s="60">
        <v>2</v>
      </c>
      <c r="AU25" s="60">
        <v>2</v>
      </c>
      <c r="AV25" s="60">
        <v>2</v>
      </c>
      <c r="AW25" s="60">
        <v>4</v>
      </c>
      <c r="AX25" s="366"/>
      <c r="AY25" s="367"/>
      <c r="AZ25" s="54"/>
      <c r="BA25" s="14">
        <v>2</v>
      </c>
      <c r="BB25" s="14"/>
    </row>
    <row r="26" spans="1:54" s="15" customFormat="1" ht="12.75">
      <c r="A26" s="209" t="s">
        <v>124</v>
      </c>
      <c r="B26" s="208" t="s">
        <v>61</v>
      </c>
      <c r="C26" s="187">
        <f>(D26+E26+E27)/36</f>
        <v>5</v>
      </c>
      <c r="D26" s="294">
        <v>94</v>
      </c>
      <c r="E26" s="41">
        <f t="shared" si="7"/>
        <v>26</v>
      </c>
      <c r="F26" s="42">
        <f t="shared" si="6"/>
        <v>14</v>
      </c>
      <c r="G26" s="43">
        <f t="shared" si="5"/>
        <v>12</v>
      </c>
      <c r="H26" s="53">
        <v>2</v>
      </c>
      <c r="I26" s="53">
        <v>2</v>
      </c>
      <c r="J26" s="53">
        <v>2</v>
      </c>
      <c r="K26" s="53">
        <v>2</v>
      </c>
      <c r="L26" s="53">
        <v>2</v>
      </c>
      <c r="M26" s="53">
        <v>2</v>
      </c>
      <c r="N26" s="53">
        <v>2</v>
      </c>
      <c r="O26" s="53"/>
      <c r="P26" s="53"/>
      <c r="Q26" s="53"/>
      <c r="R26" s="53"/>
      <c r="S26" s="53"/>
      <c r="T26" s="53"/>
      <c r="U26" s="53"/>
      <c r="V26" s="53"/>
      <c r="W26" s="53"/>
      <c r="X26" s="272"/>
      <c r="Y26" s="371"/>
      <c r="Z26" s="371"/>
      <c r="AA26" s="53">
        <v>2</v>
      </c>
      <c r="AB26" s="53">
        <v>2</v>
      </c>
      <c r="AC26" s="53">
        <v>2</v>
      </c>
      <c r="AD26" s="53">
        <v>2</v>
      </c>
      <c r="AE26" s="53">
        <v>2</v>
      </c>
      <c r="AF26" s="53">
        <v>2</v>
      </c>
      <c r="AG26" s="370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366"/>
      <c r="AY26" s="367"/>
      <c r="AZ26" s="53"/>
      <c r="BA26" s="59"/>
      <c r="BB26" s="59"/>
    </row>
    <row r="27" spans="1:54" s="12" customFormat="1" ht="12.75">
      <c r="A27" s="209"/>
      <c r="B27" s="208"/>
      <c r="C27" s="188"/>
      <c r="D27" s="294"/>
      <c r="E27" s="46">
        <f t="shared" si="7"/>
        <v>60</v>
      </c>
      <c r="F27" s="47">
        <f t="shared" si="6"/>
        <v>30</v>
      </c>
      <c r="G27" s="48">
        <f t="shared" si="5"/>
        <v>30</v>
      </c>
      <c r="H27" s="54"/>
      <c r="I27" s="54">
        <v>2</v>
      </c>
      <c r="J27" s="54">
        <v>2</v>
      </c>
      <c r="K27" s="54">
        <v>2</v>
      </c>
      <c r="L27" s="54">
        <v>2</v>
      </c>
      <c r="M27" s="54">
        <v>2</v>
      </c>
      <c r="N27" s="54">
        <v>2</v>
      </c>
      <c r="O27" s="54">
        <v>2</v>
      </c>
      <c r="P27" s="54">
        <v>2</v>
      </c>
      <c r="Q27" s="54">
        <v>2</v>
      </c>
      <c r="R27" s="54">
        <v>2</v>
      </c>
      <c r="S27" s="54">
        <v>2</v>
      </c>
      <c r="T27" s="54">
        <v>2</v>
      </c>
      <c r="U27" s="54">
        <v>2</v>
      </c>
      <c r="V27" s="54">
        <v>2</v>
      </c>
      <c r="W27" s="54">
        <v>2</v>
      </c>
      <c r="X27" s="272"/>
      <c r="Y27" s="371"/>
      <c r="Z27" s="371"/>
      <c r="AA27" s="60">
        <v>2</v>
      </c>
      <c r="AB27" s="60">
        <v>2</v>
      </c>
      <c r="AC27" s="60">
        <v>2</v>
      </c>
      <c r="AD27" s="60">
        <v>2</v>
      </c>
      <c r="AE27" s="60">
        <v>2</v>
      </c>
      <c r="AF27" s="60">
        <v>2</v>
      </c>
      <c r="AG27" s="370"/>
      <c r="AH27" s="60">
        <v>2</v>
      </c>
      <c r="AI27" s="60">
        <v>2</v>
      </c>
      <c r="AJ27" s="60">
        <v>2</v>
      </c>
      <c r="AK27" s="60">
        <v>2</v>
      </c>
      <c r="AL27" s="60">
        <v>2</v>
      </c>
      <c r="AM27" s="60">
        <v>2</v>
      </c>
      <c r="AN27" s="60">
        <v>2</v>
      </c>
      <c r="AO27" s="60">
        <v>2</v>
      </c>
      <c r="AP27" s="60">
        <v>2</v>
      </c>
      <c r="AQ27" s="60"/>
      <c r="AR27" s="60"/>
      <c r="AS27" s="60"/>
      <c r="AT27" s="60"/>
      <c r="AU27" s="60"/>
      <c r="AV27" s="60"/>
      <c r="AW27" s="60"/>
      <c r="AX27" s="366"/>
      <c r="AY27" s="367"/>
      <c r="AZ27" s="54"/>
      <c r="BA27" s="14">
        <v>2</v>
      </c>
      <c r="BB27" s="14"/>
    </row>
    <row r="28" spans="1:54" s="15" customFormat="1" ht="12.75">
      <c r="A28" s="209" t="s">
        <v>125</v>
      </c>
      <c r="B28" s="208" t="s">
        <v>77</v>
      </c>
      <c r="C28" s="187">
        <f>(D28+E28+E29)/36</f>
        <v>5</v>
      </c>
      <c r="D28" s="294">
        <v>90</v>
      </c>
      <c r="E28" s="41">
        <f t="shared" si="7"/>
        <v>26</v>
      </c>
      <c r="F28" s="42">
        <f t="shared" si="6"/>
        <v>0</v>
      </c>
      <c r="G28" s="43">
        <f t="shared" si="5"/>
        <v>26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272"/>
      <c r="Y28" s="371"/>
      <c r="Z28" s="371"/>
      <c r="AA28" s="53">
        <v>4</v>
      </c>
      <c r="AB28" s="53">
        <v>2</v>
      </c>
      <c r="AC28" s="53">
        <v>2</v>
      </c>
      <c r="AD28" s="53">
        <v>2</v>
      </c>
      <c r="AE28" s="53">
        <v>2</v>
      </c>
      <c r="AF28" s="53">
        <v>2</v>
      </c>
      <c r="AG28" s="370"/>
      <c r="AH28" s="53">
        <v>2</v>
      </c>
      <c r="AI28" s="53">
        <v>2</v>
      </c>
      <c r="AJ28" s="53">
        <v>2</v>
      </c>
      <c r="AK28" s="53">
        <v>2</v>
      </c>
      <c r="AL28" s="53">
        <v>2</v>
      </c>
      <c r="AM28" s="53">
        <v>2</v>
      </c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366"/>
      <c r="AY28" s="367"/>
      <c r="AZ28" s="53"/>
      <c r="BA28" s="59"/>
      <c r="BB28" s="59"/>
    </row>
    <row r="29" spans="1:54" s="12" customFormat="1" ht="12.75">
      <c r="A29" s="209"/>
      <c r="B29" s="208"/>
      <c r="C29" s="188"/>
      <c r="D29" s="294"/>
      <c r="E29" s="46">
        <f t="shared" si="7"/>
        <v>64</v>
      </c>
      <c r="F29" s="47">
        <f t="shared" si="6"/>
        <v>0</v>
      </c>
      <c r="G29" s="48">
        <f t="shared" si="5"/>
        <v>64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272"/>
      <c r="Y29" s="371"/>
      <c r="Z29" s="371"/>
      <c r="AA29" s="60"/>
      <c r="AB29" s="60">
        <v>2</v>
      </c>
      <c r="AC29" s="60">
        <v>2</v>
      </c>
      <c r="AD29" s="60">
        <v>2</v>
      </c>
      <c r="AE29" s="60">
        <v>2</v>
      </c>
      <c r="AF29" s="60">
        <v>2</v>
      </c>
      <c r="AG29" s="370"/>
      <c r="AH29" s="60">
        <v>2</v>
      </c>
      <c r="AI29" s="60">
        <v>2</v>
      </c>
      <c r="AJ29" s="60">
        <v>2</v>
      </c>
      <c r="AK29" s="60">
        <v>2</v>
      </c>
      <c r="AL29" s="60">
        <v>2</v>
      </c>
      <c r="AM29" s="60">
        <v>2</v>
      </c>
      <c r="AN29" s="60">
        <v>4</v>
      </c>
      <c r="AO29" s="60">
        <v>4</v>
      </c>
      <c r="AP29" s="60">
        <v>4</v>
      </c>
      <c r="AQ29" s="60">
        <v>4</v>
      </c>
      <c r="AR29" s="60">
        <v>4</v>
      </c>
      <c r="AS29" s="60">
        <v>4</v>
      </c>
      <c r="AT29" s="60">
        <v>4</v>
      </c>
      <c r="AU29" s="60">
        <v>4</v>
      </c>
      <c r="AV29" s="60">
        <v>4</v>
      </c>
      <c r="AW29" s="60">
        <v>6</v>
      </c>
      <c r="AX29" s="366"/>
      <c r="AY29" s="367"/>
      <c r="AZ29" s="54"/>
      <c r="BA29" s="14">
        <v>2</v>
      </c>
      <c r="BB29" s="14"/>
    </row>
    <row r="30" spans="1:54" s="15" customFormat="1" ht="12.75">
      <c r="A30" s="209" t="s">
        <v>138</v>
      </c>
      <c r="B30" s="208" t="s">
        <v>78</v>
      </c>
      <c r="C30" s="187">
        <f>(D30+E30+E31)/36</f>
        <v>4</v>
      </c>
      <c r="D30" s="187">
        <v>80</v>
      </c>
      <c r="E30" s="41">
        <f t="shared" si="7"/>
        <v>10</v>
      </c>
      <c r="F30" s="42">
        <f t="shared" si="6"/>
        <v>10</v>
      </c>
      <c r="G30" s="43">
        <f t="shared" si="5"/>
        <v>0</v>
      </c>
      <c r="H30" s="53">
        <v>4</v>
      </c>
      <c r="I30" s="53">
        <v>4</v>
      </c>
      <c r="J30" s="53">
        <v>2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272"/>
      <c r="Y30" s="371"/>
      <c r="Z30" s="371"/>
      <c r="AA30" s="53"/>
      <c r="AB30" s="53"/>
      <c r="AC30" s="53"/>
      <c r="AD30" s="53"/>
      <c r="AE30" s="53"/>
      <c r="AF30" s="53"/>
      <c r="AG30" s="370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366"/>
      <c r="AY30" s="367"/>
      <c r="AZ30" s="53"/>
      <c r="BA30" s="59"/>
      <c r="BB30" s="59"/>
    </row>
    <row r="31" spans="1:54" s="12" customFormat="1" ht="12.75">
      <c r="A31" s="209"/>
      <c r="B31" s="208"/>
      <c r="C31" s="188"/>
      <c r="D31" s="188"/>
      <c r="E31" s="46">
        <f t="shared" si="7"/>
        <v>54</v>
      </c>
      <c r="F31" s="47">
        <f t="shared" si="6"/>
        <v>54</v>
      </c>
      <c r="G31" s="48">
        <f t="shared" si="5"/>
        <v>0</v>
      </c>
      <c r="H31" s="54"/>
      <c r="I31" s="54"/>
      <c r="J31" s="54">
        <v>2</v>
      </c>
      <c r="K31" s="54">
        <v>4</v>
      </c>
      <c r="L31" s="54">
        <v>4</v>
      </c>
      <c r="M31" s="54">
        <v>4</v>
      </c>
      <c r="N31" s="54">
        <v>4</v>
      </c>
      <c r="O31" s="54">
        <v>4</v>
      </c>
      <c r="P31" s="54">
        <v>4</v>
      </c>
      <c r="Q31" s="54">
        <v>4</v>
      </c>
      <c r="R31" s="54">
        <v>4</v>
      </c>
      <c r="S31" s="54">
        <v>4</v>
      </c>
      <c r="T31" s="54">
        <v>4</v>
      </c>
      <c r="U31" s="54">
        <v>4</v>
      </c>
      <c r="V31" s="54">
        <v>4</v>
      </c>
      <c r="W31" s="54">
        <v>4</v>
      </c>
      <c r="X31" s="272"/>
      <c r="Y31" s="371"/>
      <c r="Z31" s="371"/>
      <c r="AA31" s="60"/>
      <c r="AB31" s="60"/>
      <c r="AC31" s="60"/>
      <c r="AD31" s="60"/>
      <c r="AE31" s="60"/>
      <c r="AF31" s="60"/>
      <c r="AG31" s="37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366"/>
      <c r="AY31" s="367"/>
      <c r="AZ31" s="54"/>
      <c r="BA31" s="14">
        <v>1</v>
      </c>
      <c r="BB31" s="14"/>
    </row>
    <row r="32" spans="1:54" s="12" customFormat="1" ht="12.75">
      <c r="A32" s="209" t="s">
        <v>139</v>
      </c>
      <c r="B32" s="208" t="s">
        <v>79</v>
      </c>
      <c r="C32" s="187">
        <f>(D32+E32+E33)/36</f>
        <v>4</v>
      </c>
      <c r="D32" s="187">
        <v>76</v>
      </c>
      <c r="E32" s="41">
        <f t="shared" si="7"/>
        <v>8</v>
      </c>
      <c r="F32" s="42">
        <f t="shared" si="6"/>
        <v>0</v>
      </c>
      <c r="G32" s="43">
        <f t="shared" si="5"/>
        <v>8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272"/>
      <c r="Y32" s="371"/>
      <c r="Z32" s="371"/>
      <c r="AA32" s="63">
        <v>4</v>
      </c>
      <c r="AB32" s="63">
        <v>4</v>
      </c>
      <c r="AC32" s="63"/>
      <c r="AD32" s="63"/>
      <c r="AE32" s="63"/>
      <c r="AF32" s="63"/>
      <c r="AG32" s="370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366"/>
      <c r="AY32" s="367"/>
      <c r="AZ32" s="53"/>
      <c r="BA32" s="59"/>
      <c r="BB32" s="59"/>
    </row>
    <row r="33" spans="1:54" s="12" customFormat="1" ht="12.75">
      <c r="A33" s="209"/>
      <c r="B33" s="208"/>
      <c r="C33" s="188"/>
      <c r="D33" s="188"/>
      <c r="E33" s="46">
        <f t="shared" si="7"/>
        <v>60</v>
      </c>
      <c r="F33" s="47">
        <f t="shared" si="6"/>
        <v>0</v>
      </c>
      <c r="G33" s="48">
        <f t="shared" si="5"/>
        <v>60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272"/>
      <c r="Y33" s="371"/>
      <c r="Z33" s="371"/>
      <c r="AA33" s="60"/>
      <c r="AB33" s="60"/>
      <c r="AC33" s="60">
        <v>4</v>
      </c>
      <c r="AD33" s="60">
        <v>4</v>
      </c>
      <c r="AE33" s="60">
        <v>4</v>
      </c>
      <c r="AF33" s="60">
        <v>4</v>
      </c>
      <c r="AG33" s="370"/>
      <c r="AH33" s="60">
        <v>4</v>
      </c>
      <c r="AI33" s="60">
        <v>4</v>
      </c>
      <c r="AJ33" s="60">
        <v>4</v>
      </c>
      <c r="AK33" s="60">
        <v>4</v>
      </c>
      <c r="AL33" s="60">
        <v>4</v>
      </c>
      <c r="AM33" s="60">
        <v>4</v>
      </c>
      <c r="AN33" s="60">
        <v>4</v>
      </c>
      <c r="AO33" s="60">
        <v>4</v>
      </c>
      <c r="AP33" s="60">
        <v>4</v>
      </c>
      <c r="AQ33" s="60">
        <v>4</v>
      </c>
      <c r="AR33" s="60">
        <v>4</v>
      </c>
      <c r="AS33" s="60"/>
      <c r="AT33" s="60"/>
      <c r="AU33" s="60"/>
      <c r="AV33" s="60"/>
      <c r="AW33" s="60"/>
      <c r="AX33" s="366"/>
      <c r="AY33" s="367"/>
      <c r="AZ33" s="54"/>
      <c r="BA33" s="14">
        <v>2</v>
      </c>
      <c r="BB33" s="14"/>
    </row>
    <row r="34" spans="1:54" s="12" customFormat="1" ht="12.75">
      <c r="A34" s="209" t="s">
        <v>145</v>
      </c>
      <c r="B34" s="208" t="s">
        <v>307</v>
      </c>
      <c r="C34" s="187">
        <f>(D34+E34+E35)/36</f>
        <v>2</v>
      </c>
      <c r="D34" s="187">
        <v>42</v>
      </c>
      <c r="E34" s="41">
        <f t="shared" si="7"/>
        <v>6</v>
      </c>
      <c r="F34" s="42">
        <f t="shared" si="6"/>
        <v>0</v>
      </c>
      <c r="G34" s="43">
        <v>6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53"/>
      <c r="S34" s="53"/>
      <c r="T34" s="53"/>
      <c r="U34" s="53"/>
      <c r="V34" s="53"/>
      <c r="W34" s="53"/>
      <c r="X34" s="272"/>
      <c r="Y34" s="371"/>
      <c r="Z34" s="371"/>
      <c r="AA34" s="64"/>
      <c r="AB34" s="64"/>
      <c r="AC34" s="64"/>
      <c r="AD34" s="64"/>
      <c r="AE34" s="64"/>
      <c r="AF34" s="64"/>
      <c r="AG34" s="370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366"/>
      <c r="AY34" s="367"/>
      <c r="AZ34" s="53"/>
      <c r="BA34" s="59"/>
      <c r="BB34" s="59"/>
    </row>
    <row r="35" spans="1:54" s="12" customFormat="1" ht="12.75">
      <c r="A35" s="209"/>
      <c r="B35" s="208"/>
      <c r="C35" s="188"/>
      <c r="D35" s="188"/>
      <c r="E35" s="46">
        <f t="shared" si="7"/>
        <v>24</v>
      </c>
      <c r="F35" s="47">
        <f t="shared" si="6"/>
        <v>0</v>
      </c>
      <c r="G35" s="48">
        <v>24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272"/>
      <c r="Y35" s="371"/>
      <c r="Z35" s="371"/>
      <c r="AA35" s="64"/>
      <c r="AB35" s="64"/>
      <c r="AC35" s="64"/>
      <c r="AD35" s="64"/>
      <c r="AE35" s="64"/>
      <c r="AF35" s="64"/>
      <c r="AG35" s="370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366"/>
      <c r="AY35" s="367"/>
      <c r="AZ35" s="54">
        <v>2</v>
      </c>
      <c r="BA35" s="14"/>
      <c r="BB35" s="14"/>
    </row>
    <row r="36" spans="1:54" s="12" customFormat="1" ht="12.75">
      <c r="A36" s="209" t="s">
        <v>122</v>
      </c>
      <c r="B36" s="208" t="s">
        <v>80</v>
      </c>
      <c r="C36" s="187">
        <f>(D36+E36+E37)/36</f>
        <v>2</v>
      </c>
      <c r="D36" s="187">
        <v>36</v>
      </c>
      <c r="E36" s="41">
        <f t="shared" si="7"/>
        <v>0</v>
      </c>
      <c r="F36" s="42">
        <f t="shared" si="6"/>
        <v>0</v>
      </c>
      <c r="G36" s="43">
        <f aca="true" t="shared" si="8" ref="G36:G48">SUM(AA36:AW36)</f>
        <v>0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272"/>
      <c r="Y36" s="371"/>
      <c r="Z36" s="371"/>
      <c r="AA36" s="63"/>
      <c r="AB36" s="63"/>
      <c r="AC36" s="63"/>
      <c r="AD36" s="63"/>
      <c r="AE36" s="63"/>
      <c r="AF36" s="63"/>
      <c r="AG36" s="370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366"/>
      <c r="AY36" s="367"/>
      <c r="AZ36" s="66"/>
      <c r="BA36" s="81"/>
      <c r="BB36" s="81"/>
    </row>
    <row r="37" spans="1:54" s="12" customFormat="1" ht="12.75">
      <c r="A37" s="209"/>
      <c r="B37" s="208"/>
      <c r="C37" s="188"/>
      <c r="D37" s="188"/>
      <c r="E37" s="46">
        <f t="shared" si="7"/>
        <v>36</v>
      </c>
      <c r="F37" s="47">
        <f t="shared" si="6"/>
        <v>18</v>
      </c>
      <c r="G37" s="48">
        <f t="shared" si="8"/>
        <v>18</v>
      </c>
      <c r="H37" s="77"/>
      <c r="I37" s="77"/>
      <c r="J37" s="77"/>
      <c r="K37" s="77"/>
      <c r="L37" s="77"/>
      <c r="M37" s="77"/>
      <c r="N37" s="77"/>
      <c r="O37" s="77">
        <v>2</v>
      </c>
      <c r="P37" s="77">
        <v>2</v>
      </c>
      <c r="Q37" s="77">
        <v>2</v>
      </c>
      <c r="R37" s="77">
        <v>2</v>
      </c>
      <c r="S37" s="77">
        <v>2</v>
      </c>
      <c r="T37" s="77">
        <v>2</v>
      </c>
      <c r="U37" s="77">
        <v>2</v>
      </c>
      <c r="V37" s="77">
        <v>2</v>
      </c>
      <c r="W37" s="77">
        <v>2</v>
      </c>
      <c r="X37" s="272"/>
      <c r="Y37" s="371"/>
      <c r="Z37" s="371"/>
      <c r="AA37" s="64"/>
      <c r="AB37" s="64"/>
      <c r="AC37" s="64"/>
      <c r="AD37" s="64"/>
      <c r="AE37" s="64"/>
      <c r="AF37" s="64"/>
      <c r="AG37" s="370"/>
      <c r="AH37" s="64"/>
      <c r="AI37" s="64"/>
      <c r="AJ37" s="64"/>
      <c r="AK37" s="64"/>
      <c r="AL37" s="64"/>
      <c r="AM37" s="64"/>
      <c r="AN37" s="64"/>
      <c r="AO37" s="64">
        <v>2</v>
      </c>
      <c r="AP37" s="64">
        <v>2</v>
      </c>
      <c r="AQ37" s="64">
        <v>2</v>
      </c>
      <c r="AR37" s="64">
        <v>2</v>
      </c>
      <c r="AS37" s="64">
        <v>2</v>
      </c>
      <c r="AT37" s="64">
        <v>2</v>
      </c>
      <c r="AU37" s="64">
        <v>2</v>
      </c>
      <c r="AV37" s="64">
        <v>2</v>
      </c>
      <c r="AW37" s="64">
        <v>2</v>
      </c>
      <c r="AX37" s="366"/>
      <c r="AY37" s="367"/>
      <c r="AZ37" s="54"/>
      <c r="BA37" s="14"/>
      <c r="BB37" s="14">
        <v>2</v>
      </c>
    </row>
    <row r="38" spans="1:54" s="12" customFormat="1" ht="12.75">
      <c r="A38" s="209" t="s">
        <v>140</v>
      </c>
      <c r="B38" s="208" t="s">
        <v>81</v>
      </c>
      <c r="C38" s="187">
        <f>(D38+E38+E39)/36</f>
        <v>2</v>
      </c>
      <c r="D38" s="187">
        <v>36</v>
      </c>
      <c r="E38" s="41">
        <f t="shared" si="7"/>
        <v>12</v>
      </c>
      <c r="F38" s="42">
        <f t="shared" si="6"/>
        <v>0</v>
      </c>
      <c r="G38" s="43">
        <f t="shared" si="8"/>
        <v>12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272"/>
      <c r="Y38" s="371"/>
      <c r="Z38" s="371"/>
      <c r="AA38" s="63">
        <v>2</v>
      </c>
      <c r="AB38" s="63">
        <v>2</v>
      </c>
      <c r="AC38" s="63">
        <v>2</v>
      </c>
      <c r="AD38" s="63">
        <v>2</v>
      </c>
      <c r="AE38" s="63">
        <v>2</v>
      </c>
      <c r="AF38" s="63">
        <v>2</v>
      </c>
      <c r="AG38" s="370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366"/>
      <c r="AY38" s="367"/>
      <c r="AZ38" s="62"/>
      <c r="BA38" s="65"/>
      <c r="BB38" s="65"/>
    </row>
    <row r="39" spans="1:54" s="12" customFormat="1" ht="12.75">
      <c r="A39" s="209"/>
      <c r="B39" s="208"/>
      <c r="C39" s="188"/>
      <c r="D39" s="188"/>
      <c r="E39" s="46">
        <f t="shared" si="7"/>
        <v>24</v>
      </c>
      <c r="F39" s="47">
        <f t="shared" si="6"/>
        <v>0</v>
      </c>
      <c r="G39" s="48">
        <f t="shared" si="8"/>
        <v>24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272"/>
      <c r="Y39" s="371"/>
      <c r="Z39" s="371"/>
      <c r="AA39" s="60"/>
      <c r="AB39" s="60"/>
      <c r="AC39" s="60"/>
      <c r="AD39" s="60"/>
      <c r="AE39" s="60"/>
      <c r="AF39" s="60"/>
      <c r="AG39" s="370"/>
      <c r="AH39" s="60">
        <v>2</v>
      </c>
      <c r="AI39" s="60">
        <v>2</v>
      </c>
      <c r="AJ39" s="60">
        <v>2</v>
      </c>
      <c r="AK39" s="60">
        <v>2</v>
      </c>
      <c r="AL39" s="60">
        <v>2</v>
      </c>
      <c r="AM39" s="60">
        <v>2</v>
      </c>
      <c r="AN39" s="60">
        <v>2</v>
      </c>
      <c r="AO39" s="60">
        <v>2</v>
      </c>
      <c r="AP39" s="60">
        <v>2</v>
      </c>
      <c r="AQ39" s="60">
        <v>2</v>
      </c>
      <c r="AR39" s="60">
        <v>2</v>
      </c>
      <c r="AS39" s="60">
        <v>2</v>
      </c>
      <c r="AT39" s="60"/>
      <c r="AU39" s="60"/>
      <c r="AV39" s="60"/>
      <c r="AW39" s="60"/>
      <c r="AX39" s="366"/>
      <c r="AY39" s="367"/>
      <c r="AZ39" s="54">
        <v>2</v>
      </c>
      <c r="BA39" s="14"/>
      <c r="BB39" s="14"/>
    </row>
    <row r="40" spans="1:54" s="15" customFormat="1" ht="12.75">
      <c r="A40" s="209" t="s">
        <v>146</v>
      </c>
      <c r="B40" s="208" t="s">
        <v>48</v>
      </c>
      <c r="C40" s="187">
        <f>(D40+E40+E41)/36</f>
        <v>2</v>
      </c>
      <c r="D40" s="187">
        <v>36</v>
      </c>
      <c r="E40" s="41">
        <f t="shared" si="7"/>
        <v>12</v>
      </c>
      <c r="F40" s="42">
        <f t="shared" si="6"/>
        <v>12</v>
      </c>
      <c r="G40" s="43">
        <f t="shared" si="8"/>
        <v>0</v>
      </c>
      <c r="H40" s="53">
        <v>2</v>
      </c>
      <c r="I40" s="53">
        <v>2</v>
      </c>
      <c r="J40" s="53">
        <v>2</v>
      </c>
      <c r="K40" s="53">
        <v>2</v>
      </c>
      <c r="L40" s="53">
        <v>2</v>
      </c>
      <c r="M40" s="53">
        <v>2</v>
      </c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272"/>
      <c r="Y40" s="371"/>
      <c r="Z40" s="371"/>
      <c r="AA40" s="53"/>
      <c r="AB40" s="53"/>
      <c r="AC40" s="53"/>
      <c r="AD40" s="53"/>
      <c r="AE40" s="53"/>
      <c r="AF40" s="53"/>
      <c r="AG40" s="370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366"/>
      <c r="AY40" s="367"/>
      <c r="AZ40" s="53"/>
      <c r="BA40" s="59"/>
      <c r="BB40" s="59"/>
    </row>
    <row r="41" spans="1:54" s="12" customFormat="1" ht="12.75">
      <c r="A41" s="209"/>
      <c r="B41" s="208"/>
      <c r="C41" s="188"/>
      <c r="D41" s="188"/>
      <c r="E41" s="46">
        <f t="shared" si="7"/>
        <v>24</v>
      </c>
      <c r="F41" s="47">
        <f t="shared" si="6"/>
        <v>24</v>
      </c>
      <c r="G41" s="48">
        <f t="shared" si="8"/>
        <v>0</v>
      </c>
      <c r="H41" s="54"/>
      <c r="I41" s="54"/>
      <c r="J41" s="54"/>
      <c r="K41" s="54"/>
      <c r="L41" s="54"/>
      <c r="M41" s="54"/>
      <c r="N41" s="54">
        <v>4</v>
      </c>
      <c r="O41" s="54">
        <v>4</v>
      </c>
      <c r="P41" s="54">
        <v>2</v>
      </c>
      <c r="Q41" s="54">
        <v>2</v>
      </c>
      <c r="R41" s="54">
        <v>2</v>
      </c>
      <c r="S41" s="54">
        <v>2</v>
      </c>
      <c r="T41" s="54">
        <v>2</v>
      </c>
      <c r="U41" s="54">
        <v>2</v>
      </c>
      <c r="V41" s="54">
        <v>2</v>
      </c>
      <c r="W41" s="54">
        <v>2</v>
      </c>
      <c r="X41" s="272"/>
      <c r="Y41" s="371"/>
      <c r="Z41" s="371"/>
      <c r="AA41" s="64"/>
      <c r="AB41" s="64"/>
      <c r="AC41" s="64"/>
      <c r="AD41" s="64"/>
      <c r="AE41" s="64"/>
      <c r="AF41" s="64"/>
      <c r="AG41" s="370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366"/>
      <c r="AY41" s="367"/>
      <c r="AZ41" s="77">
        <v>1</v>
      </c>
      <c r="BA41" s="80"/>
      <c r="BB41" s="80"/>
    </row>
    <row r="42" spans="1:54" s="12" customFormat="1" ht="12.75">
      <c r="A42" s="209" t="s">
        <v>159</v>
      </c>
      <c r="B42" s="208" t="s">
        <v>180</v>
      </c>
      <c r="C42" s="187">
        <f>(D42+E42+E43)/36</f>
        <v>2</v>
      </c>
      <c r="D42" s="187">
        <v>36</v>
      </c>
      <c r="E42" s="41">
        <f>F42+G42</f>
        <v>36</v>
      </c>
      <c r="F42" s="42">
        <f aca="true" t="shared" si="9" ref="F42:F48">SUM(H42:W42)</f>
        <v>0</v>
      </c>
      <c r="G42" s="43">
        <f t="shared" si="8"/>
        <v>36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272"/>
      <c r="Y42" s="371"/>
      <c r="Z42" s="371"/>
      <c r="AA42" s="63"/>
      <c r="AB42" s="63"/>
      <c r="AC42" s="63"/>
      <c r="AD42" s="63"/>
      <c r="AE42" s="63"/>
      <c r="AF42" s="63"/>
      <c r="AG42" s="370"/>
      <c r="AH42" s="63">
        <v>4</v>
      </c>
      <c r="AI42" s="63">
        <v>4</v>
      </c>
      <c r="AJ42" s="63">
        <v>4</v>
      </c>
      <c r="AK42" s="63">
        <v>4</v>
      </c>
      <c r="AL42" s="63">
        <v>4</v>
      </c>
      <c r="AM42" s="63">
        <v>4</v>
      </c>
      <c r="AN42" s="63">
        <v>4</v>
      </c>
      <c r="AO42" s="63">
        <v>4</v>
      </c>
      <c r="AP42" s="63">
        <v>4</v>
      </c>
      <c r="AQ42" s="63"/>
      <c r="AR42" s="63"/>
      <c r="AS42" s="63"/>
      <c r="AT42" s="63"/>
      <c r="AU42" s="63"/>
      <c r="AV42" s="63"/>
      <c r="AW42" s="63"/>
      <c r="AX42" s="366"/>
      <c r="AY42" s="367"/>
      <c r="AZ42" s="62"/>
      <c r="BA42" s="65"/>
      <c r="BB42" s="65"/>
    </row>
    <row r="43" spans="1:54" s="12" customFormat="1" ht="12.75">
      <c r="A43" s="209"/>
      <c r="B43" s="208"/>
      <c r="C43" s="188"/>
      <c r="D43" s="188"/>
      <c r="E43" s="46">
        <f>F43+G43</f>
        <v>0</v>
      </c>
      <c r="F43" s="47">
        <f t="shared" si="9"/>
        <v>0</v>
      </c>
      <c r="G43" s="48">
        <f t="shared" si="8"/>
        <v>0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272"/>
      <c r="Y43" s="371"/>
      <c r="Z43" s="371"/>
      <c r="AA43" s="60"/>
      <c r="AB43" s="60"/>
      <c r="AC43" s="60"/>
      <c r="AD43" s="60"/>
      <c r="AE43" s="60"/>
      <c r="AF43" s="60"/>
      <c r="AG43" s="37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366"/>
      <c r="AY43" s="367"/>
      <c r="AZ43" s="54">
        <v>2</v>
      </c>
      <c r="BA43" s="14"/>
      <c r="BB43" s="14"/>
    </row>
    <row r="44" spans="1:54" s="15" customFormat="1" ht="12.75">
      <c r="A44" s="209" t="s">
        <v>41</v>
      </c>
      <c r="B44" s="208" t="s">
        <v>76</v>
      </c>
      <c r="C44" s="187">
        <f>(D44+E44+E45)/36</f>
        <v>2</v>
      </c>
      <c r="D44" s="294">
        <v>36</v>
      </c>
      <c r="E44" s="41">
        <f t="shared" si="7"/>
        <v>12</v>
      </c>
      <c r="F44" s="42">
        <f t="shared" si="9"/>
        <v>12</v>
      </c>
      <c r="G44" s="43">
        <f t="shared" si="8"/>
        <v>0</v>
      </c>
      <c r="H44" s="53">
        <v>2</v>
      </c>
      <c r="I44" s="53">
        <v>2</v>
      </c>
      <c r="J44" s="53">
        <v>2</v>
      </c>
      <c r="K44" s="53">
        <v>2</v>
      </c>
      <c r="L44" s="53">
        <v>2</v>
      </c>
      <c r="M44" s="53">
        <v>2</v>
      </c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272"/>
      <c r="Y44" s="371"/>
      <c r="Z44" s="371"/>
      <c r="AA44" s="66"/>
      <c r="AB44" s="66"/>
      <c r="AC44" s="66"/>
      <c r="AD44" s="66"/>
      <c r="AE44" s="66"/>
      <c r="AF44" s="66"/>
      <c r="AG44" s="370"/>
      <c r="AH44" s="81"/>
      <c r="AI44" s="66"/>
      <c r="AJ44" s="66"/>
      <c r="AK44" s="66"/>
      <c r="AL44" s="66"/>
      <c r="AM44" s="81"/>
      <c r="AN44" s="66"/>
      <c r="AO44" s="66"/>
      <c r="AP44" s="66"/>
      <c r="AQ44" s="66"/>
      <c r="AR44" s="66"/>
      <c r="AS44" s="66"/>
      <c r="AT44" s="66"/>
      <c r="AU44" s="66"/>
      <c r="AV44" s="81"/>
      <c r="AW44" s="66"/>
      <c r="AX44" s="366"/>
      <c r="AY44" s="367"/>
      <c r="AZ44" s="66"/>
      <c r="BA44" s="81"/>
      <c r="BB44" s="81"/>
    </row>
    <row r="45" spans="1:54" s="12" customFormat="1" ht="12.75">
      <c r="A45" s="209"/>
      <c r="B45" s="208"/>
      <c r="C45" s="188"/>
      <c r="D45" s="294"/>
      <c r="E45" s="46">
        <f t="shared" si="7"/>
        <v>24</v>
      </c>
      <c r="F45" s="47">
        <f t="shared" si="9"/>
        <v>24</v>
      </c>
      <c r="G45" s="48">
        <f t="shared" si="8"/>
        <v>0</v>
      </c>
      <c r="H45" s="54"/>
      <c r="I45" s="54"/>
      <c r="J45" s="54"/>
      <c r="K45" s="54"/>
      <c r="L45" s="54"/>
      <c r="M45" s="54"/>
      <c r="N45" s="54">
        <v>4</v>
      </c>
      <c r="O45" s="54">
        <v>4</v>
      </c>
      <c r="P45" s="54">
        <v>2</v>
      </c>
      <c r="Q45" s="54">
        <v>2</v>
      </c>
      <c r="R45" s="54">
        <v>2</v>
      </c>
      <c r="S45" s="54">
        <v>2</v>
      </c>
      <c r="T45" s="54">
        <v>2</v>
      </c>
      <c r="U45" s="54">
        <v>2</v>
      </c>
      <c r="V45" s="54">
        <v>2</v>
      </c>
      <c r="W45" s="54">
        <v>2</v>
      </c>
      <c r="X45" s="272"/>
      <c r="Y45" s="371"/>
      <c r="Z45" s="371"/>
      <c r="AA45" s="60"/>
      <c r="AB45" s="60"/>
      <c r="AC45" s="60"/>
      <c r="AD45" s="60"/>
      <c r="AE45" s="60"/>
      <c r="AF45" s="60"/>
      <c r="AG45" s="370"/>
      <c r="AH45" s="94"/>
      <c r="AI45" s="60"/>
      <c r="AJ45" s="60"/>
      <c r="AK45" s="60"/>
      <c r="AL45" s="60"/>
      <c r="AM45" s="94"/>
      <c r="AN45" s="60"/>
      <c r="AO45" s="60"/>
      <c r="AP45" s="60"/>
      <c r="AQ45" s="60"/>
      <c r="AR45" s="60"/>
      <c r="AS45" s="60"/>
      <c r="AT45" s="60"/>
      <c r="AU45" s="60"/>
      <c r="AV45" s="94"/>
      <c r="AW45" s="60"/>
      <c r="AX45" s="366"/>
      <c r="AY45" s="367"/>
      <c r="AZ45" s="54">
        <v>1</v>
      </c>
      <c r="BA45" s="14"/>
      <c r="BB45" s="14"/>
    </row>
    <row r="46" spans="1:54" s="15" customFormat="1" ht="12.75">
      <c r="A46" s="209" t="s">
        <v>59</v>
      </c>
      <c r="B46" s="208" t="s">
        <v>75</v>
      </c>
      <c r="C46" s="187">
        <f>(D46+E46+E47)/36</f>
        <v>2</v>
      </c>
      <c r="D46" s="341">
        <v>36</v>
      </c>
      <c r="E46" s="41">
        <f>F46+G46</f>
        <v>10</v>
      </c>
      <c r="F46" s="42">
        <f t="shared" si="9"/>
        <v>10</v>
      </c>
      <c r="G46" s="43">
        <f t="shared" si="8"/>
        <v>0</v>
      </c>
      <c r="H46" s="53">
        <v>2</v>
      </c>
      <c r="I46" s="53">
        <v>2</v>
      </c>
      <c r="J46" s="53">
        <v>2</v>
      </c>
      <c r="K46" s="53">
        <v>2</v>
      </c>
      <c r="L46" s="53">
        <v>2</v>
      </c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272"/>
      <c r="Y46" s="371"/>
      <c r="Z46" s="371"/>
      <c r="AA46" s="66"/>
      <c r="AB46" s="66"/>
      <c r="AC46" s="66"/>
      <c r="AD46" s="66"/>
      <c r="AE46" s="66"/>
      <c r="AF46" s="66"/>
      <c r="AG46" s="370"/>
      <c r="AH46" s="81"/>
      <c r="AI46" s="66"/>
      <c r="AJ46" s="66"/>
      <c r="AK46" s="66"/>
      <c r="AL46" s="66"/>
      <c r="AM46" s="81"/>
      <c r="AN46" s="66"/>
      <c r="AO46" s="66"/>
      <c r="AP46" s="66"/>
      <c r="AQ46" s="66"/>
      <c r="AR46" s="66"/>
      <c r="AS46" s="66"/>
      <c r="AT46" s="66"/>
      <c r="AU46" s="66"/>
      <c r="AV46" s="81"/>
      <c r="AW46" s="66"/>
      <c r="AX46" s="366"/>
      <c r="AY46" s="367"/>
      <c r="AZ46" s="53"/>
      <c r="BA46" s="59"/>
      <c r="BB46" s="59"/>
    </row>
    <row r="47" spans="1:54" s="12" customFormat="1" ht="12.75">
      <c r="A47" s="209"/>
      <c r="B47" s="208"/>
      <c r="C47" s="188"/>
      <c r="D47" s="341"/>
      <c r="E47" s="46">
        <f>F47+G47</f>
        <v>26</v>
      </c>
      <c r="F47" s="47">
        <f t="shared" si="9"/>
        <v>26</v>
      </c>
      <c r="G47" s="48">
        <f t="shared" si="8"/>
        <v>0</v>
      </c>
      <c r="H47" s="54"/>
      <c r="I47" s="54"/>
      <c r="J47" s="54"/>
      <c r="K47" s="54"/>
      <c r="L47" s="54"/>
      <c r="M47" s="54">
        <v>4</v>
      </c>
      <c r="N47" s="54">
        <v>4</v>
      </c>
      <c r="O47" s="54">
        <v>2</v>
      </c>
      <c r="P47" s="54">
        <v>2</v>
      </c>
      <c r="Q47" s="54">
        <v>2</v>
      </c>
      <c r="R47" s="54">
        <v>2</v>
      </c>
      <c r="S47" s="54">
        <v>2</v>
      </c>
      <c r="T47" s="54">
        <v>2</v>
      </c>
      <c r="U47" s="54">
        <v>2</v>
      </c>
      <c r="V47" s="54">
        <v>2</v>
      </c>
      <c r="W47" s="54">
        <v>2</v>
      </c>
      <c r="X47" s="272"/>
      <c r="Y47" s="371"/>
      <c r="Z47" s="371"/>
      <c r="AA47" s="60"/>
      <c r="AB47" s="60"/>
      <c r="AC47" s="60"/>
      <c r="AD47" s="60"/>
      <c r="AE47" s="60"/>
      <c r="AF47" s="60"/>
      <c r="AG47" s="370"/>
      <c r="AH47" s="94"/>
      <c r="AI47" s="60"/>
      <c r="AJ47" s="60"/>
      <c r="AK47" s="60"/>
      <c r="AL47" s="60"/>
      <c r="AM47" s="94"/>
      <c r="AN47" s="60"/>
      <c r="AO47" s="60"/>
      <c r="AP47" s="60"/>
      <c r="AQ47" s="60"/>
      <c r="AR47" s="60"/>
      <c r="AS47" s="60"/>
      <c r="AT47" s="60"/>
      <c r="AU47" s="60"/>
      <c r="AV47" s="94"/>
      <c r="AW47" s="60"/>
      <c r="AX47" s="366"/>
      <c r="AY47" s="367"/>
      <c r="AZ47" s="54">
        <v>1</v>
      </c>
      <c r="BA47" s="14"/>
      <c r="BB47" s="14"/>
    </row>
    <row r="48" spans="1:54" s="15" customFormat="1" ht="33.75">
      <c r="A48" s="209" t="s">
        <v>261</v>
      </c>
      <c r="B48" s="178" t="s">
        <v>147</v>
      </c>
      <c r="C48" s="187">
        <f>(D48+E48+E50)/36</f>
        <v>2</v>
      </c>
      <c r="D48" s="341">
        <v>36</v>
      </c>
      <c r="E48" s="41">
        <f>F48+G48</f>
        <v>12</v>
      </c>
      <c r="F48" s="42">
        <f t="shared" si="9"/>
        <v>0</v>
      </c>
      <c r="G48" s="43">
        <f t="shared" si="8"/>
        <v>12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272"/>
      <c r="Y48" s="371"/>
      <c r="Z48" s="371"/>
      <c r="AA48" s="66">
        <v>2</v>
      </c>
      <c r="AB48" s="66">
        <v>2</v>
      </c>
      <c r="AC48" s="66">
        <v>2</v>
      </c>
      <c r="AD48" s="66">
        <v>2</v>
      </c>
      <c r="AE48" s="66">
        <v>2</v>
      </c>
      <c r="AF48" s="66">
        <v>2</v>
      </c>
      <c r="AG48" s="370"/>
      <c r="AH48" s="81"/>
      <c r="AI48" s="66"/>
      <c r="AJ48" s="66"/>
      <c r="AK48" s="66"/>
      <c r="AL48" s="66"/>
      <c r="AM48" s="81"/>
      <c r="AN48" s="66"/>
      <c r="AO48" s="66"/>
      <c r="AP48" s="66"/>
      <c r="AQ48" s="66"/>
      <c r="AR48" s="66"/>
      <c r="AS48" s="66"/>
      <c r="AT48" s="66"/>
      <c r="AU48" s="66"/>
      <c r="AV48" s="81"/>
      <c r="AW48" s="66"/>
      <c r="AX48" s="366"/>
      <c r="AY48" s="367"/>
      <c r="AZ48" s="53"/>
      <c r="BA48" s="59"/>
      <c r="BB48" s="59"/>
    </row>
    <row r="49" spans="1:54" s="15" customFormat="1" ht="22.5">
      <c r="A49" s="209"/>
      <c r="B49" s="178" t="s">
        <v>148</v>
      </c>
      <c r="C49" s="220"/>
      <c r="D49" s="341"/>
      <c r="E49" s="41"/>
      <c r="F49" s="42"/>
      <c r="G49" s="126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272"/>
      <c r="Y49" s="371"/>
      <c r="Z49" s="371"/>
      <c r="AA49" s="53"/>
      <c r="AB49" s="53"/>
      <c r="AC49" s="53"/>
      <c r="AD49" s="53"/>
      <c r="AE49" s="53"/>
      <c r="AF49" s="53"/>
      <c r="AG49" s="370"/>
      <c r="AH49" s="59"/>
      <c r="AI49" s="53"/>
      <c r="AJ49" s="53"/>
      <c r="AK49" s="53"/>
      <c r="AL49" s="53"/>
      <c r="AM49" s="59"/>
      <c r="AN49" s="53"/>
      <c r="AO49" s="53"/>
      <c r="AP49" s="53"/>
      <c r="AQ49" s="53"/>
      <c r="AR49" s="53"/>
      <c r="AS49" s="53"/>
      <c r="AT49" s="53"/>
      <c r="AU49" s="53"/>
      <c r="AV49" s="59"/>
      <c r="AW49" s="53"/>
      <c r="AX49" s="366"/>
      <c r="AY49" s="367"/>
      <c r="AZ49" s="53"/>
      <c r="BA49" s="59"/>
      <c r="BB49" s="59"/>
    </row>
    <row r="50" spans="1:54" s="12" customFormat="1" ht="22.5">
      <c r="A50" s="209"/>
      <c r="B50" s="178" t="s">
        <v>262</v>
      </c>
      <c r="C50" s="188"/>
      <c r="D50" s="341"/>
      <c r="E50" s="46">
        <f>F50+G50</f>
        <v>24</v>
      </c>
      <c r="F50" s="47">
        <f>SUM(H50:W50)</f>
        <v>0</v>
      </c>
      <c r="G50" s="48">
        <f>SUM(AA50:AW50)</f>
        <v>24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272"/>
      <c r="Y50" s="371"/>
      <c r="Z50" s="371"/>
      <c r="AA50" s="60"/>
      <c r="AB50" s="60"/>
      <c r="AC50" s="60"/>
      <c r="AD50" s="60"/>
      <c r="AE50" s="60"/>
      <c r="AF50" s="60"/>
      <c r="AG50" s="370"/>
      <c r="AH50" s="94">
        <v>2</v>
      </c>
      <c r="AI50" s="60">
        <v>2</v>
      </c>
      <c r="AJ50" s="60">
        <v>2</v>
      </c>
      <c r="AK50" s="60">
        <v>2</v>
      </c>
      <c r="AL50" s="60">
        <v>2</v>
      </c>
      <c r="AM50" s="94">
        <v>2</v>
      </c>
      <c r="AN50" s="60">
        <v>2</v>
      </c>
      <c r="AO50" s="60">
        <v>2</v>
      </c>
      <c r="AP50" s="60">
        <v>2</v>
      </c>
      <c r="AQ50" s="60">
        <v>2</v>
      </c>
      <c r="AR50" s="60">
        <v>2</v>
      </c>
      <c r="AS50" s="60">
        <v>2</v>
      </c>
      <c r="AT50" s="60"/>
      <c r="AU50" s="60"/>
      <c r="AV50" s="94"/>
      <c r="AW50" s="60"/>
      <c r="AX50" s="366"/>
      <c r="AY50" s="367"/>
      <c r="AZ50" s="54">
        <v>2</v>
      </c>
      <c r="BA50" s="14"/>
      <c r="BB50" s="14"/>
    </row>
    <row r="51" spans="1:54" s="15" customFormat="1" ht="33.75">
      <c r="A51" s="209" t="s">
        <v>261</v>
      </c>
      <c r="B51" s="178" t="s">
        <v>149</v>
      </c>
      <c r="C51" s="187">
        <f>(D51+E51+E53)/36</f>
        <v>3</v>
      </c>
      <c r="D51" s="341">
        <v>54</v>
      </c>
      <c r="E51" s="41">
        <f>F51+G51</f>
        <v>16</v>
      </c>
      <c r="F51" s="42">
        <f>SUM(H51:W51)</f>
        <v>0</v>
      </c>
      <c r="G51" s="43">
        <f>SUM(AA51:AW51)</f>
        <v>16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272"/>
      <c r="Y51" s="371"/>
      <c r="Z51" s="371"/>
      <c r="AA51" s="66">
        <v>2</v>
      </c>
      <c r="AB51" s="66">
        <v>2</v>
      </c>
      <c r="AC51" s="66">
        <v>2</v>
      </c>
      <c r="AD51" s="66">
        <v>2</v>
      </c>
      <c r="AE51" s="66">
        <v>2</v>
      </c>
      <c r="AF51" s="66">
        <v>2</v>
      </c>
      <c r="AG51" s="370"/>
      <c r="AH51" s="81">
        <v>2</v>
      </c>
      <c r="AI51" s="66">
        <v>2</v>
      </c>
      <c r="AJ51" s="66"/>
      <c r="AK51" s="66"/>
      <c r="AL51" s="66"/>
      <c r="AM51" s="81"/>
      <c r="AN51" s="66"/>
      <c r="AO51" s="66"/>
      <c r="AP51" s="66"/>
      <c r="AQ51" s="66"/>
      <c r="AR51" s="66"/>
      <c r="AS51" s="66"/>
      <c r="AT51" s="66"/>
      <c r="AU51" s="66"/>
      <c r="AV51" s="81"/>
      <c r="AW51" s="66"/>
      <c r="AX51" s="366"/>
      <c r="AY51" s="367"/>
      <c r="AZ51" s="53"/>
      <c r="BA51" s="59"/>
      <c r="BB51" s="59"/>
    </row>
    <row r="52" spans="1:54" s="15" customFormat="1" ht="33.75">
      <c r="A52" s="209"/>
      <c r="B52" s="178" t="s">
        <v>151</v>
      </c>
      <c r="C52" s="220"/>
      <c r="D52" s="341"/>
      <c r="E52" s="41"/>
      <c r="F52" s="42"/>
      <c r="G52" s="126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272"/>
      <c r="Y52" s="371"/>
      <c r="Z52" s="371"/>
      <c r="AA52" s="53"/>
      <c r="AB52" s="53"/>
      <c r="AC52" s="53"/>
      <c r="AD52" s="53"/>
      <c r="AE52" s="53"/>
      <c r="AF52" s="53"/>
      <c r="AG52" s="370"/>
      <c r="AH52" s="59"/>
      <c r="AI52" s="53"/>
      <c r="AJ52" s="53"/>
      <c r="AK52" s="53"/>
      <c r="AL52" s="53"/>
      <c r="AM52" s="59"/>
      <c r="AN52" s="53"/>
      <c r="AO52" s="53"/>
      <c r="AP52" s="53"/>
      <c r="AQ52" s="53"/>
      <c r="AR52" s="53"/>
      <c r="AS52" s="53"/>
      <c r="AT52" s="53"/>
      <c r="AU52" s="53"/>
      <c r="AV52" s="59"/>
      <c r="AW52" s="53"/>
      <c r="AX52" s="366"/>
      <c r="AY52" s="367"/>
      <c r="AZ52" s="53"/>
      <c r="BA52" s="59"/>
      <c r="BB52" s="59"/>
    </row>
    <row r="53" spans="1:54" s="12" customFormat="1" ht="33.75">
      <c r="A53" s="209"/>
      <c r="B53" s="178" t="s">
        <v>150</v>
      </c>
      <c r="C53" s="188"/>
      <c r="D53" s="341"/>
      <c r="E53" s="46">
        <f>F53+G53</f>
        <v>38</v>
      </c>
      <c r="F53" s="47">
        <f>SUM(H53:W53)</f>
        <v>0</v>
      </c>
      <c r="G53" s="48">
        <f>SUM(AA53:AW53)</f>
        <v>38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272"/>
      <c r="Y53" s="371"/>
      <c r="Z53" s="371"/>
      <c r="AA53" s="60"/>
      <c r="AB53" s="60"/>
      <c r="AC53" s="60"/>
      <c r="AD53" s="60"/>
      <c r="AE53" s="60"/>
      <c r="AF53" s="60"/>
      <c r="AG53" s="370"/>
      <c r="AH53" s="94"/>
      <c r="AI53" s="60"/>
      <c r="AJ53" s="60">
        <v>2</v>
      </c>
      <c r="AK53" s="60">
        <v>2</v>
      </c>
      <c r="AL53" s="60">
        <v>2</v>
      </c>
      <c r="AM53" s="94">
        <v>2</v>
      </c>
      <c r="AN53" s="60">
        <v>2</v>
      </c>
      <c r="AO53" s="60">
        <v>2</v>
      </c>
      <c r="AP53" s="60">
        <v>2</v>
      </c>
      <c r="AQ53" s="60">
        <v>2</v>
      </c>
      <c r="AR53" s="60">
        <v>2</v>
      </c>
      <c r="AS53" s="60">
        <v>4</v>
      </c>
      <c r="AT53" s="60">
        <v>4</v>
      </c>
      <c r="AU53" s="60">
        <v>4</v>
      </c>
      <c r="AV53" s="94">
        <v>4</v>
      </c>
      <c r="AW53" s="60">
        <v>4</v>
      </c>
      <c r="AX53" s="366"/>
      <c r="AY53" s="367"/>
      <c r="AZ53" s="54"/>
      <c r="BA53" s="14">
        <v>2</v>
      </c>
      <c r="BB53" s="14"/>
    </row>
    <row r="54" spans="1:54" s="12" customFormat="1" ht="12.75">
      <c r="A54" s="209" t="s">
        <v>152</v>
      </c>
      <c r="B54" s="86" t="s">
        <v>263</v>
      </c>
      <c r="C54" s="187">
        <f>(D54+E54+E58)/36</f>
        <v>3</v>
      </c>
      <c r="D54" s="187">
        <v>66</v>
      </c>
      <c r="E54" s="43">
        <f>F54+G54</f>
        <v>12</v>
      </c>
      <c r="F54" s="160">
        <f>SUM(H54:W54)</f>
        <v>0</v>
      </c>
      <c r="G54" s="43">
        <f>SUM(AA54:AW54)</f>
        <v>12</v>
      </c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81"/>
      <c r="X54" s="272"/>
      <c r="Y54" s="371"/>
      <c r="Z54" s="371"/>
      <c r="AA54" s="63">
        <v>2</v>
      </c>
      <c r="AB54" s="63">
        <v>2</v>
      </c>
      <c r="AC54" s="63">
        <v>2</v>
      </c>
      <c r="AD54" s="63">
        <v>2</v>
      </c>
      <c r="AE54" s="63">
        <v>2</v>
      </c>
      <c r="AF54" s="127">
        <v>2</v>
      </c>
      <c r="AG54" s="370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366"/>
      <c r="AY54" s="367"/>
      <c r="AZ54" s="62"/>
      <c r="BA54" s="65"/>
      <c r="BB54" s="65"/>
    </row>
    <row r="55" spans="1:54" s="12" customFormat="1" ht="12.75">
      <c r="A55" s="209"/>
      <c r="B55" s="86" t="s">
        <v>71</v>
      </c>
      <c r="C55" s="220"/>
      <c r="D55" s="220"/>
      <c r="E55" s="126"/>
      <c r="F55" s="41"/>
      <c r="G55" s="126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9"/>
      <c r="X55" s="272"/>
      <c r="Y55" s="371"/>
      <c r="Z55" s="371"/>
      <c r="AA55" s="64"/>
      <c r="AB55" s="64"/>
      <c r="AC55" s="64"/>
      <c r="AD55" s="64"/>
      <c r="AE55" s="64"/>
      <c r="AF55" s="132"/>
      <c r="AG55" s="370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366"/>
      <c r="AY55" s="367"/>
      <c r="AZ55" s="77"/>
      <c r="BA55" s="80"/>
      <c r="BB55" s="80"/>
    </row>
    <row r="56" spans="1:54" s="12" customFormat="1" ht="33.75">
      <c r="A56" s="209"/>
      <c r="B56" s="86" t="s">
        <v>264</v>
      </c>
      <c r="C56" s="220"/>
      <c r="D56" s="220"/>
      <c r="E56" s="126"/>
      <c r="F56" s="41"/>
      <c r="G56" s="126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9"/>
      <c r="X56" s="272"/>
      <c r="Y56" s="371"/>
      <c r="Z56" s="371"/>
      <c r="AA56" s="64"/>
      <c r="AB56" s="64"/>
      <c r="AC56" s="64"/>
      <c r="AD56" s="64"/>
      <c r="AE56" s="64"/>
      <c r="AF56" s="132"/>
      <c r="AG56" s="370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366"/>
      <c r="AY56" s="367"/>
      <c r="AZ56" s="77"/>
      <c r="BA56" s="80"/>
      <c r="BB56" s="80"/>
    </row>
    <row r="57" spans="1:54" s="12" customFormat="1" ht="12.75">
      <c r="A57" s="209"/>
      <c r="B57" s="86" t="s">
        <v>265</v>
      </c>
      <c r="C57" s="220"/>
      <c r="D57" s="220"/>
      <c r="E57" s="126"/>
      <c r="F57" s="41"/>
      <c r="G57" s="126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9"/>
      <c r="X57" s="272"/>
      <c r="Y57" s="371"/>
      <c r="Z57" s="371"/>
      <c r="AA57" s="64"/>
      <c r="AB57" s="64"/>
      <c r="AC57" s="64"/>
      <c r="AD57" s="64"/>
      <c r="AE57" s="64"/>
      <c r="AF57" s="132"/>
      <c r="AG57" s="370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366"/>
      <c r="AY57" s="367"/>
      <c r="AZ57" s="77"/>
      <c r="BA57" s="77"/>
      <c r="BB57" s="80"/>
    </row>
    <row r="58" spans="1:64" ht="22.5">
      <c r="A58" s="209"/>
      <c r="B58" s="86" t="s">
        <v>43</v>
      </c>
      <c r="C58" s="188"/>
      <c r="D58" s="188"/>
      <c r="E58" s="48">
        <f>F58+G58</f>
        <v>30</v>
      </c>
      <c r="F58" s="161"/>
      <c r="G58" s="48">
        <f>SUM(AA58:AW58)</f>
        <v>30</v>
      </c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62"/>
      <c r="X58" s="272"/>
      <c r="Y58" s="371"/>
      <c r="Z58" s="371"/>
      <c r="AA58" s="121"/>
      <c r="AB58" s="121"/>
      <c r="AC58" s="121"/>
      <c r="AD58" s="121"/>
      <c r="AE58" s="121"/>
      <c r="AF58" s="162"/>
      <c r="AG58" s="370"/>
      <c r="AH58" s="121">
        <v>2</v>
      </c>
      <c r="AI58" s="121">
        <v>2</v>
      </c>
      <c r="AJ58" s="121">
        <v>2</v>
      </c>
      <c r="AK58" s="121">
        <v>2</v>
      </c>
      <c r="AL58" s="121">
        <v>2</v>
      </c>
      <c r="AM58" s="121">
        <v>2</v>
      </c>
      <c r="AN58" s="121">
        <v>2</v>
      </c>
      <c r="AO58" s="121">
        <v>2</v>
      </c>
      <c r="AP58" s="121">
        <v>2</v>
      </c>
      <c r="AQ58" s="121">
        <v>2</v>
      </c>
      <c r="AR58" s="121">
        <v>2</v>
      </c>
      <c r="AS58" s="121">
        <v>2</v>
      </c>
      <c r="AT58" s="121">
        <v>2</v>
      </c>
      <c r="AU58" s="121">
        <v>2</v>
      </c>
      <c r="AV58" s="121">
        <v>2</v>
      </c>
      <c r="AW58" s="121"/>
      <c r="AX58" s="366"/>
      <c r="AY58" s="367"/>
      <c r="AZ58" s="121" t="s">
        <v>29</v>
      </c>
      <c r="BA58" s="121"/>
      <c r="BB58" s="162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64" ht="18" customHeight="1">
      <c r="A59" s="217" t="s">
        <v>231</v>
      </c>
      <c r="B59" s="262"/>
      <c r="C59" s="321"/>
      <c r="D59" s="321" t="s">
        <v>218</v>
      </c>
      <c r="E59" s="41">
        <f>F59+G59</f>
        <v>0</v>
      </c>
      <c r="F59" s="42">
        <f>SUM(H59:Y59)</f>
        <v>0</v>
      </c>
      <c r="G59" s="43">
        <f>SUM(AH59:AW59)</f>
        <v>0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272"/>
      <c r="Y59" s="371"/>
      <c r="Z59" s="371"/>
      <c r="AA59" s="53"/>
      <c r="AB59" s="53"/>
      <c r="AC59" s="53"/>
      <c r="AD59" s="53"/>
      <c r="AE59" s="53"/>
      <c r="AF59" s="53"/>
      <c r="AG59" s="370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366"/>
      <c r="AY59" s="367"/>
      <c r="AZ59" s="53"/>
      <c r="BA59" s="53"/>
      <c r="BB59" s="53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54" ht="12.75">
      <c r="A60" s="218"/>
      <c r="B60" s="266"/>
      <c r="C60" s="322"/>
      <c r="D60" s="323"/>
      <c r="E60" s="46">
        <f>F60+G60</f>
        <v>46</v>
      </c>
      <c r="F60" s="47">
        <f>SUM(H60:Y60)</f>
        <v>46</v>
      </c>
      <c r="G60" s="48">
        <f>SUM(AH60:AW60)</f>
        <v>0</v>
      </c>
      <c r="H60" s="54">
        <v>4</v>
      </c>
      <c r="I60" s="54">
        <v>4</v>
      </c>
      <c r="J60" s="54">
        <v>4</v>
      </c>
      <c r="K60" s="54">
        <v>4</v>
      </c>
      <c r="L60" s="54">
        <v>4</v>
      </c>
      <c r="M60" s="54">
        <v>4</v>
      </c>
      <c r="N60" s="54">
        <v>4</v>
      </c>
      <c r="O60" s="54">
        <v>4</v>
      </c>
      <c r="P60" s="54">
        <v>4</v>
      </c>
      <c r="Q60" s="54">
        <v>4</v>
      </c>
      <c r="R60" s="54">
        <v>4</v>
      </c>
      <c r="S60" s="54">
        <v>2</v>
      </c>
      <c r="T60" s="54"/>
      <c r="U60" s="54"/>
      <c r="V60" s="54"/>
      <c r="W60" s="54"/>
      <c r="X60" s="272"/>
      <c r="Y60" s="371"/>
      <c r="Z60" s="371"/>
      <c r="AA60" s="54"/>
      <c r="AB60" s="54"/>
      <c r="AC60" s="54"/>
      <c r="AD60" s="54"/>
      <c r="AE60" s="54"/>
      <c r="AF60" s="54"/>
      <c r="AG60" s="370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366"/>
      <c r="AY60" s="367"/>
      <c r="AZ60" s="54">
        <v>1</v>
      </c>
      <c r="BA60" s="54"/>
      <c r="BB60" s="54"/>
    </row>
    <row r="61" spans="1:54" s="58" customFormat="1" ht="12.75">
      <c r="A61" s="218"/>
      <c r="B61" s="266"/>
      <c r="C61" s="322"/>
      <c r="D61" s="321" t="s">
        <v>217</v>
      </c>
      <c r="E61" s="41">
        <f>F61+G61</f>
        <v>0</v>
      </c>
      <c r="F61" s="42">
        <f>SUM(H61:Y61)</f>
        <v>0</v>
      </c>
      <c r="G61" s="43">
        <f>SUM(AH61:AW61)</f>
        <v>0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272"/>
      <c r="Y61" s="371"/>
      <c r="Z61" s="371"/>
      <c r="AA61" s="53"/>
      <c r="AB61" s="53"/>
      <c r="AC61" s="53"/>
      <c r="AD61" s="53"/>
      <c r="AE61" s="53"/>
      <c r="AF61" s="53"/>
      <c r="AG61" s="370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366"/>
      <c r="AY61" s="367"/>
      <c r="AZ61" s="53"/>
      <c r="BA61" s="53"/>
      <c r="BB61" s="53"/>
    </row>
    <row r="62" spans="1:54" s="57" customFormat="1" ht="18">
      <c r="A62" s="219"/>
      <c r="B62" s="263"/>
      <c r="C62" s="323"/>
      <c r="D62" s="323"/>
      <c r="E62" s="46">
        <f>F62+G62</f>
        <v>44</v>
      </c>
      <c r="F62" s="47">
        <f>SUM(H62:Y62)</f>
        <v>0</v>
      </c>
      <c r="G62" s="48">
        <f>SUM(AA62:AW62)</f>
        <v>44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272"/>
      <c r="Y62" s="371"/>
      <c r="Z62" s="371"/>
      <c r="AA62" s="54"/>
      <c r="AB62" s="54"/>
      <c r="AC62" s="54"/>
      <c r="AD62" s="54"/>
      <c r="AE62" s="54"/>
      <c r="AF62" s="54"/>
      <c r="AG62" s="370"/>
      <c r="AH62" s="54"/>
      <c r="AI62" s="54"/>
      <c r="AJ62" s="54"/>
      <c r="AK62" s="54"/>
      <c r="AL62" s="54"/>
      <c r="AM62" s="54"/>
      <c r="AN62" s="54"/>
      <c r="AO62" s="54"/>
      <c r="AP62" s="54"/>
      <c r="AQ62" s="54">
        <v>4</v>
      </c>
      <c r="AR62" s="54">
        <v>4</v>
      </c>
      <c r="AS62" s="54">
        <v>6</v>
      </c>
      <c r="AT62" s="54">
        <v>6</v>
      </c>
      <c r="AU62" s="54">
        <v>8</v>
      </c>
      <c r="AV62" s="54">
        <v>8</v>
      </c>
      <c r="AW62" s="54">
        <v>8</v>
      </c>
      <c r="AX62" s="366"/>
      <c r="AY62" s="367"/>
      <c r="AZ62" s="54">
        <v>2</v>
      </c>
      <c r="BA62" s="54"/>
      <c r="BB62" s="54"/>
    </row>
    <row r="63" spans="1:54" s="58" customFormat="1" ht="18">
      <c r="A63" s="214" t="s">
        <v>16</v>
      </c>
      <c r="B63" s="214"/>
      <c r="C63" s="82">
        <f aca="true" t="shared" si="10" ref="C63:W63">SUM(C10:C62)</f>
        <v>60</v>
      </c>
      <c r="D63" s="82">
        <f t="shared" si="10"/>
        <v>1134</v>
      </c>
      <c r="E63" s="82">
        <f t="shared" si="10"/>
        <v>1116</v>
      </c>
      <c r="F63" s="82">
        <f t="shared" si="10"/>
        <v>442</v>
      </c>
      <c r="G63" s="82">
        <f t="shared" si="10"/>
        <v>674</v>
      </c>
      <c r="H63" s="82">
        <f t="shared" si="10"/>
        <v>24</v>
      </c>
      <c r="I63" s="82">
        <f t="shared" si="10"/>
        <v>26</v>
      </c>
      <c r="J63" s="82">
        <f t="shared" si="10"/>
        <v>26</v>
      </c>
      <c r="K63" s="82">
        <f t="shared" si="10"/>
        <v>26</v>
      </c>
      <c r="L63" s="82">
        <f t="shared" si="10"/>
        <v>26</v>
      </c>
      <c r="M63" s="82">
        <f t="shared" si="10"/>
        <v>28</v>
      </c>
      <c r="N63" s="82">
        <f t="shared" si="10"/>
        <v>32</v>
      </c>
      <c r="O63" s="82">
        <f t="shared" si="10"/>
        <v>32</v>
      </c>
      <c r="P63" s="82">
        <f t="shared" si="10"/>
        <v>28</v>
      </c>
      <c r="Q63" s="82">
        <f t="shared" si="10"/>
        <v>28</v>
      </c>
      <c r="R63" s="82">
        <f t="shared" si="10"/>
        <v>28</v>
      </c>
      <c r="S63" s="82">
        <f t="shared" si="10"/>
        <v>26</v>
      </c>
      <c r="T63" s="82">
        <f t="shared" si="10"/>
        <v>24</v>
      </c>
      <c r="U63" s="82">
        <f t="shared" si="10"/>
        <v>24</v>
      </c>
      <c r="V63" s="82">
        <f t="shared" si="10"/>
        <v>32</v>
      </c>
      <c r="W63" s="82">
        <f t="shared" si="10"/>
        <v>32</v>
      </c>
      <c r="X63" s="274"/>
      <c r="Y63" s="371"/>
      <c r="Z63" s="371"/>
      <c r="AA63" s="82">
        <f aca="true" t="shared" si="11" ref="AA63:AF63">SUM(AA10:AA62)</f>
        <v>28</v>
      </c>
      <c r="AB63" s="82">
        <f t="shared" si="11"/>
        <v>26</v>
      </c>
      <c r="AC63" s="82">
        <f t="shared" si="11"/>
        <v>28</v>
      </c>
      <c r="AD63" s="82">
        <f t="shared" si="11"/>
        <v>28</v>
      </c>
      <c r="AE63" s="82">
        <f t="shared" si="11"/>
        <v>28</v>
      </c>
      <c r="AF63" s="82">
        <f t="shared" si="11"/>
        <v>28</v>
      </c>
      <c r="AG63" s="370"/>
      <c r="AH63" s="82">
        <f aca="true" t="shared" si="12" ref="AH63:AW63">SUM(AH10:AH62)</f>
        <v>32</v>
      </c>
      <c r="AI63" s="82">
        <f t="shared" si="12"/>
        <v>32</v>
      </c>
      <c r="AJ63" s="82">
        <f t="shared" si="12"/>
        <v>32</v>
      </c>
      <c r="AK63" s="82">
        <f t="shared" si="12"/>
        <v>32</v>
      </c>
      <c r="AL63" s="82">
        <f t="shared" si="12"/>
        <v>32</v>
      </c>
      <c r="AM63" s="82">
        <f t="shared" si="12"/>
        <v>32</v>
      </c>
      <c r="AN63" s="82">
        <f t="shared" si="12"/>
        <v>32</v>
      </c>
      <c r="AO63" s="82">
        <f t="shared" si="12"/>
        <v>34</v>
      </c>
      <c r="AP63" s="82">
        <f t="shared" si="12"/>
        <v>32</v>
      </c>
      <c r="AQ63" s="82">
        <f t="shared" si="12"/>
        <v>30</v>
      </c>
      <c r="AR63" s="82">
        <f t="shared" si="12"/>
        <v>30</v>
      </c>
      <c r="AS63" s="82">
        <f t="shared" si="12"/>
        <v>28</v>
      </c>
      <c r="AT63" s="82">
        <f t="shared" si="12"/>
        <v>24</v>
      </c>
      <c r="AU63" s="82">
        <f t="shared" si="12"/>
        <v>24</v>
      </c>
      <c r="AV63" s="82">
        <f t="shared" si="12"/>
        <v>24</v>
      </c>
      <c r="AW63" s="82">
        <f t="shared" si="12"/>
        <v>28</v>
      </c>
      <c r="AX63" s="368"/>
      <c r="AY63" s="369"/>
      <c r="AZ63" s="29"/>
      <c r="BA63" s="29"/>
      <c r="BB63" s="29"/>
    </row>
    <row r="64" s="58" customFormat="1" ht="12.75"/>
    <row r="65" spans="1:64" ht="18">
      <c r="A65" s="28"/>
      <c r="B65" s="28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7" spans="1:64" ht="18">
      <c r="A67" s="28"/>
      <c r="B67" s="28"/>
      <c r="C67" s="28"/>
      <c r="D67" s="29" t="s">
        <v>113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 t="s">
        <v>114</v>
      </c>
      <c r="AE67" s="29"/>
      <c r="AF67" s="29"/>
      <c r="AG67" s="29"/>
      <c r="AH67" s="29"/>
      <c r="AI67" s="29"/>
      <c r="AJ67" s="29"/>
      <c r="AK67" s="29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64" ht="18">
      <c r="A68" s="28"/>
      <c r="B68" s="28"/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70" spans="3:32" s="58" customFormat="1" ht="18">
      <c r="C70" s="15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54" s="58" customFormat="1" ht="18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sheetProtection/>
  <mergeCells count="118">
    <mergeCell ref="AS1:BA1"/>
    <mergeCell ref="AS2:BA3"/>
    <mergeCell ref="AZ6:AZ9"/>
    <mergeCell ref="BA6:BA9"/>
    <mergeCell ref="Y6:AC6"/>
    <mergeCell ref="AD6:AG6"/>
    <mergeCell ref="AU6:AX6"/>
    <mergeCell ref="AQ6:AT6"/>
    <mergeCell ref="AL6:AP6"/>
    <mergeCell ref="AH6:AK6"/>
    <mergeCell ref="E6:E8"/>
    <mergeCell ref="C6:C9"/>
    <mergeCell ref="G6:G8"/>
    <mergeCell ref="Q6:T6"/>
    <mergeCell ref="U6:X6"/>
    <mergeCell ref="D12:D13"/>
    <mergeCell ref="D9:G9"/>
    <mergeCell ref="H6:K6"/>
    <mergeCell ref="D6:D8"/>
    <mergeCell ref="D10:D11"/>
    <mergeCell ref="B18:B19"/>
    <mergeCell ref="B10:B11"/>
    <mergeCell ref="A5:BB5"/>
    <mergeCell ref="A6:A9"/>
    <mergeCell ref="F6:F8"/>
    <mergeCell ref="X10:X63"/>
    <mergeCell ref="L6:P6"/>
    <mergeCell ref="BB6:BB9"/>
    <mergeCell ref="B6:B9"/>
    <mergeCell ref="A18:A19"/>
    <mergeCell ref="A20:A21"/>
    <mergeCell ref="C14:C15"/>
    <mergeCell ref="A28:A29"/>
    <mergeCell ref="A10:A11"/>
    <mergeCell ref="D18:D19"/>
    <mergeCell ref="D20:D21"/>
    <mergeCell ref="D16:D17"/>
    <mergeCell ref="C24:C25"/>
    <mergeCell ref="B20:B21"/>
    <mergeCell ref="B16:B17"/>
    <mergeCell ref="C10:C11"/>
    <mergeCell ref="A26:A27"/>
    <mergeCell ref="A24:A25"/>
    <mergeCell ref="B28:B29"/>
    <mergeCell ref="A32:A33"/>
    <mergeCell ref="C18:C19"/>
    <mergeCell ref="C20:C21"/>
    <mergeCell ref="C26:C27"/>
    <mergeCell ref="A22:A23"/>
    <mergeCell ref="B26:B27"/>
    <mergeCell ref="A36:A37"/>
    <mergeCell ref="A12:A13"/>
    <mergeCell ref="B12:B13"/>
    <mergeCell ref="A16:A17"/>
    <mergeCell ref="A14:A15"/>
    <mergeCell ref="B14:B15"/>
    <mergeCell ref="B24:B25"/>
    <mergeCell ref="B36:B37"/>
    <mergeCell ref="A30:A31"/>
    <mergeCell ref="A34:A35"/>
    <mergeCell ref="A38:A39"/>
    <mergeCell ref="B44:B45"/>
    <mergeCell ref="D32:D33"/>
    <mergeCell ref="C36:C37"/>
    <mergeCell ref="B38:B39"/>
    <mergeCell ref="B22:B23"/>
    <mergeCell ref="D38:D39"/>
    <mergeCell ref="D34:D35"/>
    <mergeCell ref="D26:D27"/>
    <mergeCell ref="D24:D25"/>
    <mergeCell ref="D22:D23"/>
    <mergeCell ref="C28:C29"/>
    <mergeCell ref="C12:C13"/>
    <mergeCell ref="C22:C23"/>
    <mergeCell ref="C40:C41"/>
    <mergeCell ref="C44:C45"/>
    <mergeCell ref="C32:C33"/>
    <mergeCell ref="C34:C35"/>
    <mergeCell ref="D14:D15"/>
    <mergeCell ref="C16:C17"/>
    <mergeCell ref="B46:B47"/>
    <mergeCell ref="C46:C47"/>
    <mergeCell ref="B30:B31"/>
    <mergeCell ref="C38:C39"/>
    <mergeCell ref="B42:B43"/>
    <mergeCell ref="C42:C43"/>
    <mergeCell ref="B34:B35"/>
    <mergeCell ref="B32:B33"/>
    <mergeCell ref="A51:A53"/>
    <mergeCell ref="A59:B62"/>
    <mergeCell ref="D48:D50"/>
    <mergeCell ref="A54:A58"/>
    <mergeCell ref="A44:A45"/>
    <mergeCell ref="A40:A41"/>
    <mergeCell ref="A42:A43"/>
    <mergeCell ref="D46:D47"/>
    <mergeCell ref="D42:D43"/>
    <mergeCell ref="B40:B41"/>
    <mergeCell ref="Y10:Z63"/>
    <mergeCell ref="C30:C31"/>
    <mergeCell ref="D36:D37"/>
    <mergeCell ref="C54:C58"/>
    <mergeCell ref="A63:B63"/>
    <mergeCell ref="C59:C62"/>
    <mergeCell ref="D59:D60"/>
    <mergeCell ref="D40:D41"/>
    <mergeCell ref="A46:A47"/>
    <mergeCell ref="A48:A50"/>
    <mergeCell ref="D51:D53"/>
    <mergeCell ref="D54:D58"/>
    <mergeCell ref="D61:D62"/>
    <mergeCell ref="C51:C53"/>
    <mergeCell ref="AX10:AY63"/>
    <mergeCell ref="C48:C50"/>
    <mergeCell ref="D28:D29"/>
    <mergeCell ref="D30:D31"/>
    <mergeCell ref="D44:D45"/>
    <mergeCell ref="AG10:AG63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</dc:creator>
  <cp:keywords/>
  <dc:description/>
  <cp:lastModifiedBy>univer01</cp:lastModifiedBy>
  <cp:lastPrinted>2016-12-06T08:36:31Z</cp:lastPrinted>
  <dcterms:created xsi:type="dcterms:W3CDTF">2000-02-16T11:46:16Z</dcterms:created>
  <dcterms:modified xsi:type="dcterms:W3CDTF">2016-12-16T07:26:30Z</dcterms:modified>
  <cp:category/>
  <cp:version/>
  <cp:contentType/>
  <cp:contentStatus/>
</cp:coreProperties>
</file>