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drawings/drawing9.xml" ContentType="application/vnd.openxmlformats-officedocument.drawing+xml"/>
  <Override PartName="/xl/worksheets/sheet15.xml" ContentType="application/vnd.openxmlformats-officedocument.spreadsheetml.worksheet+xml"/>
  <Override PartName="/xl/drawings/drawing10.xml" ContentType="application/vnd.openxmlformats-officedocument.drawing+xml"/>
  <Override PartName="/xl/worksheets/sheet16.xml" ContentType="application/vnd.openxmlformats-officedocument.spreadsheetml.worksheet+xml"/>
  <Override PartName="/xl/drawings/drawing11.xml" ContentType="application/vnd.openxmlformats-officedocument.drawing+xml"/>
  <Override PartName="/xl/worksheets/sheet17.xml" ContentType="application/vnd.openxmlformats-officedocument.spreadsheetml.worksheet+xml"/>
  <Override PartName="/xl/drawings/drawing12.xml" ContentType="application/vnd.openxmlformats-officedocument.drawing+xml"/>
  <Override PartName="/xl/worksheets/sheet18.xml" ContentType="application/vnd.openxmlformats-officedocument.spreadsheetml.worksheet+xml"/>
  <Override PartName="/xl/drawings/drawing13.xml" ContentType="application/vnd.openxmlformats-officedocument.drawing+xml"/>
  <Override PartName="/xl/worksheets/sheet19.xml" ContentType="application/vnd.openxmlformats-officedocument.spreadsheetml.worksheet+xml"/>
  <Override PartName="/xl/drawings/drawing14.xml" ContentType="application/vnd.openxmlformats-officedocument.drawing+xml"/>
  <Override PartName="/xl/worksheets/sheet20.xml" ContentType="application/vnd.openxmlformats-officedocument.spreadsheetml.worksheet+xml"/>
  <Override PartName="/xl/drawings/drawing15.xml" ContentType="application/vnd.openxmlformats-officedocument.drawing+xml"/>
  <Override PartName="/xl/worksheets/sheet21.xml" ContentType="application/vnd.openxmlformats-officedocument.spreadsheetml.worksheet+xml"/>
  <Override PartName="/xl/drawings/drawing16.xml" ContentType="application/vnd.openxmlformats-officedocument.drawing+xml"/>
  <Override PartName="/xl/worksheets/sheet22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120" tabRatio="723" activeTab="3"/>
  </bookViews>
  <sheets>
    <sheet name="Экономика 1 курс" sheetId="1" r:id="rId1"/>
    <sheet name="Менеджмент 1 курс" sheetId="2" r:id="rId2"/>
    <sheet name="Социология 1 курс" sheetId="3" r:id="rId3"/>
    <sheet name="РиСО 1 курс" sheetId="4" r:id="rId4"/>
    <sheet name="Антропология 1 курс" sheetId="5" r:id="rId5"/>
    <sheet name="ФК 1 курс (ПФК)" sheetId="6" r:id="rId6"/>
    <sheet name="ФК 1 курс (ОвОФКиС)" sheetId="7" r:id="rId7"/>
    <sheet name="ФК 1 курс (АОЧкФН)" sheetId="8" r:id="rId8"/>
    <sheet name="ФК 1 курс (МиЭвСФКиС)" sheetId="9" r:id="rId9"/>
    <sheet name="ФК 1 курс (РФСП)" sheetId="10" r:id="rId10"/>
    <sheet name="ФК 1 курс (ТФКиТФВ)" sheetId="11" r:id="rId11"/>
    <sheet name="ФК 1 курс (СГПФКиС)" sheetId="12" r:id="rId12"/>
    <sheet name="ФК 1 курс (ГМП)" sheetId="13" r:id="rId13"/>
    <sheet name="ФК 1 курс (ФОТ)" sheetId="14" r:id="rId14"/>
    <sheet name="ФК 1 курс (СОТ)" sheetId="15" r:id="rId15"/>
    <sheet name="АФК 1 курс (АС)" sheetId="16" r:id="rId16"/>
    <sheet name="АФК 1 курс (ФРДиВ)" sheetId="17" r:id="rId17"/>
    <sheet name="АФК 1 курс (ФРФиВЦ)" sheetId="18" r:id="rId18"/>
    <sheet name="Спорт 1 курс (СВДиСПС)" sheetId="19" r:id="rId19"/>
    <sheet name="Спорт 1 курс (ППС)" sheetId="20" r:id="rId20"/>
    <sheet name="Спорт 1 курс (Эргогеника)" sheetId="21" r:id="rId21"/>
    <sheet name="Спорт 1 курс (МСиОД)" sheetId="22" r:id="rId22"/>
  </sheets>
  <definedNames>
    <definedName name="_xlnm.Print_Area" localSheetId="4">'Антропология 1 курс'!$A$1:$BB$53</definedName>
    <definedName name="_xlnm.Print_Area" localSheetId="15">'АФК 1 курс (АС)'!$A$1:$BA$46</definedName>
    <definedName name="_xlnm.Print_Area" localSheetId="16">'АФК 1 курс (ФРДиВ)'!$A$1:$BA$49</definedName>
    <definedName name="_xlnm.Print_Area" localSheetId="17">'АФК 1 курс (ФРФиВЦ)'!$A$1:$BA$49</definedName>
    <definedName name="_xlnm.Print_Area" localSheetId="1">'Менеджмент 1 курс'!$A$1:$BA$38</definedName>
    <definedName name="_xlnm.Print_Area" localSheetId="3">'РиСО 1 курс'!$A$1:$BB$54</definedName>
    <definedName name="_xlnm.Print_Area" localSheetId="2">'Социология 1 курс'!$A$1:$BB$58</definedName>
    <definedName name="_xlnm.Print_Area" localSheetId="21">'Спорт 1 курс (МСиОД)'!$A$1:$BA$44</definedName>
    <definedName name="_xlnm.Print_Area" localSheetId="19">'Спорт 1 курс (ППС)'!$A$1:$BA$44</definedName>
    <definedName name="_xlnm.Print_Area" localSheetId="18">'Спорт 1 курс (СВДиСПС)'!$A$1:$BA$44</definedName>
    <definedName name="_xlnm.Print_Area" localSheetId="20">'Спорт 1 курс (Эргогеника)'!$A$1:$BA$44</definedName>
    <definedName name="_xlnm.Print_Area" localSheetId="7">'ФК 1 курс (АОЧкФН)'!$A$1:$BB$56</definedName>
    <definedName name="_xlnm.Print_Area" localSheetId="12">'ФК 1 курс (ГМП)'!$A$1:$BB$54</definedName>
    <definedName name="_xlnm.Print_Area" localSheetId="8">'ФК 1 курс (МиЭвСФКиС)'!$A$1:$BB$54</definedName>
    <definedName name="_xlnm.Print_Area" localSheetId="6">'ФК 1 курс (ОвОФКиС)'!$A$1:$BB$57</definedName>
    <definedName name="_xlnm.Print_Area" localSheetId="5">'ФК 1 курс (ПФК)'!$A$1:$BB$55</definedName>
    <definedName name="_xlnm.Print_Area" localSheetId="9">'ФК 1 курс (РФСП)'!$A$1:$BB$51</definedName>
    <definedName name="_xlnm.Print_Area" localSheetId="11">'ФК 1 курс (СГПФКиС)'!$A$1:$BB$55</definedName>
    <definedName name="_xlnm.Print_Area" localSheetId="14">'ФК 1 курс (СОТ)'!$A$1:$BB$54</definedName>
    <definedName name="_xlnm.Print_Area" localSheetId="10">'ФК 1 курс (ТФКиТФВ)'!$A$1:$BB$58</definedName>
    <definedName name="_xlnm.Print_Area" localSheetId="13">'ФК 1 курс (ФОТ)'!$A$1:$BB$56</definedName>
    <definedName name="_xlnm.Print_Area" localSheetId="0">'Экономика 1 курс'!$A$1:$BA$45</definedName>
  </definedNames>
  <calcPr fullCalcOnLoad="1"/>
</workbook>
</file>

<file path=xl/sharedStrings.xml><?xml version="1.0" encoding="utf-8"?>
<sst xmlns="http://schemas.openxmlformats.org/spreadsheetml/2006/main" count="1612" uniqueCount="343">
  <si>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</si>
  <si>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</si>
  <si>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</si>
  <si>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</si>
  <si>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</si>
  <si>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</si>
  <si>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</si>
  <si>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</si>
  <si>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</si>
  <si>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</si>
  <si>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</si>
  <si>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Зачеты</t>
  </si>
  <si>
    <t>Экзамены</t>
  </si>
  <si>
    <t>Учебн.  часов</t>
  </si>
  <si>
    <t>Всего часов</t>
  </si>
  <si>
    <t>Зачетные единицы</t>
  </si>
  <si>
    <t>Логика</t>
  </si>
  <si>
    <t>Иностранный язык (профессиональный)</t>
  </si>
  <si>
    <t>Генезис и развитие международного спортивного и олимпийского движения</t>
  </si>
  <si>
    <t>ИНДЕКС</t>
  </si>
  <si>
    <t>ДИСЦИПЛИНА</t>
  </si>
  <si>
    <t>СРС</t>
  </si>
  <si>
    <t>АУДИТОРНЫЕ ЧАСЫ</t>
  </si>
  <si>
    <t>ЗИМНЯЯ ЭКЗАМЕНАЦИОННАЯ СЕССИЯ</t>
  </si>
  <si>
    <t>КАНИКУЛЫ</t>
  </si>
  <si>
    <t>ЛЕТНЯЯ ЭКЗАМЕНАЦИОННАЯ СЕССИЯ</t>
  </si>
  <si>
    <t>История и методология науки</t>
  </si>
  <si>
    <t>Научно-методический семинар</t>
  </si>
  <si>
    <t>История и методология научных исследований в области спорта</t>
  </si>
  <si>
    <t>Информационные технологии в спортивной практике</t>
  </si>
  <si>
    <t>Философские и социальные проблемы практики спорта</t>
  </si>
  <si>
    <t>Технология научных исследований в спорте высших достижений</t>
  </si>
  <si>
    <t>Общая теория спорта и технология подготовки спортсмена</t>
  </si>
  <si>
    <t>Профилированная теория и методика избранного вида спорта</t>
  </si>
  <si>
    <t>Избранные аспекты генетики спорта</t>
  </si>
  <si>
    <t>Биоэнергетические факторы рекордных достижений в спорте</t>
  </si>
  <si>
    <t>Психологическая характеристика видов спорта и видов подготовки</t>
  </si>
  <si>
    <t>Технологии спортивной подготовки в Специальном Олимпийском движении</t>
  </si>
  <si>
    <t>Технологии спортивной подготовки в Паралимпийском спорте</t>
  </si>
  <si>
    <t>Психология спортивной деятельности инвалидов</t>
  </si>
  <si>
    <t>Медико-биологическое сопровождение в адаптивном спорте</t>
  </si>
  <si>
    <t>Начальник УМУ</t>
  </si>
  <si>
    <t>Соловьев В.Б.</t>
  </si>
  <si>
    <t>Физическая реабилитация при заболеваниях органов пищеварения</t>
  </si>
  <si>
    <t>1 диф.</t>
  </si>
  <si>
    <t>1-е полугодие</t>
  </si>
  <si>
    <t>2-е полугодие</t>
  </si>
  <si>
    <t>Б1.Б.1</t>
  </si>
  <si>
    <t>Б1.Б.2</t>
  </si>
  <si>
    <t>Б1.Б.4</t>
  </si>
  <si>
    <t>Б1.Б.5</t>
  </si>
  <si>
    <t>Б1.Б.6</t>
  </si>
  <si>
    <t>Б1.В.ОД.1</t>
  </si>
  <si>
    <t>Б1.В.ОД.3</t>
  </si>
  <si>
    <t>Б1.В.ОД.4</t>
  </si>
  <si>
    <t>Б1.В.ОД.5</t>
  </si>
  <si>
    <t>Б1.В.ОД.6</t>
  </si>
  <si>
    <t>Сем.контроль</t>
  </si>
  <si>
    <t>Б1.В.ОД.8</t>
  </si>
  <si>
    <t>Исследование систем управления</t>
  </si>
  <si>
    <t>Современные научные проблемы управления</t>
  </si>
  <si>
    <t>Методы исследований в менеджменте</t>
  </si>
  <si>
    <t>Б1.Б.3</t>
  </si>
  <si>
    <t>Эксплуатация спортивных сооружений</t>
  </si>
  <si>
    <t>Маркетинговые исследования в сфере физической культуры</t>
  </si>
  <si>
    <t>Организационное проектирование</t>
  </si>
  <si>
    <t>2 диф</t>
  </si>
  <si>
    <t>Корпоративные финансы</t>
  </si>
  <si>
    <t>Б1.В.ОД.7</t>
  </si>
  <si>
    <t>Организация и проведения спортивных соревнований</t>
  </si>
  <si>
    <t>Б1.В.ДВ.1</t>
  </si>
  <si>
    <t>Научно-исследовательская работа</t>
  </si>
  <si>
    <t>Б1.В.ОД.2</t>
  </si>
  <si>
    <t>Б1.В.ОД.9</t>
  </si>
  <si>
    <t>Б1.В.ДВ.5</t>
  </si>
  <si>
    <t>Организационная структура современного международного спортивного и олимпийского движения</t>
  </si>
  <si>
    <t>Современная политическая стратегия России и международные конфликты</t>
  </si>
  <si>
    <t>Внешнеполитический процесс и анализ международных экономических ситуаций</t>
  </si>
  <si>
    <t>Эконометрика (продвинутый уровень)</t>
  </si>
  <si>
    <t>Микро и макроэкономика (продвинутый уровень)</t>
  </si>
  <si>
    <t>Б1.В.ОД.10</t>
  </si>
  <si>
    <t>Международные научно-экономические проблемы в сфере физической культуры и спорта</t>
  </si>
  <si>
    <t>Б1.В.ОД.14</t>
  </si>
  <si>
    <t>Б1.В.ОД.15</t>
  </si>
  <si>
    <t>Б1.В.ДВ.2</t>
  </si>
  <si>
    <t>Б1.В.ДВ.3</t>
  </si>
  <si>
    <t>Исследование социально-экономических и политических процессов</t>
  </si>
  <si>
    <t>Компьютерные технологии в экономико-аналитической деятельности</t>
  </si>
  <si>
    <t>Философия и методология социальных наук</t>
  </si>
  <si>
    <t>История и методология социологии</t>
  </si>
  <si>
    <t>Современные социологические теории</t>
  </si>
  <si>
    <t>Современные методы социологических исследований</t>
  </si>
  <si>
    <t>Анализ и обработка данных в SPSS</t>
  </si>
  <si>
    <t>Качество социологической информации</t>
  </si>
  <si>
    <t>Б1.Б.7</t>
  </si>
  <si>
    <t>Б1.Б.8</t>
  </si>
  <si>
    <t>Социальные теории в прикладной социологии</t>
  </si>
  <si>
    <t>Компьютерные технологии в науке и образовании</t>
  </si>
  <si>
    <t>Социология физической культуры и спорта</t>
  </si>
  <si>
    <t>Социология культуры</t>
  </si>
  <si>
    <t>Социология образования</t>
  </si>
  <si>
    <t>Научно-исследовательский семинар: «Социология физической культуры и спорта»</t>
  </si>
  <si>
    <t>Б1.В.ДВ.7</t>
  </si>
  <si>
    <t>Б1.В.ДВ.9</t>
  </si>
  <si>
    <t>Б1.В.ДВ.10</t>
  </si>
  <si>
    <t>Современные  концепции развития и проблемы адаптивной физической культуры и её видов</t>
  </si>
  <si>
    <t>Физическая реабилитация при артритах и артрозах</t>
  </si>
  <si>
    <t>Физическая реабилитация при эндопротезировании</t>
  </si>
  <si>
    <t>Технологии практической психологической работы в сфере спорта</t>
  </si>
  <si>
    <t>Финансовое планирование</t>
  </si>
  <si>
    <t>Б1..В.ДВ.1</t>
  </si>
  <si>
    <t>Технология проектирования программ физической реабилитации</t>
  </si>
  <si>
    <t>Профессиональное деловое общение в сфере физической культуры и спора и работа с иноязычными источниками информации</t>
  </si>
  <si>
    <t>Социально-педагогические технологии в адаптивной физической культуре</t>
  </si>
  <si>
    <t>2 диф.</t>
  </si>
  <si>
    <t>Практика по получению профессиональных умений и опыта профессиональной деятельности (рассредоточенная)</t>
  </si>
  <si>
    <t>Педагогическая практика (рассредоточенная)</t>
  </si>
  <si>
    <t>Научно-исследовательская работа (рассредоточенная)</t>
  </si>
  <si>
    <t>Проблемы научных исследований в экономике</t>
  </si>
  <si>
    <t>Компьютерные технологии в социологии</t>
  </si>
  <si>
    <t>Технологии дистанционного обучения в социально-гуманитарных дисциплинах</t>
  </si>
  <si>
    <t>Социализация личности спортсмена</t>
  </si>
  <si>
    <t>Соотношение биологического, психологического и социального в личности спортсмена</t>
  </si>
  <si>
    <t>Спортивная конфликтология: социологический анализ</t>
  </si>
  <si>
    <t>Технологическая практика (рассредоточенная)</t>
  </si>
  <si>
    <t>Иностранный язык</t>
  </si>
  <si>
    <t>Б1.Б.3.1</t>
  </si>
  <si>
    <t>Социологические исследования в PR</t>
  </si>
  <si>
    <t>Маркетинговые исследования в PR</t>
  </si>
  <si>
    <t>Б1.Б.3.2</t>
  </si>
  <si>
    <t>Планирование и реализация кампаний по рекламе и связям с общественностью</t>
  </si>
  <si>
    <t>Управление агентством рекламы и связей с общественностью и службой рекламы и связей с общественностью организации</t>
  </si>
  <si>
    <t>Социально-психологическая составляющая PR-деятельности</t>
  </si>
  <si>
    <t>PR и современные креативные индустрии</t>
  </si>
  <si>
    <t>Литературное редактирование медиатекстов</t>
  </si>
  <si>
    <t>Иностранный язык профессионального общения (углубленный курс)</t>
  </si>
  <si>
    <t>Факторы и механизмы инкультурации личности</t>
  </si>
  <si>
    <t>Социально-антропологические основания современной коммуникации</t>
  </si>
  <si>
    <t>Новые медиа в контексте современных коммуникаций</t>
  </si>
  <si>
    <t>Невербальные средства коммуникации</t>
  </si>
  <si>
    <t>Акционизм и современные коммуникации</t>
  </si>
  <si>
    <t>Политконсалтинг</t>
  </si>
  <si>
    <t>Технологии управления общественным мнением</t>
  </si>
  <si>
    <t>PR-механизмы работы со спортивными болельщиками</t>
  </si>
  <si>
    <t xml:space="preserve"> Утверждаю </t>
  </si>
  <si>
    <t xml:space="preserve">Проректор по УМР А.В.Скотникова </t>
  </si>
  <si>
    <t>____________________</t>
  </si>
  <si>
    <t>Зам.начальника УМУ</t>
  </si>
  <si>
    <t>Дзигуа Д.В.</t>
  </si>
  <si>
    <t>Эргогенические принципы современных технологий в спорте высших достижений</t>
  </si>
  <si>
    <t>Биохимические основы спортивной тренировки</t>
  </si>
  <si>
    <t>Дата утверждения 30.06.2016</t>
  </si>
  <si>
    <t>График учебного процесса 1 курса Направление 38.04.01 "Экономика" магистерсткая программа Международные экономические отношения в спорте  на 2016/2017 уч.г.</t>
  </si>
  <si>
    <t>Информационные системы в экономике</t>
  </si>
  <si>
    <t>Мировая глобальная и международная экономико-энергетическая безопасность</t>
  </si>
  <si>
    <t>Электронная коммерция и ее перспективы</t>
  </si>
  <si>
    <t>Политические проблемы международной системы и безопасность в мире</t>
  </si>
  <si>
    <t>Актуальные проблемы подготовки кадров экономического профиля для сферы международного спорта и олимпийского движения</t>
  </si>
  <si>
    <t>Мультимедийные технологии</t>
  </si>
  <si>
    <t>Практика по получению первичных профессиональных умений и навыков (рассредоточенная)</t>
  </si>
  <si>
    <t>Технологическая практика</t>
  </si>
  <si>
    <t>Научно-педагогическая практика</t>
  </si>
  <si>
    <t>Оценка бизнеса</t>
  </si>
  <si>
    <t>Налоги и налогообложение</t>
  </si>
  <si>
    <t>График учебного процесса 1 курса Направление 38.04.02 Менеджмент магистерсткая программа Спортивный менеджмент на 2016/2017 уч.г.</t>
  </si>
  <si>
    <t>График учебного процесса 1 курса Направление 39.04.01   "Социология" магистерсткая программа Социология физической культуры и спорта  на 2016/2017 уч.г.</t>
  </si>
  <si>
    <t>Научно-исследовательская работа  по диссертации (рассредоточенная)</t>
  </si>
  <si>
    <t>Социологические исследования спортивной экстремальности</t>
  </si>
  <si>
    <t>Статистика ФКС как объект социологического исследования</t>
  </si>
  <si>
    <t>Б1.В.ДВ.8</t>
  </si>
  <si>
    <t xml:space="preserve">ЛЕТНЯЯ ЭКЗАМЕНАЦИОННАЯ СЕССИЯ </t>
  </si>
  <si>
    <t>Event как корпоративная технология</t>
  </si>
  <si>
    <t>Тело человека как социокультурный феномен</t>
  </si>
  <si>
    <t>Практика по получению первичных умений и навыков (рассредоточенная)</t>
  </si>
  <si>
    <t>Учебно-организационная практика (рассредоточенная)</t>
  </si>
  <si>
    <t>График учебного процесса 1 курса  Направления 42.04.01 "Реклама и связи с общественностью" магистерсткая программа Спортивная реклама и PR  на 2016/2017 уч.г.</t>
  </si>
  <si>
    <t>График учебного процесса 1 курса Направление 49.04.02 Физическая культура для лиц с отклонениямив состоянии здоровья (адаптивная физическая культура) магистерсткая программа Адаптивный спорт на 2016/2017 уч.г.</t>
  </si>
  <si>
    <t>Преддипломная практика (с 9.11 по 26.11)</t>
  </si>
  <si>
    <t xml:space="preserve">Преддипломная практика </t>
  </si>
  <si>
    <t>Иностранный язык (профессионально ориентированный)</t>
  </si>
  <si>
    <t>Современные   проблемы наук о физической культуре  и спорте</t>
  </si>
  <si>
    <t xml:space="preserve">Мониторинг физического развития и физической подготовленности    </t>
  </si>
  <si>
    <t>Анализ и статистическая обработка исследовательских данных</t>
  </si>
  <si>
    <t>Современные технологии обучения в системе высшего профессионального образования</t>
  </si>
  <si>
    <t>Методология и технология  научных исследований в сфере адаптивной физической культуры</t>
  </si>
  <si>
    <t>Организационное и  правовые аспекты в сфере физической культуры</t>
  </si>
  <si>
    <t>Управление конфликтными ситуациями в системе физической культуры и спорта</t>
  </si>
  <si>
    <t>Исторические аспекты адаптивного спорта</t>
  </si>
  <si>
    <t>Регуляция психофизических состояний средствами адаптивного физического воспитания</t>
  </si>
  <si>
    <t>Б1..В.ДВ.4</t>
  </si>
  <si>
    <t>Б1..В.ДВ.5</t>
  </si>
  <si>
    <t>Б1..В.ДВ.6</t>
  </si>
  <si>
    <t>График учебного процесса 1 курса Направление 49.04.02 Физическая культура для лиц с отклонениямив состоянии здоровья (адаптивная физическая культура) магистерсткая программа Физическая реабилитация детей и взрослых на 2016/2017 уч.г.</t>
  </si>
  <si>
    <t>Б1.В.ОД.4.2</t>
  </si>
  <si>
    <t>Б1.В.ОД.4.1</t>
  </si>
  <si>
    <t>Физическая реабилитация при нарушениях обмена веществ</t>
  </si>
  <si>
    <t>Частные методики лечебного массажа для  детей и взрослых</t>
  </si>
  <si>
    <t>Б1.В.ОД.8.1</t>
  </si>
  <si>
    <t>Б1.В.ОД.8.2</t>
  </si>
  <si>
    <t>к.п.</t>
  </si>
  <si>
    <t>Психология развития личности в трудных жизненных ситуациях</t>
  </si>
  <si>
    <t>Методы оценки эффективности в физической реабилитации</t>
  </si>
  <si>
    <t>График учебного процесса 1 курса Направление 49.04.03 "Спорт" магистерстка программа Спорт высших достижений и система подготовки спортсменов на 2016/2017 уч.г.</t>
  </si>
  <si>
    <t>График учебного процесса 1 курса Направление 49.04.03 "Спорт" магистерстка программа Международное спортивное и олимпийское движение на 2016/2017 уч.г.</t>
  </si>
  <si>
    <t>График учебного процесса 1 курса Направление 49.04.03 "Спорт" магистерстка программа Психологические проблемы спорта на 2016/2017 уч.г.</t>
  </si>
  <si>
    <t>Психология личности и деятельности спортсмена и тренера</t>
  </si>
  <si>
    <t>График учебного процесса 1 курса Направление 49.04.03 "Спорт" магистерстка программа Эргогеника спорта спорта на 2016/2017 уч.г.</t>
  </si>
  <si>
    <t>Биохимические основы спортивного питания</t>
  </si>
  <si>
    <t>Биохимические и биоэнергетические факторы рекордных достижений в спорте</t>
  </si>
  <si>
    <t>Программа физической реабилитации детей и взрослых  с заболеваниями сердечно-сосудистой и дыхательной систем</t>
  </si>
  <si>
    <t>Спортивная морфология</t>
  </si>
  <si>
    <t>Физическая антропология</t>
  </si>
  <si>
    <t>Основы биометрии</t>
  </si>
  <si>
    <t>Методы антропологических исследований</t>
  </si>
  <si>
    <t>Ауксологические аспекты детского и юношеского спорта</t>
  </si>
  <si>
    <t>Технология разрешения межличностных конфликтов в профессиональной деятельности</t>
  </si>
  <si>
    <t>Основы визуальной антропологии</t>
  </si>
  <si>
    <t>Медицинская антропология</t>
  </si>
  <si>
    <t>График учебного процесса 1 курса направление 46.04.03 Антропология и этнология магистерсткая программа "Спортивная антропология"  на 2016/2017 уч.г.</t>
  </si>
  <si>
    <t>Педагогика спорта</t>
  </si>
  <si>
    <t>Психология спорта</t>
  </si>
  <si>
    <t>Б1.Б.9</t>
  </si>
  <si>
    <t>Спортивная генетика</t>
  </si>
  <si>
    <t>Биологическая демография</t>
  </si>
  <si>
    <t>Физкультурно-оздоровительные технологии для детей</t>
  </si>
  <si>
    <t>Коррекционная педагогика</t>
  </si>
  <si>
    <t>Иностранный язык (другой)</t>
  </si>
  <si>
    <t>Теория и практика перевода и реферирования научных статей и текстов</t>
  </si>
  <si>
    <t>Особенности функционального состояния спортсменов</t>
  </si>
  <si>
    <t>Антропофизиология</t>
  </si>
  <si>
    <t>Б1.В.ДВ.4</t>
  </si>
  <si>
    <t>Теория и методология современного социо-гуманитарного знания</t>
  </si>
  <si>
    <t>Психические состояния в спортивной деятельности</t>
  </si>
  <si>
    <t>Психология спорта высших достижений</t>
  </si>
  <si>
    <t>Современные технологии научной работы в экспериментальной спортивной науке</t>
  </si>
  <si>
    <t>Практика по получению первичных профессиональных умений и навыков</t>
  </si>
  <si>
    <t>Исполнительская практика</t>
  </si>
  <si>
    <t>Научно-исследовательская практика (рассредоточенная)</t>
  </si>
  <si>
    <t>График учебного процесса 1 курса Направление 49.04.02 Физическая культура для лиц с отклонениямив состоянии здоровья (адаптивная физическая культура) магистерсткая программа Физическая реабилитация в фитнес и веслнес центрах на 2016/2017 уч.г.</t>
  </si>
  <si>
    <t>Физическая реабилитация занимающихся  в фитнес центрах с последствиями травм и заболеваний опорнодвигательного аппарата</t>
  </si>
  <si>
    <t>Физическая реабилитация занимающихся   в фитнес и велнес центрах при заболеваниях органов пищеварения</t>
  </si>
  <si>
    <t>Физическая реабилитация занимающихся   в фитнес и велнес центрах при нарушениях обмена веществ</t>
  </si>
  <si>
    <t>Физическая реабилитация занимающихся   в фитнес центрах с заболеваниями органов дыхания</t>
  </si>
  <si>
    <t>Физическая реабилитация занимающихся   в Фитнес и велнес центрах при артритах и артрозах</t>
  </si>
  <si>
    <t>Физическая реабилитация занимающихся   в Фитнес и велнес центрах после тотального эндопротезирования</t>
  </si>
  <si>
    <t>Инновационные технологии обучения в системе высшего профессионального образования</t>
  </si>
  <si>
    <t>Технология и методология научных исследований в сфере адаптивной физической культуры</t>
  </si>
  <si>
    <t>Организационные и  правовые аспекты в сфере физической культуры</t>
  </si>
  <si>
    <t>Современные проблемы наук о физической культуре и спорте</t>
  </si>
  <si>
    <t>Информационные технологии в науке и образовании</t>
  </si>
  <si>
    <t>Организационно-правовые аспекты физической культуры</t>
  </si>
  <si>
    <t>Философские и социальные проблемы физической культуры</t>
  </si>
  <si>
    <t>Акмеологические аспекты профессиональной деятельности</t>
  </si>
  <si>
    <t>Современное состояние и перспективы развития педагогических наук</t>
  </si>
  <si>
    <t>Педагогическая характеристика современных видов физкультурно-спортивной деятельности</t>
  </si>
  <si>
    <t>Педагогические технологии в профессиональной деятельности специалиста сферы физической культуры</t>
  </si>
  <si>
    <t>Б2.В.ДВ.2</t>
  </si>
  <si>
    <t>Культура библиографического поиска информационных источников</t>
  </si>
  <si>
    <t>Теория и технология медико-биологических измерений в физической культуре</t>
  </si>
  <si>
    <t>Б2.В.ДВ.3</t>
  </si>
  <si>
    <t>Методология проектирования профессиональной деятельности педагога</t>
  </si>
  <si>
    <t>Технологии разрешения межличностных конфликтов  в профессиональной деятельности</t>
  </si>
  <si>
    <t>Б2.В.ДВ.4</t>
  </si>
  <si>
    <t>Тренинг мотивации достижений</t>
  </si>
  <si>
    <t>Психодиагностика и психокоррекция различных состояний занимающихся физической культурой</t>
  </si>
  <si>
    <t>Практика по получению первичных профессиональных умений и навыков  (рассредоточенная)</t>
  </si>
  <si>
    <t>Научно-педагогическая практика (рассредоточенная)</t>
  </si>
  <si>
    <t>Теория и практика реферирования текстов на иностранном языке</t>
  </si>
  <si>
    <t>Методология проектирования профессиональной деятельности педагога в сфере физической культуры</t>
  </si>
  <si>
    <t>Научно-исследовательская работа(рассредоточенная)</t>
  </si>
  <si>
    <t>График учебного процесса 1 курса направление 49.04.01 Физическая культура магистерсткая программа Педагогика физической культуры на 2016/2017 уч.г.</t>
  </si>
  <si>
    <t>График учебного процесса 1 курса направление 49.04.01 Физическая культура магистерсткая программа Образование в области физической культуры и спорта на 2016/2017 уч.г.</t>
  </si>
  <si>
    <t>Педагогический менеджмент в системе физкультурного образования</t>
  </si>
  <si>
    <t>Физкультурно-спортивные и оздоровительные услуги в системе образования</t>
  </si>
  <si>
    <t>Система воспитательной работы в учреждениях общего и дополнительного образования</t>
  </si>
  <si>
    <t>Исторические и современные концепции образования</t>
  </si>
  <si>
    <t>Основы экономических знаний руководителя образовательного учреждения</t>
  </si>
  <si>
    <t>Тренировка психологических навыков у занимающихся спортом</t>
  </si>
  <si>
    <t>График учебного процесса 1 курса направление 49.04.01 Физическая культура магистерсткая программа Адаптация организма человека к физическим нагрузкам на 2016/2017 уч.г.</t>
  </si>
  <si>
    <t>Адаптация организма человека к двигательной деятельности</t>
  </si>
  <si>
    <t>Физиология развития человека</t>
  </si>
  <si>
    <t>Физиологические механизмы управления движением</t>
  </si>
  <si>
    <t>Основы современной диетологии</t>
  </si>
  <si>
    <t>Биоэнергетика мышечной деятельности</t>
  </si>
  <si>
    <t>Биохимические основы тренировки</t>
  </si>
  <si>
    <t>Физиологические основы измерения и  тренировки силы и быстроты</t>
  </si>
  <si>
    <t>Мониторинг физического состояния учащихся образовательных учреждений</t>
  </si>
  <si>
    <t>График учебного процесса 1 курса направление 49.04.01 Физическая культура магистерсткая программа Менеджмент и экономика в сфере физической культуры и спорта на 2016/2017 уч.г.</t>
  </si>
  <si>
    <t>Комплексный менеджмент физкультурно-спортивных организаций</t>
  </si>
  <si>
    <t>Организационный менеджмент</t>
  </si>
  <si>
    <t>Финансы и кредит</t>
  </si>
  <si>
    <t>Риск-менеджмент</t>
  </si>
  <si>
    <t>Логистика</t>
  </si>
  <si>
    <t>Маркетинг физической культуры и спорта</t>
  </si>
  <si>
    <t>Математическая статистика для менеджеров</t>
  </si>
  <si>
    <t>График учебного процесса 1 курса направление 49.04.01 Физическая культура магистерсткая программа Режиссура физкультурно-спортивных праздников на 2016/2017 уч.г.</t>
  </si>
  <si>
    <t>Жанры сценарных и постановочных решений</t>
  </si>
  <si>
    <t>Технология сближения жанров сценарных и постановочных решений</t>
  </si>
  <si>
    <t>Технология проектирования театрализованных представлений и праздников</t>
  </si>
  <si>
    <t>История развития праздничной культуры</t>
  </si>
  <si>
    <t>Спортивно-художественные и театрализованные представления - их сходства и различия</t>
  </si>
  <si>
    <t>Композиционная и содержательная особенности современных стадионных представлений</t>
  </si>
  <si>
    <t>График учебного процесса 1 курса направление 49.04.01 Физическая культура магистерсткая программа Теория физической культуры и технология физического воспитания на 2016/2017 уч.г.</t>
  </si>
  <si>
    <t>Проблематика интегративной теории физической культуры</t>
  </si>
  <si>
    <t>Б1.Б.7.1</t>
  </si>
  <si>
    <t>Б1.Б.7.2</t>
  </si>
  <si>
    <t>Концепция социальных функций и форм физической культуры</t>
  </si>
  <si>
    <t>Методология обобщающих исследований в теории физической культуры</t>
  </si>
  <si>
    <t>Общая теория и технология физического воспитания</t>
  </si>
  <si>
    <t>Физическое воспитание: педагогическое воспитание школы и семьи</t>
  </si>
  <si>
    <t>Теория и методика прикладности физической культуры</t>
  </si>
  <si>
    <t>Технология проектирования подготовки спортсменов в циклах различной продолжительности</t>
  </si>
  <si>
    <t>Ауксология человека</t>
  </si>
  <si>
    <t>График учебного процесса 1 курса направление 49.04.01 Физическая культура магистерсткая программа Социально-гуманитарные проблемы физической культуры и спорта на 2016/2017 уч.г.</t>
  </si>
  <si>
    <t>Основные концептуальные и методологические подходы в социокультурном анализе физической культуры и спорта</t>
  </si>
  <si>
    <t>Коммуникативные технологии в сфере физической культуры и спорта</t>
  </si>
  <si>
    <t>Роль спорта в современной массовой культуре</t>
  </si>
  <si>
    <t>Отражение религиозных практик в сфере физической культуры и спорта</t>
  </si>
  <si>
    <t>Спорт и современные молодежные субкультуры</t>
  </si>
  <si>
    <t>Социокультурные аспекты здоровья человека</t>
  </si>
  <si>
    <t>Социокультурные аспекты телесности современного человека</t>
  </si>
  <si>
    <t>График учебного процесса 1 курса направление 49.04.01 Физическая культура магистерсткая программа Государственная молодёжная политика в сфере физической культуры и спорта на 2016/2017 уч.г.</t>
  </si>
  <si>
    <t>Дата утверждения 29.08.2016</t>
  </si>
  <si>
    <t>И.о. проректора по УМР Е.А. Павлов</t>
  </si>
  <si>
    <t>Управление в сфере физической культуры, спорта и молодёжной политики</t>
  </si>
  <si>
    <t>Актуальные проблемы государственной молодёжной политики в Российской Федерации</t>
  </si>
  <si>
    <t>Управление проектами в сфере молодёжной политики</t>
  </si>
  <si>
    <t>Технология обработки данных исследований в пакете SPSS</t>
  </si>
  <si>
    <t>Социальные технологии работы с молодёжью</t>
  </si>
  <si>
    <t>График учебного процесса 1 курса направление 49.04.01 Физическая культура магистерсткая программа Физкультурно-оздоровительные технологии на 2016/2017 уч.г.</t>
  </si>
  <si>
    <t>Современные технологии физкультурно-оздоровительной деятельности</t>
  </si>
  <si>
    <t>Современный фитнес</t>
  </si>
  <si>
    <t>Физиологические аспекты оздоровительной физической культуры и фитнес-тренировки</t>
  </si>
  <si>
    <t>Адаптивный фитнес</t>
  </si>
  <si>
    <t>Проблемы уголовно-правовой квалификации причинения вреда жизни и здоровью при занятиях спортом</t>
  </si>
  <si>
    <t>Социологические исследования в менеджменте</t>
  </si>
  <si>
    <t>Риск менеджмент в физкультурно-спортивных организациях</t>
  </si>
  <si>
    <t>График учебного процесса 1 курса направление 49.04.01 Физическая культура магистерсткая программа Спортивно-оздоровительный туризм на 2016/2017 уч.г.</t>
  </si>
  <si>
    <t>Теория и методика спортивно-оздоровительного туризма</t>
  </si>
  <si>
    <t>Организационно-правовые и психолого-педагогические аспекты деятельности по спортивно-оздоровительному туризму</t>
  </si>
  <si>
    <t>Преддипломная практика (9.11-26.11)</t>
  </si>
  <si>
    <t>и.о.проректора по УМР Е.А.Павлов</t>
  </si>
  <si>
    <t>Дата утверждения 24.10.2016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</si>
</sst>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/mm"/>
    <numFmt numFmtId="173" formatCode="General;;"/>
    <numFmt numFmtId="174" formatCode="##,###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sz val="11"/>
      <name val="Arial Cyr"/>
      <family val="2"/>
    </font>
    <font>
      <sz val="10"/>
      <name val="Arial Narrow"/>
      <family val="2"/>
    </font>
    <font>
      <sz val="9"/>
      <name val="Arial Narrow"/>
      <family val="2"/>
    </font>
    <font>
      <sz val="16"/>
      <name val="Arial Cyr"/>
      <family val="0"/>
    </font>
    <font>
      <sz val="9"/>
      <color indexed="8"/>
      <name val="Tahoma"/>
      <family val="2"/>
    </font>
    <font>
      <b/>
      <sz val="10"/>
      <name val="Arial Cyr"/>
      <family val="2"/>
    </font>
    <font>
      <b/>
      <sz val="10"/>
      <name val="Arial Narrow"/>
      <family val="2"/>
    </font>
    <font>
      <sz val="12"/>
      <name val="Wingdings"/>
      <family val="0"/>
    </font>
    <font>
      <sz val="10"/>
      <name val="Wingdings"/>
      <family val="0"/>
    </font>
    <font>
      <sz val="9"/>
      <name val="Tahoma"/>
      <family val="2"/>
    </font>
    <font>
      <sz val="10"/>
      <name val="Arial"/>
      <family val="2"/>
    </font>
    <font>
      <b/>
      <sz val="14"/>
      <name val="Arial Narrow"/>
      <family val="2"/>
    </font>
    <font>
      <b/>
      <sz val="14"/>
      <name val="Arial Cyr"/>
      <family val="2"/>
    </font>
    <font>
      <sz val="9"/>
      <name val="Arial Cyr"/>
      <family val="0"/>
    </font>
    <font>
      <b/>
      <sz val="28"/>
      <name val="Arial Narrow"/>
      <family val="2"/>
    </font>
    <font>
      <b/>
      <sz val="18"/>
      <name val="Arial Cyr"/>
      <family val="2"/>
    </font>
    <font>
      <sz val="14"/>
      <name val="Arial Cyr"/>
      <family val="2"/>
    </font>
    <font>
      <b/>
      <sz val="12"/>
      <name val="Arial Cyr"/>
      <family val="2"/>
    </font>
    <font>
      <sz val="8"/>
      <name val="Arial Cyr"/>
      <family val="0"/>
    </font>
    <font>
      <b/>
      <sz val="16"/>
      <name val="Arial Cyr"/>
      <family val="0"/>
    </font>
    <font>
      <b/>
      <sz val="2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8.5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8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7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2" fontId="0" fillId="0" borderId="10" xfId="0" applyNumberFormat="1" applyFont="1" applyFill="1" applyBorder="1" applyAlignment="1">
      <alignment textRotation="90"/>
    </xf>
    <xf numFmtId="0" fontId="4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173" fontId="9" fillId="0" borderId="1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173" fontId="0" fillId="0" borderId="0" xfId="0" applyNumberFormat="1" applyFont="1" applyFill="1" applyBorder="1" applyAlignment="1">
      <alignment/>
    </xf>
    <xf numFmtId="173" fontId="0" fillId="0" borderId="10" xfId="0" applyNumberFormat="1" applyFont="1" applyFill="1" applyBorder="1" applyAlignment="1">
      <alignment/>
    </xf>
    <xf numFmtId="173" fontId="0" fillId="0" borderId="14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73" fontId="0" fillId="0" borderId="15" xfId="0" applyNumberFormat="1" applyFont="1" applyFill="1" applyBorder="1" applyAlignment="1">
      <alignment/>
    </xf>
    <xf numFmtId="173" fontId="0" fillId="0" borderId="12" xfId="0" applyNumberFormat="1" applyFont="1" applyFill="1" applyBorder="1" applyAlignment="1">
      <alignment/>
    </xf>
    <xf numFmtId="173" fontId="0" fillId="0" borderId="13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74" fontId="8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173" fontId="9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173" fontId="0" fillId="0" borderId="16" xfId="0" applyNumberFormat="1" applyFont="1" applyFill="1" applyBorder="1" applyAlignment="1">
      <alignment/>
    </xf>
    <xf numFmtId="0" fontId="12" fillId="0" borderId="17" xfId="53" applyFont="1" applyFill="1" applyBorder="1" applyAlignment="1">
      <alignment horizontal="left" vertical="center" wrapText="1"/>
      <protection/>
    </xf>
    <xf numFmtId="0" fontId="19" fillId="0" borderId="0" xfId="0" applyFont="1" applyFill="1" applyAlignment="1">
      <alignment/>
    </xf>
    <xf numFmtId="49" fontId="19" fillId="0" borderId="0" xfId="0" applyNumberFormat="1" applyFont="1" applyFill="1" applyAlignment="1">
      <alignment/>
    </xf>
    <xf numFmtId="0" fontId="12" fillId="0" borderId="11" xfId="53" applyFont="1" applyFill="1" applyBorder="1" applyAlignment="1">
      <alignment horizontal="left" vertical="center" wrapText="1"/>
      <protection/>
    </xf>
    <xf numFmtId="0" fontId="8" fillId="0" borderId="11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left"/>
    </xf>
    <xf numFmtId="0" fontId="0" fillId="0" borderId="16" xfId="0" applyNumberFormat="1" applyFont="1" applyFill="1" applyBorder="1" applyAlignment="1">
      <alignment horizontal="left"/>
    </xf>
    <xf numFmtId="0" fontId="0" fillId="33" borderId="10" xfId="0" applyNumberFormat="1" applyFont="1" applyFill="1" applyBorder="1" applyAlignment="1">
      <alignment horizontal="left"/>
    </xf>
    <xf numFmtId="0" fontId="0" fillId="33" borderId="12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0" borderId="0" xfId="0" applyFont="1" applyFill="1" applyAlignment="1">
      <alignment horizontal="right" vertical="center"/>
    </xf>
    <xf numFmtId="0" fontId="20" fillId="0" borderId="0" xfId="0" applyNumberFormat="1" applyFont="1" applyFill="1" applyAlignment="1">
      <alignment vertical="center" wrapText="1"/>
    </xf>
    <xf numFmtId="0" fontId="20" fillId="0" borderId="0" xfId="0" applyNumberFormat="1" applyFont="1" applyFill="1" applyAlignment="1">
      <alignment horizontal="right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16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8" fillId="0" borderId="0" xfId="0" applyFont="1" applyFill="1" applyBorder="1" applyAlignment="1">
      <alignment horizontal="center" vertical="center"/>
    </xf>
    <xf numFmtId="173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 textRotation="90"/>
    </xf>
    <xf numFmtId="0" fontId="2" fillId="0" borderId="18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 textRotation="90" wrapText="1"/>
    </xf>
    <xf numFmtId="0" fontId="20" fillId="0" borderId="0" xfId="0" applyNumberFormat="1" applyFont="1" applyFill="1" applyBorder="1" applyAlignment="1">
      <alignment horizontal="center" vertical="center" textRotation="90"/>
    </xf>
    <xf numFmtId="174" fontId="8" fillId="0" borderId="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right"/>
    </xf>
    <xf numFmtId="173" fontId="17" fillId="0" borderId="20" xfId="0" applyNumberFormat="1" applyFont="1" applyFill="1" applyBorder="1" applyAlignment="1">
      <alignment vertical="center" textRotation="90"/>
    </xf>
    <xf numFmtId="0" fontId="0" fillId="0" borderId="0" xfId="0" applyNumberFormat="1" applyFont="1" applyFill="1" applyBorder="1" applyAlignment="1">
      <alignment horizontal="left"/>
    </xf>
    <xf numFmtId="0" fontId="0" fillId="0" borderId="15" xfId="0" applyFont="1" applyFill="1" applyBorder="1" applyAlignment="1">
      <alignment/>
    </xf>
    <xf numFmtId="0" fontId="0" fillId="33" borderId="0" xfId="0" applyNumberFormat="1" applyFont="1" applyFill="1" applyBorder="1" applyAlignment="1">
      <alignment horizontal="left"/>
    </xf>
    <xf numFmtId="0" fontId="0" fillId="33" borderId="15" xfId="0" applyFont="1" applyFill="1" applyBorder="1" applyAlignment="1">
      <alignment/>
    </xf>
    <xf numFmtId="173" fontId="9" fillId="0" borderId="15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left"/>
    </xf>
    <xf numFmtId="0" fontId="0" fillId="33" borderId="12" xfId="0" applyFont="1" applyFill="1" applyBorder="1" applyAlignment="1">
      <alignment/>
    </xf>
    <xf numFmtId="0" fontId="0" fillId="33" borderId="0" xfId="0" applyNumberFormat="1" applyFont="1" applyFill="1" applyBorder="1" applyAlignment="1">
      <alignment horizontal="left"/>
    </xf>
    <xf numFmtId="0" fontId="0" fillId="33" borderId="15" xfId="0" applyFont="1" applyFill="1" applyBorder="1" applyAlignment="1">
      <alignment/>
    </xf>
    <xf numFmtId="0" fontId="22" fillId="0" borderId="20" xfId="0" applyNumberFormat="1" applyFont="1" applyFill="1" applyBorder="1" applyAlignment="1">
      <alignment horizontal="center" vertical="center" textRotation="90" wrapText="1"/>
    </xf>
    <xf numFmtId="0" fontId="22" fillId="0" borderId="17" xfId="0" applyNumberFormat="1" applyFont="1" applyFill="1" applyBorder="1" applyAlignment="1">
      <alignment horizontal="center" vertical="center" textRotation="90" wrapText="1"/>
    </xf>
    <xf numFmtId="0" fontId="22" fillId="0" borderId="10" xfId="0" applyNumberFormat="1" applyFont="1" applyFill="1" applyBorder="1" applyAlignment="1">
      <alignment horizontal="center" vertical="center" textRotation="90" wrapText="1"/>
    </xf>
    <xf numFmtId="0" fontId="22" fillId="0" borderId="21" xfId="0" applyNumberFormat="1" applyFont="1" applyFill="1" applyBorder="1" applyAlignment="1">
      <alignment horizontal="center" vertical="center" textRotation="90" wrapText="1"/>
    </xf>
    <xf numFmtId="0" fontId="22" fillId="0" borderId="12" xfId="0" applyNumberFormat="1" applyFont="1" applyFill="1" applyBorder="1" applyAlignment="1">
      <alignment horizontal="center" vertical="center" textRotation="90" wrapText="1"/>
    </xf>
    <xf numFmtId="0" fontId="22" fillId="0" borderId="22" xfId="0" applyNumberFormat="1" applyFont="1" applyFill="1" applyBorder="1" applyAlignment="1">
      <alignment horizontal="center" vertical="center" textRotation="90" wrapText="1"/>
    </xf>
    <xf numFmtId="0" fontId="12" fillId="0" borderId="11" xfId="53" applyFont="1" applyFill="1" applyBorder="1" applyAlignment="1">
      <alignment horizontal="left" vertical="center"/>
      <protection/>
    </xf>
    <xf numFmtId="0" fontId="12" fillId="0" borderId="11" xfId="53" applyFont="1" applyFill="1" applyBorder="1" applyAlignment="1">
      <alignment horizontal="left" vertical="center" wrapText="1"/>
      <protection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/>
    </xf>
    <xf numFmtId="0" fontId="13" fillId="0" borderId="17" xfId="53" applyNumberFormat="1" applyFont="1" applyFill="1" applyBorder="1" applyAlignment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12" fillId="0" borderId="20" xfId="53" applyFont="1" applyFill="1" applyBorder="1" applyAlignment="1">
      <alignment horizontal="center" vertical="center" wrapText="1"/>
      <protection/>
    </xf>
    <xf numFmtId="0" fontId="12" fillId="0" borderId="17" xfId="53" applyFont="1" applyFill="1" applyBorder="1" applyAlignment="1">
      <alignment horizontal="center" vertical="center" wrapText="1"/>
      <protection/>
    </xf>
    <xf numFmtId="0" fontId="12" fillId="0" borderId="12" xfId="53" applyFont="1" applyFill="1" applyBorder="1" applyAlignment="1">
      <alignment horizontal="center" vertical="center" wrapText="1"/>
      <protection/>
    </xf>
    <xf numFmtId="0" fontId="12" fillId="0" borderId="22" xfId="53" applyFont="1" applyFill="1" applyBorder="1" applyAlignment="1">
      <alignment horizontal="center" vertical="center" wrapText="1"/>
      <protection/>
    </xf>
    <xf numFmtId="174" fontId="13" fillId="0" borderId="11" xfId="53" applyNumberFormat="1" applyFont="1" applyFill="1" applyBorder="1" applyAlignment="1">
      <alignment horizontal="center" vertical="center"/>
      <protection/>
    </xf>
    <xf numFmtId="0" fontId="15" fillId="0" borderId="20" xfId="0" applyNumberFormat="1" applyFont="1" applyFill="1" applyBorder="1" applyAlignment="1">
      <alignment horizontal="center" vertical="center" textRotation="90"/>
    </xf>
    <xf numFmtId="0" fontId="15" fillId="0" borderId="17" xfId="0" applyNumberFormat="1" applyFont="1" applyFill="1" applyBorder="1" applyAlignment="1">
      <alignment horizontal="center" vertical="center" textRotation="90"/>
    </xf>
    <xf numFmtId="0" fontId="15" fillId="0" borderId="10" xfId="0" applyNumberFormat="1" applyFont="1" applyFill="1" applyBorder="1" applyAlignment="1">
      <alignment horizontal="center" vertical="center" textRotation="90"/>
    </xf>
    <xf numFmtId="0" fontId="15" fillId="0" borderId="21" xfId="0" applyNumberFormat="1" applyFont="1" applyFill="1" applyBorder="1" applyAlignment="1">
      <alignment horizontal="center" vertical="center" textRotation="90"/>
    </xf>
    <xf numFmtId="0" fontId="15" fillId="0" borderId="12" xfId="0" applyNumberFormat="1" applyFont="1" applyFill="1" applyBorder="1" applyAlignment="1">
      <alignment horizontal="center" vertical="center" textRotation="90"/>
    </xf>
    <xf numFmtId="0" fontId="15" fillId="0" borderId="22" xfId="0" applyNumberFormat="1" applyFont="1" applyFill="1" applyBorder="1" applyAlignment="1">
      <alignment horizontal="center" vertical="center" textRotation="90"/>
    </xf>
    <xf numFmtId="0" fontId="20" fillId="0" borderId="14" xfId="0" applyNumberFormat="1" applyFont="1" applyFill="1" applyBorder="1" applyAlignment="1">
      <alignment horizontal="center" vertical="center" textRotation="90"/>
    </xf>
    <xf numFmtId="0" fontId="20" fillId="0" borderId="16" xfId="0" applyNumberFormat="1" applyFont="1" applyFill="1" applyBorder="1" applyAlignment="1">
      <alignment horizontal="center" vertical="center" textRotation="90"/>
    </xf>
    <xf numFmtId="0" fontId="20" fillId="0" borderId="13" xfId="0" applyNumberFormat="1" applyFont="1" applyFill="1" applyBorder="1" applyAlignment="1">
      <alignment horizontal="center" vertical="center" textRotation="90"/>
    </xf>
    <xf numFmtId="0" fontId="8" fillId="0" borderId="1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0" fillId="0" borderId="14" xfId="0" applyFill="1" applyBorder="1" applyAlignment="1">
      <alignment horizontal="center" vertical="center" textRotation="90" wrapText="1"/>
    </xf>
    <xf numFmtId="0" fontId="0" fillId="0" borderId="16" xfId="0" applyFont="1" applyFill="1" applyBorder="1" applyAlignment="1">
      <alignment horizontal="center" vertical="center" textRotation="90"/>
    </xf>
    <xf numFmtId="0" fontId="0" fillId="0" borderId="13" xfId="0" applyFont="1" applyFill="1" applyBorder="1" applyAlignment="1">
      <alignment horizontal="center" vertical="center" textRotation="90"/>
    </xf>
    <xf numFmtId="0" fontId="0" fillId="0" borderId="14" xfId="0" applyFont="1" applyFill="1" applyBorder="1" applyAlignment="1">
      <alignment horizontal="center" vertical="center" textRotation="90" wrapText="1"/>
    </xf>
    <xf numFmtId="0" fontId="0" fillId="0" borderId="16" xfId="0" applyFont="1" applyFill="1" applyBorder="1" applyAlignment="1">
      <alignment horizontal="center" vertical="center" textRotation="90" wrapText="1"/>
    </xf>
    <xf numFmtId="0" fontId="0" fillId="0" borderId="13" xfId="0" applyFont="1" applyFill="1" applyBorder="1" applyAlignment="1">
      <alignment horizontal="center" vertical="center" textRotation="90" wrapText="1"/>
    </xf>
    <xf numFmtId="0" fontId="5" fillId="0" borderId="18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textRotation="90"/>
    </xf>
    <xf numFmtId="0" fontId="20" fillId="0" borderId="14" xfId="0" applyNumberFormat="1" applyFont="1" applyFill="1" applyBorder="1" applyAlignment="1">
      <alignment horizontal="center" vertical="center" textRotation="90" wrapText="1"/>
    </xf>
    <xf numFmtId="0" fontId="20" fillId="0" borderId="16" xfId="0" applyNumberFormat="1" applyFont="1" applyFill="1" applyBorder="1" applyAlignment="1">
      <alignment horizontal="center" vertical="center" textRotation="90" wrapText="1"/>
    </xf>
    <xf numFmtId="0" fontId="20" fillId="0" borderId="13" xfId="0" applyNumberFormat="1" applyFont="1" applyFill="1" applyBorder="1" applyAlignment="1">
      <alignment horizontal="center" vertical="center" textRotation="90" wrapText="1"/>
    </xf>
    <xf numFmtId="49" fontId="16" fillId="0" borderId="0" xfId="0" applyNumberFormat="1" applyFont="1" applyFill="1" applyAlignment="1">
      <alignment horizontal="center"/>
    </xf>
    <xf numFmtId="0" fontId="0" fillId="0" borderId="14" xfId="0" applyFont="1" applyFill="1" applyBorder="1" applyAlignment="1">
      <alignment horizontal="center" vertical="center" textRotation="90"/>
    </xf>
    <xf numFmtId="0" fontId="0" fillId="0" borderId="16" xfId="0" applyFont="1" applyFill="1" applyBorder="1" applyAlignment="1">
      <alignment horizontal="center" vertical="center" textRotation="90"/>
    </xf>
    <xf numFmtId="0" fontId="0" fillId="0" borderId="13" xfId="0" applyFont="1" applyFill="1" applyBorder="1" applyAlignment="1">
      <alignment horizontal="center" vertical="center" textRotation="90"/>
    </xf>
    <xf numFmtId="0" fontId="6" fillId="0" borderId="15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textRotation="90"/>
    </xf>
    <xf numFmtId="0" fontId="20" fillId="0" borderId="0" xfId="0" applyNumberFormat="1" applyFont="1" applyFill="1" applyAlignment="1">
      <alignment horizontal="center" vertical="center" wrapText="1"/>
    </xf>
    <xf numFmtId="0" fontId="18" fillId="0" borderId="20" xfId="0" applyNumberFormat="1" applyFont="1" applyFill="1" applyBorder="1" applyAlignment="1">
      <alignment horizontal="center" vertical="center" textRotation="90" wrapText="1"/>
    </xf>
    <xf numFmtId="0" fontId="18" fillId="0" borderId="19" xfId="0" applyNumberFormat="1" applyFont="1" applyFill="1" applyBorder="1" applyAlignment="1">
      <alignment horizontal="center" vertical="center" textRotation="90" wrapText="1"/>
    </xf>
    <xf numFmtId="0" fontId="18" fillId="0" borderId="17" xfId="0" applyNumberFormat="1" applyFont="1" applyFill="1" applyBorder="1" applyAlignment="1">
      <alignment horizontal="center" vertical="center" textRotation="90" wrapText="1"/>
    </xf>
    <xf numFmtId="0" fontId="18" fillId="0" borderId="10" xfId="0" applyNumberFormat="1" applyFont="1" applyFill="1" applyBorder="1" applyAlignment="1">
      <alignment horizontal="center" vertical="center" textRotation="90" wrapText="1"/>
    </xf>
    <xf numFmtId="0" fontId="18" fillId="0" borderId="0" xfId="0" applyNumberFormat="1" applyFont="1" applyFill="1" applyBorder="1" applyAlignment="1">
      <alignment horizontal="center" vertical="center" textRotation="90" wrapText="1"/>
    </xf>
    <xf numFmtId="0" fontId="18" fillId="0" borderId="21" xfId="0" applyNumberFormat="1" applyFont="1" applyFill="1" applyBorder="1" applyAlignment="1">
      <alignment horizontal="center" vertical="center" textRotation="90" wrapText="1"/>
    </xf>
    <xf numFmtId="0" fontId="18" fillId="0" borderId="12" xfId="0" applyNumberFormat="1" applyFont="1" applyFill="1" applyBorder="1" applyAlignment="1">
      <alignment horizontal="center" vertical="center" textRotation="90" wrapText="1"/>
    </xf>
    <xf numFmtId="0" fontId="18" fillId="0" borderId="15" xfId="0" applyNumberFormat="1" applyFont="1" applyFill="1" applyBorder="1" applyAlignment="1">
      <alignment horizontal="center" vertical="center" textRotation="90" wrapText="1"/>
    </xf>
    <xf numFmtId="0" fontId="18" fillId="0" borderId="22" xfId="0" applyNumberFormat="1" applyFont="1" applyFill="1" applyBorder="1" applyAlignment="1">
      <alignment horizontal="center" vertical="center" textRotation="90" wrapText="1"/>
    </xf>
    <xf numFmtId="0" fontId="13" fillId="0" borderId="11" xfId="53" applyNumberFormat="1" applyFont="1" applyFill="1" applyBorder="1" applyAlignment="1">
      <alignment horizontal="center" vertical="center"/>
      <protection/>
    </xf>
    <xf numFmtId="0" fontId="13" fillId="0" borderId="14" xfId="53" applyNumberFormat="1" applyFont="1" applyFill="1" applyBorder="1" applyAlignment="1">
      <alignment horizontal="center" vertical="center"/>
      <protection/>
    </xf>
    <xf numFmtId="0" fontId="13" fillId="0" borderId="13" xfId="53" applyNumberFormat="1" applyFont="1" applyFill="1" applyBorder="1" applyAlignment="1">
      <alignment horizontal="center" vertical="center"/>
      <protection/>
    </xf>
    <xf numFmtId="174" fontId="13" fillId="0" borderId="14" xfId="53" applyNumberFormat="1" applyFont="1" applyFill="1" applyBorder="1" applyAlignment="1">
      <alignment horizontal="center" vertical="center"/>
      <protection/>
    </xf>
    <xf numFmtId="174" fontId="13" fillId="0" borderId="13" xfId="53" applyNumberFormat="1" applyFont="1" applyFill="1" applyBorder="1" applyAlignment="1">
      <alignment horizontal="center" vertical="center"/>
      <protection/>
    </xf>
    <xf numFmtId="0" fontId="0" fillId="0" borderId="21" xfId="0" applyNumberFormat="1" applyFont="1" applyFill="1" applyBorder="1" applyAlignment="1">
      <alignment horizontal="center" vertical="center"/>
    </xf>
    <xf numFmtId="0" fontId="12" fillId="0" borderId="20" xfId="53" applyFont="1" applyFill="1" applyBorder="1" applyAlignment="1">
      <alignment horizontal="center" vertical="center"/>
      <protection/>
    </xf>
    <xf numFmtId="0" fontId="12" fillId="0" borderId="17" xfId="53" applyFont="1" applyFill="1" applyBorder="1" applyAlignment="1">
      <alignment horizontal="center" vertical="center"/>
      <protection/>
    </xf>
    <xf numFmtId="0" fontId="12" fillId="0" borderId="12" xfId="53" applyFont="1" applyFill="1" applyBorder="1" applyAlignment="1">
      <alignment horizontal="center" vertical="center"/>
      <protection/>
    </xf>
    <xf numFmtId="0" fontId="12" fillId="0" borderId="22" xfId="53" applyFont="1" applyFill="1" applyBorder="1" applyAlignment="1">
      <alignment horizontal="center" vertical="center"/>
      <protection/>
    </xf>
    <xf numFmtId="0" fontId="12" fillId="0" borderId="14" xfId="53" applyFont="1" applyFill="1" applyBorder="1" applyAlignment="1">
      <alignment horizontal="left" vertical="center" wrapText="1"/>
      <protection/>
    </xf>
    <xf numFmtId="0" fontId="12" fillId="0" borderId="13" xfId="53" applyFont="1" applyFill="1" applyBorder="1" applyAlignment="1">
      <alignment horizontal="left" vertical="center" wrapText="1"/>
      <protection/>
    </xf>
    <xf numFmtId="0" fontId="12" fillId="0" borderId="14" xfId="53" applyFont="1" applyFill="1" applyBorder="1" applyAlignment="1">
      <alignment horizontal="left" vertical="center"/>
      <protection/>
    </xf>
    <xf numFmtId="0" fontId="12" fillId="0" borderId="13" xfId="53" applyFont="1" applyFill="1" applyBorder="1" applyAlignment="1">
      <alignment horizontal="left" vertical="center"/>
      <protection/>
    </xf>
    <xf numFmtId="0" fontId="20" fillId="0" borderId="20" xfId="0" applyNumberFormat="1" applyFont="1" applyFill="1" applyBorder="1" applyAlignment="1">
      <alignment horizontal="center" vertical="center" textRotation="90"/>
    </xf>
    <xf numFmtId="0" fontId="20" fillId="0" borderId="17" xfId="0" applyNumberFormat="1" applyFont="1" applyFill="1" applyBorder="1" applyAlignment="1">
      <alignment horizontal="center" vertical="center" textRotation="90"/>
    </xf>
    <xf numFmtId="0" fontId="20" fillId="0" borderId="10" xfId="0" applyNumberFormat="1" applyFont="1" applyFill="1" applyBorder="1" applyAlignment="1">
      <alignment horizontal="center" vertical="center" textRotation="90"/>
    </xf>
    <xf numFmtId="0" fontId="20" fillId="0" borderId="21" xfId="0" applyNumberFormat="1" applyFont="1" applyFill="1" applyBorder="1" applyAlignment="1">
      <alignment horizontal="center" vertical="center" textRotation="90"/>
    </xf>
    <xf numFmtId="0" fontId="20" fillId="0" borderId="12" xfId="0" applyNumberFormat="1" applyFont="1" applyFill="1" applyBorder="1" applyAlignment="1">
      <alignment horizontal="center" vertical="center" textRotation="90"/>
    </xf>
    <xf numFmtId="0" fontId="20" fillId="0" borderId="22" xfId="0" applyNumberFormat="1" applyFont="1" applyFill="1" applyBorder="1" applyAlignment="1">
      <alignment horizontal="center" vertical="center" textRotation="90"/>
    </xf>
    <xf numFmtId="0" fontId="15" fillId="0" borderId="14" xfId="0" applyNumberFormat="1" applyFont="1" applyFill="1" applyBorder="1" applyAlignment="1">
      <alignment horizontal="center" vertical="center" textRotation="90"/>
    </xf>
    <xf numFmtId="0" fontId="15" fillId="0" borderId="16" xfId="0" applyNumberFormat="1" applyFont="1" applyFill="1" applyBorder="1" applyAlignment="1">
      <alignment horizontal="center" vertical="center" textRotation="90"/>
    </xf>
    <xf numFmtId="0" fontId="15" fillId="0" borderId="13" xfId="0" applyNumberFormat="1" applyFont="1" applyFill="1" applyBorder="1" applyAlignment="1">
      <alignment horizontal="center" vertical="center" textRotation="90"/>
    </xf>
    <xf numFmtId="0" fontId="13" fillId="0" borderId="21" xfId="53" applyNumberFormat="1" applyFont="1" applyFill="1" applyBorder="1" applyAlignment="1">
      <alignment horizontal="center" vertical="center"/>
      <protection/>
    </xf>
    <xf numFmtId="0" fontId="0" fillId="0" borderId="11" xfId="0" applyNumberFormat="1" applyFont="1" applyFill="1" applyBorder="1" applyAlignment="1">
      <alignment horizontal="center" vertical="center"/>
    </xf>
    <xf numFmtId="0" fontId="23" fillId="0" borderId="20" xfId="0" applyNumberFormat="1" applyFont="1" applyFill="1" applyBorder="1" applyAlignment="1">
      <alignment horizontal="center" vertical="center" textRotation="90" wrapText="1"/>
    </xf>
    <xf numFmtId="0" fontId="23" fillId="0" borderId="19" xfId="0" applyNumberFormat="1" applyFont="1" applyFill="1" applyBorder="1" applyAlignment="1">
      <alignment horizontal="center" vertical="center" textRotation="90" wrapText="1"/>
    </xf>
    <xf numFmtId="0" fontId="23" fillId="0" borderId="17" xfId="0" applyNumberFormat="1" applyFont="1" applyFill="1" applyBorder="1" applyAlignment="1">
      <alignment horizontal="center" vertical="center" textRotation="90" wrapText="1"/>
    </xf>
    <xf numFmtId="0" fontId="23" fillId="0" borderId="10" xfId="0" applyNumberFormat="1" applyFont="1" applyFill="1" applyBorder="1" applyAlignment="1">
      <alignment horizontal="center" vertical="center" textRotation="90" wrapText="1"/>
    </xf>
    <xf numFmtId="0" fontId="23" fillId="0" borderId="0" xfId="0" applyNumberFormat="1" applyFont="1" applyFill="1" applyBorder="1" applyAlignment="1">
      <alignment horizontal="center" vertical="center" textRotation="90" wrapText="1"/>
    </xf>
    <xf numFmtId="0" fontId="23" fillId="0" borderId="21" xfId="0" applyNumberFormat="1" applyFont="1" applyFill="1" applyBorder="1" applyAlignment="1">
      <alignment horizontal="center" vertical="center" textRotation="90" wrapText="1"/>
    </xf>
    <xf numFmtId="0" fontId="23" fillId="0" borderId="12" xfId="0" applyNumberFormat="1" applyFont="1" applyFill="1" applyBorder="1" applyAlignment="1">
      <alignment horizontal="center" vertical="center" textRotation="90" wrapText="1"/>
    </xf>
    <xf numFmtId="0" fontId="23" fillId="0" borderId="15" xfId="0" applyNumberFormat="1" applyFont="1" applyFill="1" applyBorder="1" applyAlignment="1">
      <alignment horizontal="center" vertical="center" textRotation="90" wrapText="1"/>
    </xf>
    <xf numFmtId="0" fontId="23" fillId="0" borderId="22" xfId="0" applyNumberFormat="1" applyFont="1" applyFill="1" applyBorder="1" applyAlignment="1">
      <alignment horizontal="center" vertical="center" textRotation="90" wrapText="1"/>
    </xf>
    <xf numFmtId="0" fontId="18" fillId="0" borderId="20" xfId="0" applyNumberFormat="1" applyFont="1" applyFill="1" applyBorder="1" applyAlignment="1">
      <alignment horizontal="center" vertical="center" textRotation="90"/>
    </xf>
    <xf numFmtId="0" fontId="18" fillId="0" borderId="17" xfId="0" applyNumberFormat="1" applyFont="1" applyFill="1" applyBorder="1" applyAlignment="1">
      <alignment horizontal="center" vertical="center" textRotation="90"/>
    </xf>
    <xf numFmtId="0" fontId="18" fillId="0" borderId="10" xfId="0" applyNumberFormat="1" applyFont="1" applyFill="1" applyBorder="1" applyAlignment="1">
      <alignment horizontal="center" vertical="center" textRotation="90"/>
    </xf>
    <xf numFmtId="0" fontId="18" fillId="0" borderId="21" xfId="0" applyNumberFormat="1" applyFont="1" applyFill="1" applyBorder="1" applyAlignment="1">
      <alignment horizontal="center" vertical="center" textRotation="90"/>
    </xf>
    <xf numFmtId="0" fontId="18" fillId="0" borderId="12" xfId="0" applyNumberFormat="1" applyFont="1" applyFill="1" applyBorder="1" applyAlignment="1">
      <alignment horizontal="center" vertical="center" textRotation="90"/>
    </xf>
    <xf numFmtId="0" fontId="18" fillId="0" borderId="22" xfId="0" applyNumberFormat="1" applyFont="1" applyFill="1" applyBorder="1" applyAlignment="1">
      <alignment horizontal="center" vertical="center" textRotation="90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/>
    </xf>
    <xf numFmtId="0" fontId="15" fillId="0" borderId="14" xfId="0" applyFont="1" applyFill="1" applyBorder="1" applyAlignment="1">
      <alignment horizontal="center" vertical="center" textRotation="90"/>
    </xf>
    <xf numFmtId="0" fontId="0" fillId="0" borderId="16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73" fontId="14" fillId="0" borderId="20" xfId="0" applyNumberFormat="1" applyFont="1" applyFill="1" applyBorder="1" applyAlignment="1">
      <alignment horizontal="center" vertical="center" textRotation="90"/>
    </xf>
    <xf numFmtId="173" fontId="14" fillId="0" borderId="10" xfId="0" applyNumberFormat="1" applyFont="1" applyFill="1" applyBorder="1" applyAlignment="1">
      <alignment horizontal="center" vertical="center" textRotation="90"/>
    </xf>
    <xf numFmtId="173" fontId="14" fillId="0" borderId="12" xfId="0" applyNumberFormat="1" applyFont="1" applyFill="1" applyBorder="1" applyAlignment="1">
      <alignment horizontal="center" vertical="center" textRotation="90"/>
    </xf>
    <xf numFmtId="0" fontId="6" fillId="0" borderId="15" xfId="0" applyFont="1" applyBorder="1" applyAlignment="1">
      <alignment horizontal="center" vertical="center" wrapText="1"/>
    </xf>
    <xf numFmtId="173" fontId="17" fillId="0" borderId="25" xfId="0" applyNumberFormat="1" applyFont="1" applyFill="1" applyBorder="1" applyAlignment="1">
      <alignment horizontal="center" vertical="center" textRotation="90"/>
    </xf>
    <xf numFmtId="173" fontId="17" fillId="0" borderId="26" xfId="0" applyNumberFormat="1" applyFont="1" applyFill="1" applyBorder="1" applyAlignment="1">
      <alignment horizontal="center" vertical="center" textRotation="90"/>
    </xf>
    <xf numFmtId="173" fontId="17" fillId="0" borderId="27" xfId="0" applyNumberFormat="1" applyFont="1" applyFill="1" applyBorder="1" applyAlignment="1">
      <alignment horizontal="center" vertical="center" textRotation="90"/>
    </xf>
    <xf numFmtId="173" fontId="17" fillId="0" borderId="28" xfId="0" applyNumberFormat="1" applyFont="1" applyFill="1" applyBorder="1" applyAlignment="1">
      <alignment horizontal="center" vertical="center" textRotation="90"/>
    </xf>
    <xf numFmtId="173" fontId="17" fillId="0" borderId="0" xfId="0" applyNumberFormat="1" applyFont="1" applyFill="1" applyBorder="1" applyAlignment="1">
      <alignment horizontal="center" vertical="center" textRotation="90"/>
    </xf>
    <xf numFmtId="173" fontId="17" fillId="0" borderId="29" xfId="0" applyNumberFormat="1" applyFont="1" applyFill="1" applyBorder="1" applyAlignment="1">
      <alignment horizontal="center" vertical="center" textRotation="90"/>
    </xf>
    <xf numFmtId="173" fontId="17" fillId="0" borderId="30" xfId="0" applyNumberFormat="1" applyFont="1" applyFill="1" applyBorder="1" applyAlignment="1">
      <alignment horizontal="center" vertical="center" textRotation="90"/>
    </xf>
    <xf numFmtId="173" fontId="17" fillId="0" borderId="31" xfId="0" applyNumberFormat="1" applyFont="1" applyFill="1" applyBorder="1" applyAlignment="1">
      <alignment horizontal="center" vertical="center" textRotation="90"/>
    </xf>
    <xf numFmtId="173" fontId="17" fillId="0" borderId="32" xfId="0" applyNumberFormat="1" applyFont="1" applyFill="1" applyBorder="1" applyAlignment="1">
      <alignment horizontal="center" vertical="center" textRotation="90"/>
    </xf>
    <xf numFmtId="173" fontId="17" fillId="0" borderId="20" xfId="0" applyNumberFormat="1" applyFont="1" applyFill="1" applyBorder="1" applyAlignment="1">
      <alignment horizontal="center" vertical="center" textRotation="90"/>
    </xf>
    <xf numFmtId="173" fontId="17" fillId="0" borderId="19" xfId="0" applyNumberFormat="1" applyFont="1" applyFill="1" applyBorder="1" applyAlignment="1">
      <alignment horizontal="center" vertical="center" textRotation="90"/>
    </xf>
    <xf numFmtId="173" fontId="17" fillId="0" borderId="17" xfId="0" applyNumberFormat="1" applyFont="1" applyFill="1" applyBorder="1" applyAlignment="1">
      <alignment horizontal="center" vertical="center" textRotation="90"/>
    </xf>
    <xf numFmtId="173" fontId="17" fillId="0" borderId="10" xfId="0" applyNumberFormat="1" applyFont="1" applyFill="1" applyBorder="1" applyAlignment="1">
      <alignment horizontal="center" vertical="center" textRotation="90"/>
    </xf>
    <xf numFmtId="173" fontId="17" fillId="0" borderId="21" xfId="0" applyNumberFormat="1" applyFont="1" applyFill="1" applyBorder="1" applyAlignment="1">
      <alignment horizontal="center" vertical="center" textRotation="90"/>
    </xf>
    <xf numFmtId="173" fontId="17" fillId="0" borderId="12" xfId="0" applyNumberFormat="1" applyFont="1" applyFill="1" applyBorder="1" applyAlignment="1">
      <alignment horizontal="center" vertical="center" textRotation="90"/>
    </xf>
    <xf numFmtId="173" fontId="17" fillId="0" borderId="15" xfId="0" applyNumberFormat="1" applyFont="1" applyFill="1" applyBorder="1" applyAlignment="1">
      <alignment horizontal="center" vertical="center" textRotation="90"/>
    </xf>
    <xf numFmtId="173" fontId="17" fillId="0" borderId="22" xfId="0" applyNumberFormat="1" applyFont="1" applyFill="1" applyBorder="1" applyAlignment="1">
      <alignment horizontal="center" vertical="center" textRotation="90"/>
    </xf>
    <xf numFmtId="0" fontId="8" fillId="0" borderId="18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15" fillId="0" borderId="14" xfId="0" applyNumberFormat="1" applyFont="1" applyFill="1" applyBorder="1" applyAlignment="1">
      <alignment horizontal="center" vertical="center" textRotation="90" wrapText="1"/>
    </xf>
    <xf numFmtId="0" fontId="15" fillId="0" borderId="16" xfId="0" applyNumberFormat="1" applyFont="1" applyFill="1" applyBorder="1" applyAlignment="1">
      <alignment horizontal="center" vertical="center" textRotation="90" wrapText="1"/>
    </xf>
    <xf numFmtId="0" fontId="15" fillId="0" borderId="13" xfId="0" applyNumberFormat="1" applyFont="1" applyFill="1" applyBorder="1" applyAlignment="1">
      <alignment horizontal="center" vertical="center" textRotation="90" wrapText="1"/>
    </xf>
    <xf numFmtId="173" fontId="14" fillId="0" borderId="14" xfId="0" applyNumberFormat="1" applyFont="1" applyFill="1" applyBorder="1" applyAlignment="1">
      <alignment horizontal="center" vertical="center" textRotation="90" wrapText="1"/>
    </xf>
    <xf numFmtId="173" fontId="14" fillId="0" borderId="16" xfId="0" applyNumberFormat="1" applyFont="1" applyFill="1" applyBorder="1" applyAlignment="1">
      <alignment horizontal="center" vertical="center" textRotation="90" wrapText="1"/>
    </xf>
    <xf numFmtId="173" fontId="14" fillId="0" borderId="13" xfId="0" applyNumberFormat="1" applyFont="1" applyFill="1" applyBorder="1" applyAlignment="1">
      <alignment horizontal="center" vertical="center" textRotation="90" wrapText="1"/>
    </xf>
    <xf numFmtId="0" fontId="0" fillId="0" borderId="17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73" fontId="14" fillId="0" borderId="20" xfId="0" applyNumberFormat="1" applyFont="1" applyFill="1" applyBorder="1" applyAlignment="1">
      <alignment horizontal="center" vertical="center" textRotation="90" wrapText="1"/>
    </xf>
    <xf numFmtId="173" fontId="14" fillId="0" borderId="17" xfId="0" applyNumberFormat="1" applyFont="1" applyFill="1" applyBorder="1" applyAlignment="1">
      <alignment horizontal="center" vertical="center" textRotation="90" wrapText="1"/>
    </xf>
    <xf numFmtId="173" fontId="14" fillId="0" borderId="10" xfId="0" applyNumberFormat="1" applyFont="1" applyFill="1" applyBorder="1" applyAlignment="1">
      <alignment horizontal="center" vertical="center" textRotation="90" wrapText="1"/>
    </xf>
    <xf numFmtId="173" fontId="14" fillId="0" borderId="21" xfId="0" applyNumberFormat="1" applyFont="1" applyFill="1" applyBorder="1" applyAlignment="1">
      <alignment horizontal="center" vertical="center" textRotation="90" wrapText="1"/>
    </xf>
    <xf numFmtId="173" fontId="14" fillId="0" borderId="12" xfId="0" applyNumberFormat="1" applyFont="1" applyFill="1" applyBorder="1" applyAlignment="1">
      <alignment horizontal="center" vertical="center" textRotation="90" wrapText="1"/>
    </xf>
    <xf numFmtId="173" fontId="14" fillId="0" borderId="22" xfId="0" applyNumberFormat="1" applyFont="1" applyFill="1" applyBorder="1" applyAlignment="1">
      <alignment horizontal="center" vertical="center" textRotation="90" wrapText="1"/>
    </xf>
    <xf numFmtId="0" fontId="8" fillId="0" borderId="12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504825</xdr:colOff>
      <xdr:row>4</xdr:row>
      <xdr:rowOff>19050</xdr:rowOff>
    </xdr:from>
    <xdr:to>
      <xdr:col>1</xdr:col>
      <xdr:colOff>504825</xdr:colOff>
      <xdr:row>4</xdr:row>
      <xdr:rowOff>19050</xdr:rowOff>
    </xdr:to>
    <xdr:sp>
      <xdr:nvSpPr>
        <xdr:cNvPr id="1" name="Line 1"/>
        <xdr:cNvSpPr>
          <a:spLocks/>
        </xdr:cNvSpPr>
      </xdr:nvSpPr>
      <xdr:spPr>
        <a:xfrm>
          <a:off x="1295400" y="112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504825</xdr:colOff>
      <xdr:row>4</xdr:row>
      <xdr:rowOff>19050</xdr:rowOff>
    </xdr:from>
    <xdr:to>
      <xdr:col>1</xdr:col>
      <xdr:colOff>504825</xdr:colOff>
      <xdr:row>4</xdr:row>
      <xdr:rowOff>19050</xdr:rowOff>
    </xdr:to>
    <xdr:sp>
      <xdr:nvSpPr>
        <xdr:cNvPr id="1" name="Line 1"/>
        <xdr:cNvSpPr>
          <a:spLocks/>
        </xdr:cNvSpPr>
      </xdr:nvSpPr>
      <xdr:spPr>
        <a:xfrm>
          <a:off x="1295400" y="112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495300</xdr:colOff>
      <xdr:row>4</xdr:row>
      <xdr:rowOff>19050</xdr:rowOff>
    </xdr:from>
    <xdr:to>
      <xdr:col>1</xdr:col>
      <xdr:colOff>495300</xdr:colOff>
      <xdr:row>4</xdr:row>
      <xdr:rowOff>19050</xdr:rowOff>
    </xdr:to>
    <xdr:sp>
      <xdr:nvSpPr>
        <xdr:cNvPr id="1" name="Line 1"/>
        <xdr:cNvSpPr>
          <a:spLocks/>
        </xdr:cNvSpPr>
      </xdr:nvSpPr>
      <xdr:spPr>
        <a:xfrm>
          <a:off x="1285875" y="112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495300</xdr:colOff>
      <xdr:row>4</xdr:row>
      <xdr:rowOff>19050</xdr:rowOff>
    </xdr:from>
    <xdr:to>
      <xdr:col>1</xdr:col>
      <xdr:colOff>495300</xdr:colOff>
      <xdr:row>4</xdr:row>
      <xdr:rowOff>19050</xdr:rowOff>
    </xdr:to>
    <xdr:sp>
      <xdr:nvSpPr>
        <xdr:cNvPr id="1" name="Line 1"/>
        <xdr:cNvSpPr>
          <a:spLocks/>
        </xdr:cNvSpPr>
      </xdr:nvSpPr>
      <xdr:spPr>
        <a:xfrm>
          <a:off x="1285875" y="112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495300</xdr:colOff>
      <xdr:row>4</xdr:row>
      <xdr:rowOff>19050</xdr:rowOff>
    </xdr:from>
    <xdr:to>
      <xdr:col>1</xdr:col>
      <xdr:colOff>495300</xdr:colOff>
      <xdr:row>4</xdr:row>
      <xdr:rowOff>19050</xdr:rowOff>
    </xdr:to>
    <xdr:sp>
      <xdr:nvSpPr>
        <xdr:cNvPr id="1" name="Line 1"/>
        <xdr:cNvSpPr>
          <a:spLocks/>
        </xdr:cNvSpPr>
      </xdr:nvSpPr>
      <xdr:spPr>
        <a:xfrm>
          <a:off x="1285875" y="112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504825</xdr:colOff>
      <xdr:row>4</xdr:row>
      <xdr:rowOff>47625</xdr:rowOff>
    </xdr:from>
    <xdr:to>
      <xdr:col>1</xdr:col>
      <xdr:colOff>504825</xdr:colOff>
      <xdr:row>4</xdr:row>
      <xdr:rowOff>47625</xdr:rowOff>
    </xdr:to>
    <xdr:sp>
      <xdr:nvSpPr>
        <xdr:cNvPr id="1" name="Line 1"/>
        <xdr:cNvSpPr>
          <a:spLocks/>
        </xdr:cNvSpPr>
      </xdr:nvSpPr>
      <xdr:spPr>
        <a:xfrm>
          <a:off x="1295400" y="115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504825</xdr:colOff>
      <xdr:row>4</xdr:row>
      <xdr:rowOff>47625</xdr:rowOff>
    </xdr:from>
    <xdr:to>
      <xdr:col>1</xdr:col>
      <xdr:colOff>504825</xdr:colOff>
      <xdr:row>4</xdr:row>
      <xdr:rowOff>47625</xdr:rowOff>
    </xdr:to>
    <xdr:sp>
      <xdr:nvSpPr>
        <xdr:cNvPr id="1" name="Line 1"/>
        <xdr:cNvSpPr>
          <a:spLocks/>
        </xdr:cNvSpPr>
      </xdr:nvSpPr>
      <xdr:spPr>
        <a:xfrm>
          <a:off x="1295400" y="115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504825</xdr:colOff>
      <xdr:row>4</xdr:row>
      <xdr:rowOff>47625</xdr:rowOff>
    </xdr:from>
    <xdr:to>
      <xdr:col>1</xdr:col>
      <xdr:colOff>504825</xdr:colOff>
      <xdr:row>4</xdr:row>
      <xdr:rowOff>47625</xdr:rowOff>
    </xdr:to>
    <xdr:sp>
      <xdr:nvSpPr>
        <xdr:cNvPr id="1" name="Line 1"/>
        <xdr:cNvSpPr>
          <a:spLocks/>
        </xdr:cNvSpPr>
      </xdr:nvSpPr>
      <xdr:spPr>
        <a:xfrm>
          <a:off x="1295400" y="115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504825</xdr:colOff>
      <xdr:row>4</xdr:row>
      <xdr:rowOff>47625</xdr:rowOff>
    </xdr:from>
    <xdr:to>
      <xdr:col>1</xdr:col>
      <xdr:colOff>504825</xdr:colOff>
      <xdr:row>4</xdr:row>
      <xdr:rowOff>47625</xdr:rowOff>
    </xdr:to>
    <xdr:sp>
      <xdr:nvSpPr>
        <xdr:cNvPr id="1" name="Line 1"/>
        <xdr:cNvSpPr>
          <a:spLocks/>
        </xdr:cNvSpPr>
      </xdr:nvSpPr>
      <xdr:spPr>
        <a:xfrm>
          <a:off x="1295400" y="115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504825</xdr:colOff>
      <xdr:row>4</xdr:row>
      <xdr:rowOff>19050</xdr:rowOff>
    </xdr:from>
    <xdr:to>
      <xdr:col>1</xdr:col>
      <xdr:colOff>504825</xdr:colOff>
      <xdr:row>4</xdr:row>
      <xdr:rowOff>19050</xdr:rowOff>
    </xdr:to>
    <xdr:sp>
      <xdr:nvSpPr>
        <xdr:cNvPr id="1" name="Line 1"/>
        <xdr:cNvSpPr>
          <a:spLocks/>
        </xdr:cNvSpPr>
      </xdr:nvSpPr>
      <xdr:spPr>
        <a:xfrm>
          <a:off x="1295400" y="112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504825</xdr:colOff>
      <xdr:row>4</xdr:row>
      <xdr:rowOff>19050</xdr:rowOff>
    </xdr:from>
    <xdr:to>
      <xdr:col>1</xdr:col>
      <xdr:colOff>504825</xdr:colOff>
      <xdr:row>4</xdr:row>
      <xdr:rowOff>19050</xdr:rowOff>
    </xdr:to>
    <xdr:sp>
      <xdr:nvSpPr>
        <xdr:cNvPr id="1" name="Line 1"/>
        <xdr:cNvSpPr>
          <a:spLocks/>
        </xdr:cNvSpPr>
      </xdr:nvSpPr>
      <xdr:spPr>
        <a:xfrm>
          <a:off x="1295400" y="112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504825</xdr:colOff>
      <xdr:row>4</xdr:row>
      <xdr:rowOff>19050</xdr:rowOff>
    </xdr:from>
    <xdr:to>
      <xdr:col>1</xdr:col>
      <xdr:colOff>504825</xdr:colOff>
      <xdr:row>4</xdr:row>
      <xdr:rowOff>19050</xdr:rowOff>
    </xdr:to>
    <xdr:sp>
      <xdr:nvSpPr>
        <xdr:cNvPr id="1" name="Line 1"/>
        <xdr:cNvSpPr>
          <a:spLocks/>
        </xdr:cNvSpPr>
      </xdr:nvSpPr>
      <xdr:spPr>
        <a:xfrm>
          <a:off x="1295400" y="112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504825</xdr:colOff>
      <xdr:row>4</xdr:row>
      <xdr:rowOff>19050</xdr:rowOff>
    </xdr:from>
    <xdr:to>
      <xdr:col>1</xdr:col>
      <xdr:colOff>504825</xdr:colOff>
      <xdr:row>4</xdr:row>
      <xdr:rowOff>19050</xdr:rowOff>
    </xdr:to>
    <xdr:sp>
      <xdr:nvSpPr>
        <xdr:cNvPr id="1" name="Line 1"/>
        <xdr:cNvSpPr>
          <a:spLocks/>
        </xdr:cNvSpPr>
      </xdr:nvSpPr>
      <xdr:spPr>
        <a:xfrm>
          <a:off x="1295400" y="112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504825</xdr:colOff>
      <xdr:row>4</xdr:row>
      <xdr:rowOff>19050</xdr:rowOff>
    </xdr:from>
    <xdr:to>
      <xdr:col>1</xdr:col>
      <xdr:colOff>504825</xdr:colOff>
      <xdr:row>4</xdr:row>
      <xdr:rowOff>19050</xdr:rowOff>
    </xdr:to>
    <xdr:sp>
      <xdr:nvSpPr>
        <xdr:cNvPr id="1" name="Line 1"/>
        <xdr:cNvSpPr>
          <a:spLocks/>
        </xdr:cNvSpPr>
      </xdr:nvSpPr>
      <xdr:spPr>
        <a:xfrm>
          <a:off x="1295400" y="112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504825</xdr:colOff>
      <xdr:row>4</xdr:row>
      <xdr:rowOff>19050</xdr:rowOff>
    </xdr:from>
    <xdr:to>
      <xdr:col>1</xdr:col>
      <xdr:colOff>504825</xdr:colOff>
      <xdr:row>4</xdr:row>
      <xdr:rowOff>19050</xdr:rowOff>
    </xdr:to>
    <xdr:sp>
      <xdr:nvSpPr>
        <xdr:cNvPr id="1" name="Line 1"/>
        <xdr:cNvSpPr>
          <a:spLocks/>
        </xdr:cNvSpPr>
      </xdr:nvSpPr>
      <xdr:spPr>
        <a:xfrm>
          <a:off x="1295400" y="112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504825</xdr:colOff>
      <xdr:row>4</xdr:row>
      <xdr:rowOff>19050</xdr:rowOff>
    </xdr:from>
    <xdr:to>
      <xdr:col>1</xdr:col>
      <xdr:colOff>504825</xdr:colOff>
      <xdr:row>4</xdr:row>
      <xdr:rowOff>19050</xdr:rowOff>
    </xdr:to>
    <xdr:sp>
      <xdr:nvSpPr>
        <xdr:cNvPr id="1" name="Line 1"/>
        <xdr:cNvSpPr>
          <a:spLocks/>
        </xdr:cNvSpPr>
      </xdr:nvSpPr>
      <xdr:spPr>
        <a:xfrm>
          <a:off x="1295400" y="112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504825</xdr:colOff>
      <xdr:row>4</xdr:row>
      <xdr:rowOff>19050</xdr:rowOff>
    </xdr:from>
    <xdr:to>
      <xdr:col>1</xdr:col>
      <xdr:colOff>504825</xdr:colOff>
      <xdr:row>4</xdr:row>
      <xdr:rowOff>19050</xdr:rowOff>
    </xdr:to>
    <xdr:sp>
      <xdr:nvSpPr>
        <xdr:cNvPr id="1" name="Line 1"/>
        <xdr:cNvSpPr>
          <a:spLocks/>
        </xdr:cNvSpPr>
      </xdr:nvSpPr>
      <xdr:spPr>
        <a:xfrm>
          <a:off x="1295400" y="112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BK49"/>
  <sheetViews>
    <sheetView view="pageBreakPreview" zoomScale="85" zoomScaleNormal="85" zoomScaleSheetLayoutView="85" zoomScalePageLayoutView="0" workbookViewId="0" topLeftCell="A1">
      <pane xSplit="7" ySplit="9" topLeftCell="H16" activePane="bottomRight" state="frozen"/>
      <selection pane="topLeft" activeCell="A1" sqref="A1"/>
      <selection pane="topRight" activeCell="H1" sqref="H1"/>
      <selection pane="bottomLeft" activeCell="A10" sqref="A10"/>
      <selection pane="bottomRight" activeCell="H7" sqref="H7:I8"/>
    </sheetView>
  </sheetViews>
  <sheetFormatPr defaultColWidth="9.00390625" defaultRowHeight="12.75"/>
  <cols>
    <col min="1" max="1" width="10.25390625" style="0" customWidth="1"/>
    <col min="2" max="2" width="36.25390625" style="0" customWidth="1"/>
    <col min="3" max="3" width="6.25390625" style="0" customWidth="1"/>
    <col min="4" max="4" width="5.75390625" style="0" customWidth="1"/>
    <col min="5" max="5" width="6.875" style="0" customWidth="1"/>
    <col min="6" max="7" width="5.75390625" style="0" customWidth="1"/>
    <col min="8" max="8" width="3.375" style="0" customWidth="1"/>
    <col min="9" max="9" width="3.75390625" style="0" customWidth="1"/>
    <col min="10" max="51" width="3.375" style="0" customWidth="1"/>
    <col min="52" max="53" width="3.25390625" style="0" bestFit="1" customWidth="1"/>
  </cols>
  <sheetData>
    <row r="1" spans="45:63" s="51" customFormat="1" ht="24.75" customHeight="1">
      <c r="AS1" s="134" t="s">
        <v>144</v>
      </c>
      <c r="AT1" s="134"/>
      <c r="AU1" s="134"/>
      <c r="AV1" s="134"/>
      <c r="AW1" s="134"/>
      <c r="AX1" s="134"/>
      <c r="AY1" s="134"/>
      <c r="AZ1" s="134"/>
      <c r="BA1" s="134"/>
      <c r="BB1" s="52"/>
      <c r="BC1" s="52"/>
      <c r="BD1" s="52"/>
      <c r="BE1" s="52"/>
      <c r="BF1" s="52"/>
      <c r="BG1" s="52"/>
      <c r="BH1" s="52"/>
      <c r="BI1" s="52"/>
      <c r="BJ1" s="52"/>
      <c r="BK1" s="52"/>
    </row>
    <row r="2" spans="45:63" s="51" customFormat="1" ht="24.75" customHeight="1">
      <c r="AS2" s="134" t="s">
        <v>145</v>
      </c>
      <c r="AT2" s="134"/>
      <c r="AU2" s="134"/>
      <c r="AV2" s="134"/>
      <c r="AW2" s="134"/>
      <c r="AX2" s="134"/>
      <c r="AY2" s="134"/>
      <c r="AZ2" s="134"/>
      <c r="BA2" s="134"/>
      <c r="BB2" s="52"/>
      <c r="BC2" s="52"/>
      <c r="BD2" s="52"/>
      <c r="BE2" s="52"/>
      <c r="BF2" s="52"/>
      <c r="BG2" s="52"/>
      <c r="BH2" s="52"/>
      <c r="BI2" s="52"/>
      <c r="BJ2" s="52"/>
      <c r="BK2" s="52"/>
    </row>
    <row r="3" spans="41:63" s="51" customFormat="1" ht="24.75" customHeight="1">
      <c r="AO3" s="53"/>
      <c r="AP3" s="54" t="s">
        <v>146</v>
      </c>
      <c r="AQ3" s="55"/>
      <c r="AR3" s="55"/>
      <c r="AS3" s="134"/>
      <c r="AT3" s="134"/>
      <c r="AU3" s="134"/>
      <c r="AV3" s="134"/>
      <c r="AW3" s="134"/>
      <c r="AX3" s="134"/>
      <c r="AY3" s="134"/>
      <c r="AZ3" s="134"/>
      <c r="BA3" s="134"/>
      <c r="BB3" s="52"/>
      <c r="BC3" s="52"/>
      <c r="BD3" s="52"/>
      <c r="BE3" s="52"/>
      <c r="BF3" s="52"/>
      <c r="BG3" s="52"/>
      <c r="BH3" s="52"/>
      <c r="BI3" s="52"/>
      <c r="BJ3" s="52"/>
      <c r="BK3" s="52"/>
    </row>
    <row r="4" s="35" customFormat="1" ht="12.75">
      <c r="AN4" s="8" t="s">
        <v>151</v>
      </c>
    </row>
    <row r="5" spans="1:53" ht="52.5" customHeight="1">
      <c r="A5" s="128" t="s">
        <v>152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</row>
    <row r="6" spans="1:53" ht="15" customHeight="1">
      <c r="A6" s="129" t="s">
        <v>19</v>
      </c>
      <c r="B6" s="132" t="s">
        <v>20</v>
      </c>
      <c r="C6" s="120" t="s">
        <v>15</v>
      </c>
      <c r="D6" s="133" t="s">
        <v>21</v>
      </c>
      <c r="E6" s="114" t="s">
        <v>22</v>
      </c>
      <c r="F6" s="111" t="s">
        <v>45</v>
      </c>
      <c r="G6" s="111" t="s">
        <v>46</v>
      </c>
      <c r="H6" s="108" t="s">
        <v>0</v>
      </c>
      <c r="I6" s="109"/>
      <c r="J6" s="109"/>
      <c r="K6" s="110"/>
      <c r="L6" s="108" t="s">
        <v>1</v>
      </c>
      <c r="M6" s="109"/>
      <c r="N6" s="109"/>
      <c r="O6" s="109"/>
      <c r="P6" s="110"/>
      <c r="Q6" s="108" t="s">
        <v>2</v>
      </c>
      <c r="R6" s="109"/>
      <c r="S6" s="109"/>
      <c r="T6" s="110"/>
      <c r="U6" s="108" t="s">
        <v>3</v>
      </c>
      <c r="V6" s="109"/>
      <c r="W6" s="109"/>
      <c r="X6" s="110"/>
      <c r="Y6" s="108" t="s">
        <v>4</v>
      </c>
      <c r="Z6" s="109"/>
      <c r="AA6" s="109"/>
      <c r="AB6" s="109"/>
      <c r="AC6" s="110"/>
      <c r="AD6" s="108" t="s">
        <v>5</v>
      </c>
      <c r="AE6" s="109"/>
      <c r="AF6" s="109"/>
      <c r="AG6" s="110"/>
      <c r="AH6" s="108" t="s">
        <v>6</v>
      </c>
      <c r="AI6" s="109"/>
      <c r="AJ6" s="109"/>
      <c r="AK6" s="110"/>
      <c r="AL6" s="108" t="s">
        <v>7</v>
      </c>
      <c r="AM6" s="109"/>
      <c r="AN6" s="109"/>
      <c r="AO6" s="109"/>
      <c r="AP6" s="110"/>
      <c r="AQ6" s="108" t="s">
        <v>8</v>
      </c>
      <c r="AR6" s="109"/>
      <c r="AS6" s="109"/>
      <c r="AT6" s="110"/>
      <c r="AU6" s="108" t="s">
        <v>9</v>
      </c>
      <c r="AV6" s="109"/>
      <c r="AW6" s="109"/>
      <c r="AX6" s="109"/>
      <c r="AY6" s="62" t="s">
        <v>10</v>
      </c>
      <c r="AZ6" s="125" t="s">
        <v>11</v>
      </c>
      <c r="BA6" s="125" t="s">
        <v>12</v>
      </c>
    </row>
    <row r="7" spans="1:53" ht="33.75" customHeight="1">
      <c r="A7" s="130"/>
      <c r="B7" s="132"/>
      <c r="C7" s="112"/>
      <c r="D7" s="133"/>
      <c r="E7" s="115"/>
      <c r="F7" s="112"/>
      <c r="G7" s="112"/>
      <c r="H7" s="5">
        <v>42616</v>
      </c>
      <c r="I7" s="5">
        <f>H7+7</f>
        <v>42623</v>
      </c>
      <c r="J7" s="5">
        <f aca="true" t="shared" si="0" ref="J7:X8">I7+7</f>
        <v>42630</v>
      </c>
      <c r="K7" s="5">
        <f t="shared" si="0"/>
        <v>42637</v>
      </c>
      <c r="L7" s="5">
        <f t="shared" si="0"/>
        <v>42644</v>
      </c>
      <c r="M7" s="5">
        <f t="shared" si="0"/>
        <v>42651</v>
      </c>
      <c r="N7" s="5">
        <f t="shared" si="0"/>
        <v>42658</v>
      </c>
      <c r="O7" s="5">
        <f t="shared" si="0"/>
        <v>42665</v>
      </c>
      <c r="P7" s="5">
        <f t="shared" si="0"/>
        <v>42672</v>
      </c>
      <c r="Q7" s="5">
        <f t="shared" si="0"/>
        <v>42679</v>
      </c>
      <c r="R7" s="5">
        <f t="shared" si="0"/>
        <v>42686</v>
      </c>
      <c r="S7" s="5">
        <f t="shared" si="0"/>
        <v>42693</v>
      </c>
      <c r="T7" s="5">
        <f t="shared" si="0"/>
        <v>42700</v>
      </c>
      <c r="U7" s="5">
        <f t="shared" si="0"/>
        <v>42707</v>
      </c>
      <c r="V7" s="5">
        <f t="shared" si="0"/>
        <v>42714</v>
      </c>
      <c r="W7" s="5">
        <f t="shared" si="0"/>
        <v>42721</v>
      </c>
      <c r="X7" s="5">
        <f t="shared" si="0"/>
        <v>42728</v>
      </c>
      <c r="Y7" s="5">
        <f aca="true" t="shared" si="1" ref="Y7:AN8">X7+7</f>
        <v>42735</v>
      </c>
      <c r="Z7" s="5">
        <f t="shared" si="1"/>
        <v>42742</v>
      </c>
      <c r="AA7" s="5">
        <f t="shared" si="1"/>
        <v>42749</v>
      </c>
      <c r="AB7" s="5">
        <f t="shared" si="1"/>
        <v>42756</v>
      </c>
      <c r="AC7" s="5">
        <f t="shared" si="1"/>
        <v>42763</v>
      </c>
      <c r="AD7" s="5">
        <f t="shared" si="1"/>
        <v>42770</v>
      </c>
      <c r="AE7" s="5">
        <f t="shared" si="1"/>
        <v>42777</v>
      </c>
      <c r="AF7" s="5">
        <f t="shared" si="1"/>
        <v>42784</v>
      </c>
      <c r="AG7" s="5">
        <f t="shared" si="1"/>
        <v>42791</v>
      </c>
      <c r="AH7" s="5">
        <f t="shared" si="1"/>
        <v>42798</v>
      </c>
      <c r="AI7" s="5">
        <f t="shared" si="1"/>
        <v>42805</v>
      </c>
      <c r="AJ7" s="5">
        <f t="shared" si="1"/>
        <v>42812</v>
      </c>
      <c r="AK7" s="5">
        <f t="shared" si="1"/>
        <v>42819</v>
      </c>
      <c r="AL7" s="5">
        <f t="shared" si="1"/>
        <v>42826</v>
      </c>
      <c r="AM7" s="5">
        <f t="shared" si="1"/>
        <v>42833</v>
      </c>
      <c r="AN7" s="5">
        <f t="shared" si="1"/>
        <v>42840</v>
      </c>
      <c r="AO7" s="5">
        <f aca="true" t="shared" si="2" ref="AO7:AU8">AN7+7</f>
        <v>42847</v>
      </c>
      <c r="AP7" s="5">
        <f t="shared" si="2"/>
        <v>42854</v>
      </c>
      <c r="AQ7" s="5">
        <f t="shared" si="2"/>
        <v>42861</v>
      </c>
      <c r="AR7" s="5">
        <f t="shared" si="2"/>
        <v>42868</v>
      </c>
      <c r="AS7" s="5">
        <f t="shared" si="2"/>
        <v>42875</v>
      </c>
      <c r="AT7" s="5">
        <f t="shared" si="2"/>
        <v>42882</v>
      </c>
      <c r="AU7" s="5">
        <f t="shared" si="2"/>
        <v>42889</v>
      </c>
      <c r="AV7" s="5">
        <f aca="true" t="shared" si="3" ref="AV7:AY8">AU7+7</f>
        <v>42896</v>
      </c>
      <c r="AW7" s="5">
        <f t="shared" si="3"/>
        <v>42903</v>
      </c>
      <c r="AX7" s="5">
        <f t="shared" si="3"/>
        <v>42910</v>
      </c>
      <c r="AY7" s="5">
        <f t="shared" si="3"/>
        <v>42917</v>
      </c>
      <c r="AZ7" s="126"/>
      <c r="BA7" s="126"/>
    </row>
    <row r="8" spans="1:53" ht="32.25" customHeight="1">
      <c r="A8" s="130"/>
      <c r="B8" s="132"/>
      <c r="C8" s="112"/>
      <c r="D8" s="133"/>
      <c r="E8" s="116"/>
      <c r="F8" s="113"/>
      <c r="G8" s="113"/>
      <c r="H8" s="5">
        <v>42611</v>
      </c>
      <c r="I8" s="5">
        <v>42618</v>
      </c>
      <c r="J8" s="5">
        <f t="shared" si="0"/>
        <v>42625</v>
      </c>
      <c r="K8" s="5">
        <f t="shared" si="0"/>
        <v>42632</v>
      </c>
      <c r="L8" s="5">
        <f t="shared" si="0"/>
        <v>42639</v>
      </c>
      <c r="M8" s="5">
        <f t="shared" si="0"/>
        <v>42646</v>
      </c>
      <c r="N8" s="5">
        <f t="shared" si="0"/>
        <v>42653</v>
      </c>
      <c r="O8" s="5">
        <f t="shared" si="0"/>
        <v>42660</v>
      </c>
      <c r="P8" s="5">
        <f t="shared" si="0"/>
        <v>42667</v>
      </c>
      <c r="Q8" s="5">
        <f t="shared" si="0"/>
        <v>42674</v>
      </c>
      <c r="R8" s="5">
        <f t="shared" si="0"/>
        <v>42681</v>
      </c>
      <c r="S8" s="5">
        <f t="shared" si="0"/>
        <v>42688</v>
      </c>
      <c r="T8" s="5">
        <f t="shared" si="0"/>
        <v>42695</v>
      </c>
      <c r="U8" s="5">
        <f t="shared" si="0"/>
        <v>42702</v>
      </c>
      <c r="V8" s="5">
        <f t="shared" si="0"/>
        <v>42709</v>
      </c>
      <c r="W8" s="5">
        <f t="shared" si="0"/>
        <v>42716</v>
      </c>
      <c r="X8" s="5">
        <f t="shared" si="0"/>
        <v>42723</v>
      </c>
      <c r="Y8" s="5">
        <f t="shared" si="1"/>
        <v>42730</v>
      </c>
      <c r="Z8" s="5">
        <f t="shared" si="1"/>
        <v>42737</v>
      </c>
      <c r="AA8" s="5">
        <f t="shared" si="1"/>
        <v>42744</v>
      </c>
      <c r="AB8" s="5">
        <f t="shared" si="1"/>
        <v>42751</v>
      </c>
      <c r="AC8" s="5">
        <f t="shared" si="1"/>
        <v>42758</v>
      </c>
      <c r="AD8" s="5">
        <f t="shared" si="1"/>
        <v>42765</v>
      </c>
      <c r="AE8" s="5">
        <f t="shared" si="1"/>
        <v>42772</v>
      </c>
      <c r="AF8" s="5">
        <f t="shared" si="1"/>
        <v>42779</v>
      </c>
      <c r="AG8" s="5">
        <f t="shared" si="1"/>
        <v>42786</v>
      </c>
      <c r="AH8" s="5">
        <f t="shared" si="1"/>
        <v>42793</v>
      </c>
      <c r="AI8" s="5">
        <f t="shared" si="1"/>
        <v>42800</v>
      </c>
      <c r="AJ8" s="5">
        <f t="shared" si="1"/>
        <v>42807</v>
      </c>
      <c r="AK8" s="5">
        <f t="shared" si="1"/>
        <v>42814</v>
      </c>
      <c r="AL8" s="5">
        <f t="shared" si="1"/>
        <v>42821</v>
      </c>
      <c r="AM8" s="5">
        <f t="shared" si="1"/>
        <v>42828</v>
      </c>
      <c r="AN8" s="5">
        <f t="shared" si="1"/>
        <v>42835</v>
      </c>
      <c r="AO8" s="5">
        <f t="shared" si="2"/>
        <v>42842</v>
      </c>
      <c r="AP8" s="5">
        <f t="shared" si="2"/>
        <v>42849</v>
      </c>
      <c r="AQ8" s="5">
        <f t="shared" si="2"/>
        <v>42856</v>
      </c>
      <c r="AR8" s="5">
        <f t="shared" si="2"/>
        <v>42863</v>
      </c>
      <c r="AS8" s="5">
        <f t="shared" si="2"/>
        <v>42870</v>
      </c>
      <c r="AT8" s="5">
        <f t="shared" si="2"/>
        <v>42877</v>
      </c>
      <c r="AU8" s="5">
        <f t="shared" si="2"/>
        <v>42884</v>
      </c>
      <c r="AV8" s="5">
        <f t="shared" si="3"/>
        <v>42891</v>
      </c>
      <c r="AW8" s="5">
        <f t="shared" si="3"/>
        <v>42898</v>
      </c>
      <c r="AX8" s="5">
        <f t="shared" si="3"/>
        <v>42905</v>
      </c>
      <c r="AY8" s="5">
        <f t="shared" si="3"/>
        <v>42912</v>
      </c>
      <c r="AZ8" s="126"/>
      <c r="BA8" s="126"/>
    </row>
    <row r="9" spans="1:53" ht="13.5">
      <c r="A9" s="131"/>
      <c r="B9" s="132"/>
      <c r="C9" s="113"/>
      <c r="D9" s="117" t="s">
        <v>13</v>
      </c>
      <c r="E9" s="118"/>
      <c r="F9" s="118"/>
      <c r="G9" s="119"/>
      <c r="H9" s="6">
        <v>1</v>
      </c>
      <c r="I9" s="6">
        <v>2</v>
      </c>
      <c r="J9" s="6">
        <v>3</v>
      </c>
      <c r="K9" s="6">
        <v>4</v>
      </c>
      <c r="L9" s="6">
        <v>5</v>
      </c>
      <c r="M9" s="6">
        <v>6</v>
      </c>
      <c r="N9" s="6">
        <v>7</v>
      </c>
      <c r="O9" s="6">
        <v>8</v>
      </c>
      <c r="P9" s="6">
        <v>9</v>
      </c>
      <c r="Q9" s="6">
        <v>10</v>
      </c>
      <c r="R9" s="6">
        <v>11</v>
      </c>
      <c r="S9" s="6">
        <v>12</v>
      </c>
      <c r="T9" s="6">
        <v>13</v>
      </c>
      <c r="U9" s="6">
        <v>14</v>
      </c>
      <c r="V9" s="6">
        <v>15</v>
      </c>
      <c r="W9" s="6">
        <v>16</v>
      </c>
      <c r="X9" s="6">
        <v>17</v>
      </c>
      <c r="Y9" s="6">
        <v>18</v>
      </c>
      <c r="Z9" s="6">
        <v>19</v>
      </c>
      <c r="AA9" s="6">
        <v>20</v>
      </c>
      <c r="AB9" s="6">
        <v>21</v>
      </c>
      <c r="AC9" s="6">
        <v>22</v>
      </c>
      <c r="AD9" s="6">
        <v>23</v>
      </c>
      <c r="AE9" s="6">
        <v>24</v>
      </c>
      <c r="AF9" s="6">
        <v>25</v>
      </c>
      <c r="AG9" s="6">
        <v>26</v>
      </c>
      <c r="AH9" s="6">
        <v>27</v>
      </c>
      <c r="AI9" s="6">
        <v>28</v>
      </c>
      <c r="AJ9" s="6">
        <v>29</v>
      </c>
      <c r="AK9" s="6">
        <v>30</v>
      </c>
      <c r="AL9" s="6">
        <v>31</v>
      </c>
      <c r="AM9" s="6">
        <v>32</v>
      </c>
      <c r="AN9" s="6">
        <v>33</v>
      </c>
      <c r="AO9" s="6">
        <v>34</v>
      </c>
      <c r="AP9" s="6">
        <v>35</v>
      </c>
      <c r="AQ9" s="6">
        <v>36</v>
      </c>
      <c r="AR9" s="6">
        <v>37</v>
      </c>
      <c r="AS9" s="6">
        <v>38</v>
      </c>
      <c r="AT9" s="6">
        <v>39</v>
      </c>
      <c r="AU9" s="6">
        <v>40</v>
      </c>
      <c r="AV9" s="6">
        <v>41</v>
      </c>
      <c r="AW9" s="6">
        <v>42</v>
      </c>
      <c r="AX9" s="6">
        <v>43</v>
      </c>
      <c r="AY9" s="6">
        <v>44</v>
      </c>
      <c r="AZ9" s="127"/>
      <c r="BA9" s="127"/>
    </row>
    <row r="10" spans="1:53" ht="12.75">
      <c r="A10" s="87" t="s">
        <v>47</v>
      </c>
      <c r="B10" s="88" t="s">
        <v>153</v>
      </c>
      <c r="C10" s="91">
        <f>(D10+E10+E11)/36</f>
        <v>3</v>
      </c>
      <c r="D10" s="97">
        <v>78</v>
      </c>
      <c r="E10" s="16">
        <f aca="true" t="shared" si="4" ref="E10:E39">F10+G10</f>
        <v>10</v>
      </c>
      <c r="F10" s="17">
        <f>SUM(H10:W10)</f>
        <v>4</v>
      </c>
      <c r="G10" s="18">
        <f aca="true" t="shared" si="5" ref="G10:G39">SUM(AA10:AY10)</f>
        <v>6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>
        <v>2</v>
      </c>
      <c r="S10" s="19">
        <v>2</v>
      </c>
      <c r="T10" s="19"/>
      <c r="U10" s="19"/>
      <c r="V10" s="19"/>
      <c r="W10" s="19"/>
      <c r="X10" s="121" t="s">
        <v>23</v>
      </c>
      <c r="Y10" s="98" t="s">
        <v>24</v>
      </c>
      <c r="Z10" s="99"/>
      <c r="AA10" s="19">
        <v>2</v>
      </c>
      <c r="AB10" s="19">
        <v>2</v>
      </c>
      <c r="AC10" s="19">
        <v>2</v>
      </c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81" t="s">
        <v>161</v>
      </c>
      <c r="AV10" s="82"/>
      <c r="AW10" s="81" t="s">
        <v>160</v>
      </c>
      <c r="AX10" s="82"/>
      <c r="AY10" s="104" t="s">
        <v>25</v>
      </c>
      <c r="AZ10" s="19">
        <v>1</v>
      </c>
      <c r="BA10" s="19">
        <v>2</v>
      </c>
    </row>
    <row r="11" spans="1:53" ht="12.75">
      <c r="A11" s="87"/>
      <c r="B11" s="88"/>
      <c r="C11" s="90"/>
      <c r="D11" s="97"/>
      <c r="E11" s="21">
        <f t="shared" si="4"/>
        <v>20</v>
      </c>
      <c r="F11" s="22">
        <f>SUM(H11:W11)</f>
        <v>8</v>
      </c>
      <c r="G11" s="23">
        <f t="shared" si="5"/>
        <v>12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>
        <v>2</v>
      </c>
      <c r="U11" s="24">
        <v>2</v>
      </c>
      <c r="V11" s="24">
        <v>2</v>
      </c>
      <c r="W11" s="24">
        <v>2</v>
      </c>
      <c r="X11" s="122"/>
      <c r="Y11" s="100"/>
      <c r="Z11" s="101"/>
      <c r="AA11" s="24"/>
      <c r="AB11" s="24"/>
      <c r="AC11" s="24"/>
      <c r="AD11" s="24">
        <v>2</v>
      </c>
      <c r="AE11" s="24">
        <v>2</v>
      </c>
      <c r="AF11" s="24">
        <v>2</v>
      </c>
      <c r="AG11" s="24">
        <v>2</v>
      </c>
      <c r="AH11" s="24">
        <v>2</v>
      </c>
      <c r="AI11" s="24">
        <v>2</v>
      </c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83"/>
      <c r="AV11" s="84"/>
      <c r="AW11" s="83"/>
      <c r="AX11" s="84"/>
      <c r="AY11" s="105"/>
      <c r="AZ11" s="24"/>
      <c r="BA11" s="24"/>
    </row>
    <row r="12" spans="1:53" ht="12.75">
      <c r="A12" s="87" t="s">
        <v>62</v>
      </c>
      <c r="B12" s="88" t="s">
        <v>76</v>
      </c>
      <c r="C12" s="91">
        <f>(D12+E12+E13)/36</f>
        <v>3</v>
      </c>
      <c r="D12" s="97">
        <v>84</v>
      </c>
      <c r="E12" s="16">
        <f t="shared" si="4"/>
        <v>6</v>
      </c>
      <c r="F12" s="17">
        <f aca="true" t="shared" si="6" ref="F12:F33">SUM(H12:W12)</f>
        <v>0</v>
      </c>
      <c r="G12" s="18">
        <f t="shared" si="5"/>
        <v>6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22"/>
      <c r="Y12" s="100"/>
      <c r="Z12" s="101"/>
      <c r="AA12" s="19"/>
      <c r="AB12" s="19"/>
      <c r="AC12" s="19"/>
      <c r="AD12" s="19"/>
      <c r="AE12" s="19"/>
      <c r="AF12" s="19"/>
      <c r="AG12" s="19"/>
      <c r="AH12" s="19"/>
      <c r="AI12" s="19">
        <v>2</v>
      </c>
      <c r="AJ12" s="19">
        <v>2</v>
      </c>
      <c r="AK12" s="19">
        <v>2</v>
      </c>
      <c r="AL12" s="19"/>
      <c r="AM12" s="19"/>
      <c r="AN12" s="19"/>
      <c r="AO12" s="19"/>
      <c r="AP12" s="19"/>
      <c r="AQ12" s="19"/>
      <c r="AR12" s="19"/>
      <c r="AS12" s="19"/>
      <c r="AT12" s="19"/>
      <c r="AU12" s="83"/>
      <c r="AV12" s="84"/>
      <c r="AW12" s="83"/>
      <c r="AX12" s="84"/>
      <c r="AY12" s="105"/>
      <c r="AZ12" s="19"/>
      <c r="BA12" s="19">
        <v>2</v>
      </c>
    </row>
    <row r="13" spans="1:53" ht="12.75">
      <c r="A13" s="87"/>
      <c r="B13" s="88"/>
      <c r="C13" s="90"/>
      <c r="D13" s="97"/>
      <c r="E13" s="21">
        <f t="shared" si="4"/>
        <v>18</v>
      </c>
      <c r="F13" s="22">
        <f t="shared" si="6"/>
        <v>0</v>
      </c>
      <c r="G13" s="23">
        <f t="shared" si="5"/>
        <v>18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122"/>
      <c r="Y13" s="100"/>
      <c r="Z13" s="101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>
        <v>2</v>
      </c>
      <c r="AM13" s="24">
        <v>2</v>
      </c>
      <c r="AN13" s="24">
        <v>2</v>
      </c>
      <c r="AO13" s="24">
        <v>2</v>
      </c>
      <c r="AP13" s="24">
        <v>2</v>
      </c>
      <c r="AQ13" s="24">
        <v>2</v>
      </c>
      <c r="AR13" s="24">
        <v>2</v>
      </c>
      <c r="AS13" s="24">
        <v>2</v>
      </c>
      <c r="AT13" s="24">
        <v>2</v>
      </c>
      <c r="AU13" s="83"/>
      <c r="AV13" s="84"/>
      <c r="AW13" s="83"/>
      <c r="AX13" s="84"/>
      <c r="AY13" s="105"/>
      <c r="AZ13" s="24"/>
      <c r="BA13" s="24"/>
    </row>
    <row r="14" spans="1:53" ht="12.75">
      <c r="A14" s="87" t="s">
        <v>50</v>
      </c>
      <c r="B14" s="88" t="s">
        <v>77</v>
      </c>
      <c r="C14" s="91">
        <f>(D14+E14+E15)/36</f>
        <v>3</v>
      </c>
      <c r="D14" s="92">
        <v>82</v>
      </c>
      <c r="E14" s="16">
        <f t="shared" si="4"/>
        <v>10</v>
      </c>
      <c r="F14" s="17">
        <f t="shared" si="6"/>
        <v>4</v>
      </c>
      <c r="G14" s="18">
        <f t="shared" si="5"/>
        <v>6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>
        <v>2</v>
      </c>
      <c r="S14" s="19">
        <v>2</v>
      </c>
      <c r="T14" s="19"/>
      <c r="U14" s="19"/>
      <c r="V14" s="19"/>
      <c r="W14" s="19"/>
      <c r="X14" s="122"/>
      <c r="Y14" s="100"/>
      <c r="Z14" s="101"/>
      <c r="AA14" s="19">
        <v>2</v>
      </c>
      <c r="AB14" s="19">
        <v>2</v>
      </c>
      <c r="AC14" s="19">
        <v>2</v>
      </c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83"/>
      <c r="AV14" s="84"/>
      <c r="AW14" s="83"/>
      <c r="AX14" s="84"/>
      <c r="AY14" s="105"/>
      <c r="AZ14" s="19">
        <v>1</v>
      </c>
      <c r="BA14" s="19">
        <v>2</v>
      </c>
    </row>
    <row r="15" spans="1:53" ht="12.75">
      <c r="A15" s="87"/>
      <c r="B15" s="88"/>
      <c r="C15" s="90"/>
      <c r="D15" s="92"/>
      <c r="E15" s="21">
        <f t="shared" si="4"/>
        <v>16</v>
      </c>
      <c r="F15" s="22">
        <f t="shared" si="6"/>
        <v>8</v>
      </c>
      <c r="G15" s="23">
        <f t="shared" si="5"/>
        <v>8</v>
      </c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>
        <v>2</v>
      </c>
      <c r="U15" s="24">
        <v>2</v>
      </c>
      <c r="V15" s="24">
        <v>2</v>
      </c>
      <c r="W15" s="24">
        <v>2</v>
      </c>
      <c r="X15" s="122"/>
      <c r="Y15" s="100"/>
      <c r="Z15" s="101"/>
      <c r="AA15" s="24"/>
      <c r="AB15" s="24"/>
      <c r="AC15" s="24"/>
      <c r="AD15" s="24">
        <v>2</v>
      </c>
      <c r="AE15" s="24">
        <v>2</v>
      </c>
      <c r="AF15" s="24">
        <v>2</v>
      </c>
      <c r="AG15" s="24">
        <v>2</v>
      </c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83"/>
      <c r="AV15" s="84"/>
      <c r="AW15" s="83"/>
      <c r="AX15" s="84"/>
      <c r="AY15" s="105"/>
      <c r="AZ15" s="24"/>
      <c r="BA15" s="24"/>
    </row>
    <row r="16" spans="1:53" ht="12.75">
      <c r="A16" s="87" t="s">
        <v>52</v>
      </c>
      <c r="B16" s="88" t="s">
        <v>17</v>
      </c>
      <c r="C16" s="91">
        <f>(D16+E16+E17)/36</f>
        <v>2</v>
      </c>
      <c r="D16" s="92">
        <v>62</v>
      </c>
      <c r="E16" s="16">
        <f t="shared" si="4"/>
        <v>0</v>
      </c>
      <c r="F16" s="17">
        <f t="shared" si="6"/>
        <v>0</v>
      </c>
      <c r="G16" s="18">
        <f t="shared" si="5"/>
        <v>0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22"/>
      <c r="Y16" s="100"/>
      <c r="Z16" s="101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83"/>
      <c r="AV16" s="84"/>
      <c r="AW16" s="83"/>
      <c r="AX16" s="84"/>
      <c r="AY16" s="105"/>
      <c r="AZ16" s="19"/>
      <c r="BA16" s="19"/>
    </row>
    <row r="17" spans="1:53" ht="12.75">
      <c r="A17" s="87"/>
      <c r="B17" s="88"/>
      <c r="C17" s="90"/>
      <c r="D17" s="92"/>
      <c r="E17" s="21">
        <f t="shared" si="4"/>
        <v>10</v>
      </c>
      <c r="F17" s="22">
        <f t="shared" si="6"/>
        <v>0</v>
      </c>
      <c r="G17" s="23">
        <f t="shared" si="5"/>
        <v>10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122"/>
      <c r="Y17" s="100"/>
      <c r="Z17" s="101"/>
      <c r="AA17" s="24"/>
      <c r="AB17" s="24"/>
      <c r="AC17" s="24"/>
      <c r="AD17" s="24"/>
      <c r="AE17" s="24"/>
      <c r="AF17" s="24"/>
      <c r="AG17" s="24"/>
      <c r="AH17" s="24">
        <v>2</v>
      </c>
      <c r="AI17" s="24">
        <v>2</v>
      </c>
      <c r="AJ17" s="24">
        <v>2</v>
      </c>
      <c r="AK17" s="24">
        <v>2</v>
      </c>
      <c r="AL17" s="24">
        <v>2</v>
      </c>
      <c r="AM17" s="24"/>
      <c r="AN17" s="24"/>
      <c r="AO17" s="24"/>
      <c r="AP17" s="24"/>
      <c r="AQ17" s="24"/>
      <c r="AR17" s="24"/>
      <c r="AS17" s="24"/>
      <c r="AT17" s="24"/>
      <c r="AU17" s="83"/>
      <c r="AV17" s="84"/>
      <c r="AW17" s="83"/>
      <c r="AX17" s="84"/>
      <c r="AY17" s="105"/>
      <c r="AZ17" s="24">
        <v>2</v>
      </c>
      <c r="BA17" s="24"/>
    </row>
    <row r="18" spans="1:53" ht="12.75">
      <c r="A18" s="87" t="s">
        <v>72</v>
      </c>
      <c r="B18" s="88" t="s">
        <v>78</v>
      </c>
      <c r="C18" s="91">
        <f>(D18+E18+E19)/36</f>
        <v>3</v>
      </c>
      <c r="D18" s="92">
        <v>72</v>
      </c>
      <c r="E18" s="16">
        <f t="shared" si="4"/>
        <v>6</v>
      </c>
      <c r="F18" s="17">
        <f t="shared" si="6"/>
        <v>6</v>
      </c>
      <c r="G18" s="18">
        <f t="shared" si="5"/>
        <v>0</v>
      </c>
      <c r="H18" s="19">
        <v>2</v>
      </c>
      <c r="I18" s="19">
        <v>2</v>
      </c>
      <c r="J18" s="19">
        <v>2</v>
      </c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22"/>
      <c r="Y18" s="100"/>
      <c r="Z18" s="101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83"/>
      <c r="AV18" s="84"/>
      <c r="AW18" s="83"/>
      <c r="AX18" s="84"/>
      <c r="AY18" s="105"/>
      <c r="AZ18" s="19"/>
      <c r="BA18" s="19"/>
    </row>
    <row r="19" spans="1:53" ht="12.75">
      <c r="A19" s="87"/>
      <c r="B19" s="88"/>
      <c r="C19" s="90"/>
      <c r="D19" s="92"/>
      <c r="E19" s="21">
        <f t="shared" si="4"/>
        <v>30</v>
      </c>
      <c r="F19" s="22">
        <f t="shared" si="6"/>
        <v>30</v>
      </c>
      <c r="G19" s="23">
        <f t="shared" si="5"/>
        <v>0</v>
      </c>
      <c r="H19" s="24"/>
      <c r="I19" s="24"/>
      <c r="J19" s="24"/>
      <c r="K19" s="24">
        <v>2</v>
      </c>
      <c r="L19" s="24">
        <v>2</v>
      </c>
      <c r="M19" s="24">
        <v>2</v>
      </c>
      <c r="N19" s="24">
        <v>2</v>
      </c>
      <c r="O19" s="24">
        <v>2</v>
      </c>
      <c r="P19" s="24">
        <v>2</v>
      </c>
      <c r="Q19" s="24">
        <v>2</v>
      </c>
      <c r="R19" s="24">
        <v>2</v>
      </c>
      <c r="S19" s="24">
        <v>2</v>
      </c>
      <c r="T19" s="24">
        <v>2</v>
      </c>
      <c r="U19" s="24">
        <v>2</v>
      </c>
      <c r="V19" s="24">
        <v>4</v>
      </c>
      <c r="W19" s="24">
        <v>4</v>
      </c>
      <c r="X19" s="122"/>
      <c r="Y19" s="100"/>
      <c r="Z19" s="101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83"/>
      <c r="AV19" s="84"/>
      <c r="AW19" s="83"/>
      <c r="AX19" s="84"/>
      <c r="AY19" s="105"/>
      <c r="AZ19" s="24" t="s">
        <v>44</v>
      </c>
      <c r="BA19" s="24"/>
    </row>
    <row r="20" spans="1:53" ht="12.75">
      <c r="A20" s="87" t="s">
        <v>55</v>
      </c>
      <c r="B20" s="88" t="s">
        <v>79</v>
      </c>
      <c r="C20" s="91">
        <f>(D20+E20+E21)/36</f>
        <v>2</v>
      </c>
      <c r="D20" s="92">
        <v>44</v>
      </c>
      <c r="E20" s="16">
        <f aca="true" t="shared" si="7" ref="E20:E25">F20+G20</f>
        <v>12</v>
      </c>
      <c r="F20" s="17">
        <f t="shared" si="6"/>
        <v>6</v>
      </c>
      <c r="G20" s="18">
        <f t="shared" si="5"/>
        <v>6</v>
      </c>
      <c r="H20" s="19"/>
      <c r="I20" s="19"/>
      <c r="J20" s="19"/>
      <c r="K20" s="19"/>
      <c r="L20" s="19"/>
      <c r="M20" s="19"/>
      <c r="N20" s="19"/>
      <c r="O20" s="19">
        <v>2</v>
      </c>
      <c r="P20" s="19">
        <v>2</v>
      </c>
      <c r="Q20" s="19">
        <v>2</v>
      </c>
      <c r="R20" s="19"/>
      <c r="S20" s="19"/>
      <c r="T20" s="19"/>
      <c r="U20" s="19"/>
      <c r="V20" s="19"/>
      <c r="W20" s="19"/>
      <c r="X20" s="122"/>
      <c r="Y20" s="100"/>
      <c r="Z20" s="101"/>
      <c r="AA20" s="19">
        <v>2</v>
      </c>
      <c r="AB20" s="19">
        <v>2</v>
      </c>
      <c r="AC20" s="19">
        <v>2</v>
      </c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83"/>
      <c r="AV20" s="84"/>
      <c r="AW20" s="83"/>
      <c r="AX20" s="84"/>
      <c r="AY20" s="105"/>
      <c r="AZ20" s="19">
        <v>1</v>
      </c>
      <c r="BA20" s="19"/>
    </row>
    <row r="21" spans="1:53" ht="12.75">
      <c r="A21" s="87"/>
      <c r="B21" s="88"/>
      <c r="C21" s="90"/>
      <c r="D21" s="92"/>
      <c r="E21" s="21">
        <f t="shared" si="7"/>
        <v>16</v>
      </c>
      <c r="F21" s="22">
        <f t="shared" si="6"/>
        <v>10</v>
      </c>
      <c r="G21" s="23">
        <f t="shared" si="5"/>
        <v>6</v>
      </c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>
        <v>2</v>
      </c>
      <c r="S21" s="24">
        <v>2</v>
      </c>
      <c r="T21" s="24">
        <v>2</v>
      </c>
      <c r="U21" s="24">
        <v>2</v>
      </c>
      <c r="V21" s="24">
        <v>2</v>
      </c>
      <c r="W21" s="24"/>
      <c r="X21" s="122"/>
      <c r="Y21" s="100"/>
      <c r="Z21" s="101"/>
      <c r="AA21" s="24"/>
      <c r="AB21" s="24"/>
      <c r="AC21" s="24"/>
      <c r="AD21" s="24">
        <v>2</v>
      </c>
      <c r="AE21" s="24">
        <v>2</v>
      </c>
      <c r="AF21" s="24">
        <v>2</v>
      </c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83"/>
      <c r="AV21" s="84"/>
      <c r="AW21" s="83"/>
      <c r="AX21" s="84"/>
      <c r="AY21" s="105"/>
      <c r="AZ21" s="24" t="s">
        <v>114</v>
      </c>
      <c r="BA21" s="24"/>
    </row>
    <row r="22" spans="1:53" ht="12.75">
      <c r="A22" s="87" t="s">
        <v>80</v>
      </c>
      <c r="B22" s="88" t="s">
        <v>154</v>
      </c>
      <c r="C22" s="91">
        <f>(D22+E22+E23)/36</f>
        <v>2</v>
      </c>
      <c r="D22" s="92">
        <v>50</v>
      </c>
      <c r="E22" s="16">
        <f t="shared" si="7"/>
        <v>8</v>
      </c>
      <c r="F22" s="17">
        <f t="shared" si="6"/>
        <v>0</v>
      </c>
      <c r="G22" s="18">
        <f t="shared" si="5"/>
        <v>8</v>
      </c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22"/>
      <c r="Y22" s="100"/>
      <c r="Z22" s="101"/>
      <c r="AA22" s="19"/>
      <c r="AB22" s="19"/>
      <c r="AC22" s="19"/>
      <c r="AD22" s="19"/>
      <c r="AE22" s="19"/>
      <c r="AF22" s="19"/>
      <c r="AG22" s="19">
        <v>2</v>
      </c>
      <c r="AH22" s="19">
        <v>2</v>
      </c>
      <c r="AI22" s="19">
        <v>2</v>
      </c>
      <c r="AJ22" s="19">
        <v>2</v>
      </c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83"/>
      <c r="AV22" s="84"/>
      <c r="AW22" s="83"/>
      <c r="AX22" s="84"/>
      <c r="AY22" s="105"/>
      <c r="AZ22" s="19"/>
      <c r="BA22" s="19"/>
    </row>
    <row r="23" spans="1:53" ht="12.75">
      <c r="A23" s="87"/>
      <c r="B23" s="88"/>
      <c r="C23" s="90"/>
      <c r="D23" s="92"/>
      <c r="E23" s="21">
        <f t="shared" si="7"/>
        <v>14</v>
      </c>
      <c r="F23" s="22">
        <f t="shared" si="6"/>
        <v>0</v>
      </c>
      <c r="G23" s="23">
        <f t="shared" si="5"/>
        <v>14</v>
      </c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122"/>
      <c r="Y23" s="100"/>
      <c r="Z23" s="101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>
        <v>2</v>
      </c>
      <c r="AL23" s="24">
        <v>2</v>
      </c>
      <c r="AM23" s="24">
        <v>2</v>
      </c>
      <c r="AN23" s="24">
        <v>2</v>
      </c>
      <c r="AO23" s="24">
        <v>2</v>
      </c>
      <c r="AP23" s="24">
        <v>2</v>
      </c>
      <c r="AQ23" s="24">
        <v>2</v>
      </c>
      <c r="AR23" s="24"/>
      <c r="AS23" s="24"/>
      <c r="AT23" s="24"/>
      <c r="AU23" s="83"/>
      <c r="AV23" s="84"/>
      <c r="AW23" s="83"/>
      <c r="AX23" s="84"/>
      <c r="AY23" s="105"/>
      <c r="AZ23" s="24">
        <v>2</v>
      </c>
      <c r="BA23" s="24"/>
    </row>
    <row r="24" spans="1:53" ht="18" customHeight="1">
      <c r="A24" s="87" t="s">
        <v>82</v>
      </c>
      <c r="B24" s="88" t="s">
        <v>81</v>
      </c>
      <c r="C24" s="91">
        <f>(D24+E24+E25)/36</f>
        <v>2</v>
      </c>
      <c r="D24" s="92">
        <v>58</v>
      </c>
      <c r="E24" s="16">
        <f t="shared" si="7"/>
        <v>6</v>
      </c>
      <c r="F24" s="17">
        <f t="shared" si="6"/>
        <v>6</v>
      </c>
      <c r="G24" s="18">
        <f t="shared" si="5"/>
        <v>0</v>
      </c>
      <c r="H24" s="19">
        <v>2</v>
      </c>
      <c r="I24" s="19">
        <v>2</v>
      </c>
      <c r="J24" s="19">
        <v>2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22"/>
      <c r="Y24" s="100"/>
      <c r="Z24" s="101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83"/>
      <c r="AV24" s="84"/>
      <c r="AW24" s="83"/>
      <c r="AX24" s="84"/>
      <c r="AY24" s="105"/>
      <c r="AZ24" s="19"/>
      <c r="BA24" s="19"/>
    </row>
    <row r="25" spans="1:53" ht="18" customHeight="1">
      <c r="A25" s="87"/>
      <c r="B25" s="88"/>
      <c r="C25" s="90"/>
      <c r="D25" s="92"/>
      <c r="E25" s="21">
        <f t="shared" si="7"/>
        <v>8</v>
      </c>
      <c r="F25" s="22">
        <f t="shared" si="6"/>
        <v>8</v>
      </c>
      <c r="G25" s="23">
        <f t="shared" si="5"/>
        <v>0</v>
      </c>
      <c r="H25" s="24"/>
      <c r="I25" s="24"/>
      <c r="J25" s="24"/>
      <c r="K25" s="24">
        <v>2</v>
      </c>
      <c r="L25" s="24">
        <v>2</v>
      </c>
      <c r="M25" s="24">
        <v>2</v>
      </c>
      <c r="N25" s="24">
        <v>2</v>
      </c>
      <c r="O25" s="24"/>
      <c r="P25" s="24"/>
      <c r="Q25" s="24"/>
      <c r="R25" s="24"/>
      <c r="S25" s="24"/>
      <c r="T25" s="24"/>
      <c r="U25" s="24"/>
      <c r="V25" s="24"/>
      <c r="W25" s="24"/>
      <c r="X25" s="122"/>
      <c r="Y25" s="100"/>
      <c r="Z25" s="101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83"/>
      <c r="AV25" s="84"/>
      <c r="AW25" s="83"/>
      <c r="AX25" s="84"/>
      <c r="AY25" s="105"/>
      <c r="AZ25" s="24">
        <v>1</v>
      </c>
      <c r="BA25" s="24"/>
    </row>
    <row r="26" spans="1:53" ht="12.75">
      <c r="A26" s="87" t="s">
        <v>83</v>
      </c>
      <c r="B26" s="88" t="s">
        <v>118</v>
      </c>
      <c r="C26" s="91">
        <f>(D26+E26+E27)/36</f>
        <v>2</v>
      </c>
      <c r="D26" s="92">
        <v>56</v>
      </c>
      <c r="E26" s="16">
        <f t="shared" si="4"/>
        <v>6</v>
      </c>
      <c r="F26" s="17">
        <f t="shared" si="6"/>
        <v>6</v>
      </c>
      <c r="G26" s="18">
        <f t="shared" si="5"/>
        <v>0</v>
      </c>
      <c r="H26" s="19">
        <v>2</v>
      </c>
      <c r="I26" s="19">
        <v>2</v>
      </c>
      <c r="J26" s="19">
        <v>2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22"/>
      <c r="Y26" s="100"/>
      <c r="Z26" s="101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83"/>
      <c r="AV26" s="84"/>
      <c r="AW26" s="83"/>
      <c r="AX26" s="84"/>
      <c r="AY26" s="105"/>
      <c r="AZ26" s="19"/>
      <c r="BA26" s="19"/>
    </row>
    <row r="27" spans="1:53" ht="12.75">
      <c r="A27" s="87"/>
      <c r="B27" s="88"/>
      <c r="C27" s="90"/>
      <c r="D27" s="92"/>
      <c r="E27" s="21">
        <f t="shared" si="4"/>
        <v>10</v>
      </c>
      <c r="F27" s="22">
        <f t="shared" si="6"/>
        <v>10</v>
      </c>
      <c r="G27" s="23">
        <f t="shared" si="5"/>
        <v>0</v>
      </c>
      <c r="H27" s="24"/>
      <c r="I27" s="24"/>
      <c r="J27" s="24"/>
      <c r="K27" s="24">
        <v>2</v>
      </c>
      <c r="L27" s="24">
        <v>2</v>
      </c>
      <c r="M27" s="24">
        <v>2</v>
      </c>
      <c r="N27" s="24">
        <v>2</v>
      </c>
      <c r="O27" s="24">
        <v>2</v>
      </c>
      <c r="P27" s="24"/>
      <c r="Q27" s="24"/>
      <c r="R27" s="24"/>
      <c r="S27" s="24"/>
      <c r="T27" s="24"/>
      <c r="U27" s="24"/>
      <c r="V27" s="24"/>
      <c r="W27" s="24"/>
      <c r="X27" s="122"/>
      <c r="Y27" s="100"/>
      <c r="Z27" s="101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83"/>
      <c r="AV27" s="84"/>
      <c r="AW27" s="83"/>
      <c r="AX27" s="84"/>
      <c r="AY27" s="105"/>
      <c r="AZ27" s="24" t="s">
        <v>44</v>
      </c>
      <c r="BA27" s="24"/>
    </row>
    <row r="28" spans="1:53" ht="22.5">
      <c r="A28" s="87" t="s">
        <v>70</v>
      </c>
      <c r="B28" s="43" t="s">
        <v>86</v>
      </c>
      <c r="C28" s="89">
        <f>(D28+E28+E29)/36</f>
        <v>2</v>
      </c>
      <c r="D28" s="92">
        <v>52</v>
      </c>
      <c r="E28" s="16">
        <f t="shared" si="4"/>
        <v>4</v>
      </c>
      <c r="F28" s="17">
        <f t="shared" si="6"/>
        <v>0</v>
      </c>
      <c r="G28" s="18">
        <f t="shared" si="5"/>
        <v>4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22"/>
      <c r="Y28" s="100"/>
      <c r="Z28" s="101"/>
      <c r="AA28" s="19">
        <v>2</v>
      </c>
      <c r="AB28" s="19">
        <v>2</v>
      </c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83"/>
      <c r="AV28" s="84"/>
      <c r="AW28" s="83"/>
      <c r="AX28" s="84"/>
      <c r="AY28" s="105"/>
      <c r="AZ28" s="19"/>
      <c r="BA28" s="19"/>
    </row>
    <row r="29" spans="1:53" ht="22.5">
      <c r="A29" s="87"/>
      <c r="B29" s="43" t="s">
        <v>155</v>
      </c>
      <c r="C29" s="90"/>
      <c r="D29" s="92"/>
      <c r="E29" s="21">
        <f t="shared" si="4"/>
        <v>16</v>
      </c>
      <c r="F29" s="22">
        <f t="shared" si="6"/>
        <v>0</v>
      </c>
      <c r="G29" s="23">
        <f t="shared" si="5"/>
        <v>16</v>
      </c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122"/>
      <c r="Y29" s="100"/>
      <c r="Z29" s="101"/>
      <c r="AA29" s="24"/>
      <c r="AB29" s="24"/>
      <c r="AC29" s="24">
        <v>2</v>
      </c>
      <c r="AD29" s="24">
        <v>2</v>
      </c>
      <c r="AE29" s="24">
        <v>2</v>
      </c>
      <c r="AF29" s="24">
        <v>2</v>
      </c>
      <c r="AG29" s="24">
        <v>2</v>
      </c>
      <c r="AH29" s="24">
        <v>2</v>
      </c>
      <c r="AI29" s="24">
        <v>2</v>
      </c>
      <c r="AJ29" s="24">
        <v>2</v>
      </c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83"/>
      <c r="AV29" s="84"/>
      <c r="AW29" s="83"/>
      <c r="AX29" s="84"/>
      <c r="AY29" s="105"/>
      <c r="AZ29" s="24">
        <v>2</v>
      </c>
      <c r="BA29" s="24"/>
    </row>
    <row r="30" spans="1:53" ht="22.5">
      <c r="A30" s="87" t="s">
        <v>84</v>
      </c>
      <c r="B30" s="43" t="s">
        <v>156</v>
      </c>
      <c r="C30" s="89">
        <f>(D30+E30+E31)/36</f>
        <v>2</v>
      </c>
      <c r="D30" s="92">
        <v>52</v>
      </c>
      <c r="E30" s="16">
        <f>F30+G30</f>
        <v>4</v>
      </c>
      <c r="F30" s="17">
        <f t="shared" si="6"/>
        <v>0</v>
      </c>
      <c r="G30" s="18">
        <f t="shared" si="5"/>
        <v>4</v>
      </c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22"/>
      <c r="Y30" s="100"/>
      <c r="Z30" s="101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>
        <v>2</v>
      </c>
      <c r="AL30" s="19">
        <v>2</v>
      </c>
      <c r="AM30" s="19"/>
      <c r="AN30" s="19"/>
      <c r="AO30" s="19"/>
      <c r="AP30" s="19"/>
      <c r="AQ30" s="19"/>
      <c r="AR30" s="19"/>
      <c r="AS30" s="19"/>
      <c r="AT30" s="19"/>
      <c r="AU30" s="83"/>
      <c r="AV30" s="84"/>
      <c r="AW30" s="83"/>
      <c r="AX30" s="84"/>
      <c r="AY30" s="105"/>
      <c r="AZ30" s="19"/>
      <c r="BA30" s="19"/>
    </row>
    <row r="31" spans="1:53" ht="45">
      <c r="A31" s="87"/>
      <c r="B31" s="43" t="s">
        <v>157</v>
      </c>
      <c r="C31" s="90"/>
      <c r="D31" s="92"/>
      <c r="E31" s="21">
        <f>F31+G31</f>
        <v>16</v>
      </c>
      <c r="F31" s="22">
        <f t="shared" si="6"/>
        <v>0</v>
      </c>
      <c r="G31" s="23">
        <f t="shared" si="5"/>
        <v>16</v>
      </c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122"/>
      <c r="Y31" s="100"/>
      <c r="Z31" s="101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>
        <v>2</v>
      </c>
      <c r="AN31" s="24">
        <v>2</v>
      </c>
      <c r="AO31" s="24">
        <v>2</v>
      </c>
      <c r="AP31" s="24">
        <v>2</v>
      </c>
      <c r="AQ31" s="24">
        <v>2</v>
      </c>
      <c r="AR31" s="24">
        <v>2</v>
      </c>
      <c r="AS31" s="24">
        <v>2</v>
      </c>
      <c r="AT31" s="24">
        <v>2</v>
      </c>
      <c r="AU31" s="83"/>
      <c r="AV31" s="84"/>
      <c r="AW31" s="83"/>
      <c r="AX31" s="84"/>
      <c r="AY31" s="105"/>
      <c r="AZ31" s="24">
        <v>2</v>
      </c>
      <c r="BA31" s="24"/>
    </row>
    <row r="32" spans="1:53" ht="12.75">
      <c r="A32" s="87" t="s">
        <v>85</v>
      </c>
      <c r="B32" s="43" t="s">
        <v>158</v>
      </c>
      <c r="C32" s="89">
        <f>(D32+E32+E33)/36</f>
        <v>2</v>
      </c>
      <c r="D32" s="92">
        <v>52</v>
      </c>
      <c r="E32" s="16">
        <f t="shared" si="4"/>
        <v>4</v>
      </c>
      <c r="F32" s="17">
        <f t="shared" si="6"/>
        <v>0</v>
      </c>
      <c r="G32" s="18">
        <f t="shared" si="5"/>
        <v>4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22"/>
      <c r="Y32" s="100"/>
      <c r="Z32" s="101"/>
      <c r="AA32" s="19">
        <v>2</v>
      </c>
      <c r="AB32" s="19">
        <v>2</v>
      </c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83"/>
      <c r="AV32" s="84"/>
      <c r="AW32" s="83"/>
      <c r="AX32" s="84"/>
      <c r="AY32" s="105"/>
      <c r="AZ32" s="19"/>
      <c r="BA32" s="19"/>
    </row>
    <row r="33" spans="1:53" ht="22.5">
      <c r="A33" s="87"/>
      <c r="B33" s="43" t="s">
        <v>87</v>
      </c>
      <c r="C33" s="90"/>
      <c r="D33" s="92"/>
      <c r="E33" s="21">
        <f t="shared" si="4"/>
        <v>16</v>
      </c>
      <c r="F33" s="22">
        <f t="shared" si="6"/>
        <v>0</v>
      </c>
      <c r="G33" s="23">
        <f t="shared" si="5"/>
        <v>16</v>
      </c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122"/>
      <c r="Y33" s="100"/>
      <c r="Z33" s="101"/>
      <c r="AA33" s="24"/>
      <c r="AB33" s="24"/>
      <c r="AC33" s="24">
        <v>2</v>
      </c>
      <c r="AD33" s="24">
        <v>2</v>
      </c>
      <c r="AE33" s="24">
        <v>2</v>
      </c>
      <c r="AF33" s="24">
        <v>2</v>
      </c>
      <c r="AG33" s="24">
        <v>2</v>
      </c>
      <c r="AH33" s="24">
        <v>2</v>
      </c>
      <c r="AI33" s="24">
        <v>2</v>
      </c>
      <c r="AJ33" s="24">
        <v>2</v>
      </c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83"/>
      <c r="AV33" s="84"/>
      <c r="AW33" s="83"/>
      <c r="AX33" s="84"/>
      <c r="AY33" s="105"/>
      <c r="AZ33" s="24">
        <v>2</v>
      </c>
      <c r="BA33" s="24"/>
    </row>
    <row r="34" spans="1:53" s="14" customFormat="1" ht="12.75">
      <c r="A34" s="93" t="s">
        <v>159</v>
      </c>
      <c r="B34" s="94"/>
      <c r="C34" s="91">
        <f>(D34+E34+E35)/36</f>
        <v>10</v>
      </c>
      <c r="D34" s="97">
        <v>360</v>
      </c>
      <c r="E34" s="16">
        <f t="shared" si="4"/>
        <v>0</v>
      </c>
      <c r="F34" s="17">
        <f aca="true" t="shared" si="8" ref="F34:F39">SUM(H34:W34)</f>
        <v>0</v>
      </c>
      <c r="G34" s="18">
        <f t="shared" si="5"/>
        <v>0</v>
      </c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122"/>
      <c r="Y34" s="100"/>
      <c r="Z34" s="101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83"/>
      <c r="AV34" s="84"/>
      <c r="AW34" s="83"/>
      <c r="AX34" s="84"/>
      <c r="AY34" s="105"/>
      <c r="AZ34" s="26" t="s">
        <v>44</v>
      </c>
      <c r="BA34" s="26"/>
    </row>
    <row r="35" spans="1:53" s="14" customFormat="1" ht="12.75">
      <c r="A35" s="95"/>
      <c r="B35" s="96"/>
      <c r="C35" s="90"/>
      <c r="D35" s="97"/>
      <c r="E35" s="21">
        <f t="shared" si="4"/>
        <v>0</v>
      </c>
      <c r="F35" s="22">
        <f t="shared" si="8"/>
        <v>0</v>
      </c>
      <c r="G35" s="23">
        <f t="shared" si="5"/>
        <v>0</v>
      </c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122"/>
      <c r="Y35" s="100"/>
      <c r="Z35" s="101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83"/>
      <c r="AV35" s="84"/>
      <c r="AW35" s="83"/>
      <c r="AX35" s="84"/>
      <c r="AY35" s="105"/>
      <c r="AZ35" s="25" t="s">
        <v>114</v>
      </c>
      <c r="BA35" s="25"/>
    </row>
    <row r="36" spans="1:53" s="14" customFormat="1" ht="18" customHeight="1">
      <c r="A36" s="93" t="s">
        <v>115</v>
      </c>
      <c r="B36" s="94"/>
      <c r="C36" s="91">
        <f>(D36+E36+E37)/36</f>
        <v>3</v>
      </c>
      <c r="D36" s="97">
        <v>108</v>
      </c>
      <c r="E36" s="16">
        <f t="shared" si="4"/>
        <v>0</v>
      </c>
      <c r="F36" s="17">
        <f t="shared" si="8"/>
        <v>0</v>
      </c>
      <c r="G36" s="18">
        <f t="shared" si="5"/>
        <v>0</v>
      </c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122"/>
      <c r="Y36" s="100"/>
      <c r="Z36" s="101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83"/>
      <c r="AV36" s="84"/>
      <c r="AW36" s="83"/>
      <c r="AX36" s="84"/>
      <c r="AY36" s="105"/>
      <c r="AZ36" s="26"/>
      <c r="BA36" s="26"/>
    </row>
    <row r="37" spans="1:53" s="14" customFormat="1" ht="18" customHeight="1">
      <c r="A37" s="95"/>
      <c r="B37" s="96"/>
      <c r="C37" s="90"/>
      <c r="D37" s="97"/>
      <c r="E37" s="21">
        <f t="shared" si="4"/>
        <v>0</v>
      </c>
      <c r="F37" s="22">
        <f t="shared" si="8"/>
        <v>0</v>
      </c>
      <c r="G37" s="23">
        <f t="shared" si="5"/>
        <v>0</v>
      </c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122"/>
      <c r="Y37" s="100"/>
      <c r="Z37" s="101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83"/>
      <c r="AV37" s="84"/>
      <c r="AW37" s="83"/>
      <c r="AX37" s="84"/>
      <c r="AY37" s="105"/>
      <c r="AZ37" s="25" t="s">
        <v>114</v>
      </c>
      <c r="BA37" s="25"/>
    </row>
    <row r="38" spans="1:53" s="14" customFormat="1" ht="12.75">
      <c r="A38" s="93" t="s">
        <v>117</v>
      </c>
      <c r="B38" s="94"/>
      <c r="C38" s="91">
        <f>(D38+E38+E39)/36</f>
        <v>13</v>
      </c>
      <c r="D38" s="97">
        <v>468</v>
      </c>
      <c r="E38" s="16">
        <f t="shared" si="4"/>
        <v>0</v>
      </c>
      <c r="F38" s="17">
        <f t="shared" si="8"/>
        <v>0</v>
      </c>
      <c r="G38" s="18">
        <f t="shared" si="5"/>
        <v>0</v>
      </c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122"/>
      <c r="Y38" s="100"/>
      <c r="Z38" s="101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83"/>
      <c r="AV38" s="84"/>
      <c r="AW38" s="83"/>
      <c r="AX38" s="84"/>
      <c r="AY38" s="105"/>
      <c r="AZ38" s="26" t="s">
        <v>44</v>
      </c>
      <c r="BA38" s="26"/>
    </row>
    <row r="39" spans="1:53" s="14" customFormat="1" ht="12.75">
      <c r="A39" s="95"/>
      <c r="B39" s="96"/>
      <c r="C39" s="90"/>
      <c r="D39" s="97"/>
      <c r="E39" s="21">
        <f t="shared" si="4"/>
        <v>0</v>
      </c>
      <c r="F39" s="22">
        <f t="shared" si="8"/>
        <v>0</v>
      </c>
      <c r="G39" s="23">
        <f t="shared" si="5"/>
        <v>0</v>
      </c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122"/>
      <c r="Y39" s="100"/>
      <c r="Z39" s="101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83"/>
      <c r="AV39" s="84"/>
      <c r="AW39" s="83"/>
      <c r="AX39" s="84"/>
      <c r="AY39" s="105"/>
      <c r="AZ39" s="25" t="s">
        <v>114</v>
      </c>
      <c r="BA39" s="25"/>
    </row>
    <row r="40" spans="1:53" ht="12.75">
      <c r="A40" s="107" t="s">
        <v>14</v>
      </c>
      <c r="B40" s="107"/>
      <c r="C40" s="44">
        <f>SUM(C10:C39)</f>
        <v>54</v>
      </c>
      <c r="D40" s="44">
        <f>SUM(D10:D39)</f>
        <v>1678</v>
      </c>
      <c r="E40" s="44">
        <f>SUM(E10:E39)</f>
        <v>266</v>
      </c>
      <c r="F40" s="44">
        <f>SUM(F10:F39)</f>
        <v>106</v>
      </c>
      <c r="G40" s="44">
        <f>SUM(G10:G39)</f>
        <v>160</v>
      </c>
      <c r="H40" s="29">
        <f aca="true" t="shared" si="9" ref="H40:W40">SUM(H10:H33)</f>
        <v>6</v>
      </c>
      <c r="I40" s="10">
        <f t="shared" si="9"/>
        <v>6</v>
      </c>
      <c r="J40" s="10">
        <f t="shared" si="9"/>
        <v>6</v>
      </c>
      <c r="K40" s="10">
        <f t="shared" si="9"/>
        <v>6</v>
      </c>
      <c r="L40" s="10">
        <f t="shared" si="9"/>
        <v>6</v>
      </c>
      <c r="M40" s="10">
        <f t="shared" si="9"/>
        <v>6</v>
      </c>
      <c r="N40" s="10">
        <f t="shared" si="9"/>
        <v>6</v>
      </c>
      <c r="O40" s="10">
        <f t="shared" si="9"/>
        <v>6</v>
      </c>
      <c r="P40" s="10">
        <f t="shared" si="9"/>
        <v>4</v>
      </c>
      <c r="Q40" s="10">
        <f t="shared" si="9"/>
        <v>4</v>
      </c>
      <c r="R40" s="10">
        <f t="shared" si="9"/>
        <v>8</v>
      </c>
      <c r="S40" s="10">
        <f t="shared" si="9"/>
        <v>8</v>
      </c>
      <c r="T40" s="10">
        <f t="shared" si="9"/>
        <v>8</v>
      </c>
      <c r="U40" s="10">
        <f t="shared" si="9"/>
        <v>8</v>
      </c>
      <c r="V40" s="10">
        <f t="shared" si="9"/>
        <v>10</v>
      </c>
      <c r="W40" s="10">
        <f t="shared" si="9"/>
        <v>8</v>
      </c>
      <c r="X40" s="123"/>
      <c r="Y40" s="102"/>
      <c r="Z40" s="103"/>
      <c r="AA40" s="10">
        <f aca="true" t="shared" si="10" ref="AA40:AT40">SUM(AA10:AA33)</f>
        <v>10</v>
      </c>
      <c r="AB40" s="10">
        <f t="shared" si="10"/>
        <v>10</v>
      </c>
      <c r="AC40" s="10">
        <f t="shared" si="10"/>
        <v>10</v>
      </c>
      <c r="AD40" s="10">
        <f t="shared" si="10"/>
        <v>10</v>
      </c>
      <c r="AE40" s="10">
        <f t="shared" si="10"/>
        <v>10</v>
      </c>
      <c r="AF40" s="10">
        <f t="shared" si="10"/>
        <v>10</v>
      </c>
      <c r="AG40" s="10">
        <f t="shared" si="10"/>
        <v>10</v>
      </c>
      <c r="AH40" s="10">
        <f t="shared" si="10"/>
        <v>10</v>
      </c>
      <c r="AI40" s="10">
        <f t="shared" si="10"/>
        <v>12</v>
      </c>
      <c r="AJ40" s="10">
        <f t="shared" si="10"/>
        <v>10</v>
      </c>
      <c r="AK40" s="10">
        <f t="shared" si="10"/>
        <v>8</v>
      </c>
      <c r="AL40" s="10">
        <f t="shared" si="10"/>
        <v>8</v>
      </c>
      <c r="AM40" s="10">
        <f t="shared" si="10"/>
        <v>6</v>
      </c>
      <c r="AN40" s="10">
        <f t="shared" si="10"/>
        <v>6</v>
      </c>
      <c r="AO40" s="10">
        <f t="shared" si="10"/>
        <v>6</v>
      </c>
      <c r="AP40" s="10">
        <f t="shared" si="10"/>
        <v>6</v>
      </c>
      <c r="AQ40" s="10">
        <f t="shared" si="10"/>
        <v>6</v>
      </c>
      <c r="AR40" s="10">
        <f t="shared" si="10"/>
        <v>4</v>
      </c>
      <c r="AS40" s="10">
        <f t="shared" si="10"/>
        <v>4</v>
      </c>
      <c r="AT40" s="10">
        <f t="shared" si="10"/>
        <v>4</v>
      </c>
      <c r="AU40" s="85"/>
      <c r="AV40" s="86"/>
      <c r="AW40" s="85"/>
      <c r="AX40" s="86"/>
      <c r="AY40" s="106"/>
      <c r="AZ40" s="11"/>
      <c r="BA40" s="12"/>
    </row>
    <row r="41" spans="1:53" ht="15">
      <c r="A41" s="30"/>
      <c r="B41" s="30"/>
      <c r="C41" s="31"/>
      <c r="D41" s="31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9"/>
      <c r="U41" s="32"/>
      <c r="V41" s="32"/>
      <c r="W41" s="32"/>
      <c r="X41" s="32"/>
      <c r="Y41" s="33"/>
      <c r="Z41" s="33"/>
      <c r="AA41" s="34"/>
      <c r="AB41" s="34"/>
      <c r="AC41" s="34"/>
      <c r="AD41" s="33"/>
      <c r="AE41" s="33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</row>
    <row r="42" spans="1:63" s="35" customFormat="1" ht="18">
      <c r="A42" s="41"/>
      <c r="B42" s="41"/>
      <c r="C42" s="41"/>
      <c r="D42" s="42" t="s">
        <v>41</v>
      </c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 t="s">
        <v>42</v>
      </c>
      <c r="AE42" s="42"/>
      <c r="AF42" s="42"/>
      <c r="AG42" s="42"/>
      <c r="AH42" s="42"/>
      <c r="AI42" s="42"/>
      <c r="AJ42" s="42"/>
      <c r="AK42" s="42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</row>
    <row r="43" spans="1:63" s="35" customFormat="1" ht="18">
      <c r="A43" s="41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</row>
    <row r="44" s="35" customFormat="1" ht="12.75"/>
    <row r="45" spans="3:32" s="36" customFormat="1" ht="18">
      <c r="C45" s="56"/>
      <c r="D45" s="42" t="s">
        <v>147</v>
      </c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 t="s">
        <v>148</v>
      </c>
      <c r="AE45" s="42"/>
      <c r="AF45" s="42"/>
    </row>
    <row r="46" s="57" customFormat="1" ht="18"/>
    <row r="47" s="35" customFormat="1" ht="12.75"/>
    <row r="48" spans="2:42" s="36" customFormat="1" ht="12.75"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24"/>
      <c r="AO48" s="124"/>
      <c r="AP48" s="124"/>
    </row>
    <row r="49" spans="19:20" ht="12.75">
      <c r="S49" s="8"/>
      <c r="T49" s="8"/>
    </row>
  </sheetData>
  <sheetProtection/>
  <mergeCells count="84">
    <mergeCell ref="AS1:BA1"/>
    <mergeCell ref="AS2:BA3"/>
    <mergeCell ref="Y6:AC6"/>
    <mergeCell ref="AD6:AG6"/>
    <mergeCell ref="AL6:AP6"/>
    <mergeCell ref="A14:A15"/>
    <mergeCell ref="AU6:AX6"/>
    <mergeCell ref="U6:X6"/>
    <mergeCell ref="L6:P6"/>
    <mergeCell ref="C14:C15"/>
    <mergeCell ref="A10:A11"/>
    <mergeCell ref="B10:B11"/>
    <mergeCell ref="C10:C11"/>
    <mergeCell ref="B14:B15"/>
    <mergeCell ref="D14:D15"/>
    <mergeCell ref="A16:A17"/>
    <mergeCell ref="B48:AP48"/>
    <mergeCell ref="AZ6:AZ9"/>
    <mergeCell ref="A5:BA5"/>
    <mergeCell ref="A6:A9"/>
    <mergeCell ref="B6:B9"/>
    <mergeCell ref="D6:D8"/>
    <mergeCell ref="AH6:AK6"/>
    <mergeCell ref="BA6:BA9"/>
    <mergeCell ref="Q6:T6"/>
    <mergeCell ref="AQ6:AT6"/>
    <mergeCell ref="C12:C13"/>
    <mergeCell ref="D12:D13"/>
    <mergeCell ref="D9:G9"/>
    <mergeCell ref="C6:C9"/>
    <mergeCell ref="X10:X40"/>
    <mergeCell ref="D16:D17"/>
    <mergeCell ref="H6:K6"/>
    <mergeCell ref="G6:G8"/>
    <mergeCell ref="F6:F8"/>
    <mergeCell ref="E6:E8"/>
    <mergeCell ref="D10:D11"/>
    <mergeCell ref="A12:A13"/>
    <mergeCell ref="B12:B13"/>
    <mergeCell ref="A18:A19"/>
    <mergeCell ref="B18:B19"/>
    <mergeCell ref="C18:C19"/>
    <mergeCell ref="D18:D19"/>
    <mergeCell ref="A20:A21"/>
    <mergeCell ref="A22:A23"/>
    <mergeCell ref="C20:C21"/>
    <mergeCell ref="D20:D21"/>
    <mergeCell ref="D32:D33"/>
    <mergeCell ref="D28:D29"/>
    <mergeCell ref="B16:B17"/>
    <mergeCell ref="C22:C23"/>
    <mergeCell ref="D22:D23"/>
    <mergeCell ref="B24:B25"/>
    <mergeCell ref="C16:C17"/>
    <mergeCell ref="AY10:AY40"/>
    <mergeCell ref="A34:B35"/>
    <mergeCell ref="C34:C35"/>
    <mergeCell ref="D34:D35"/>
    <mergeCell ref="A36:B37"/>
    <mergeCell ref="C36:C37"/>
    <mergeCell ref="D36:D37"/>
    <mergeCell ref="D26:D27"/>
    <mergeCell ref="A40:B40"/>
    <mergeCell ref="A32:A33"/>
    <mergeCell ref="AW10:AX40"/>
    <mergeCell ref="A38:B39"/>
    <mergeCell ref="C38:C39"/>
    <mergeCell ref="D38:D39"/>
    <mergeCell ref="Y10:Z40"/>
    <mergeCell ref="B20:B21"/>
    <mergeCell ref="B22:B23"/>
    <mergeCell ref="A30:A31"/>
    <mergeCell ref="C30:C31"/>
    <mergeCell ref="D30:D31"/>
    <mergeCell ref="AU10:AV40"/>
    <mergeCell ref="A26:A27"/>
    <mergeCell ref="B26:B27"/>
    <mergeCell ref="A24:A25"/>
    <mergeCell ref="C28:C29"/>
    <mergeCell ref="A28:A29"/>
    <mergeCell ref="C26:C27"/>
    <mergeCell ref="C24:C25"/>
    <mergeCell ref="D24:D25"/>
    <mergeCell ref="C32:C33"/>
  </mergeCells>
  <printOptions/>
  <pageMargins left="0.7" right="0.7" top="0.75" bottom="0.75" header="0.3" footer="0.3"/>
  <pageSetup horizontalDpi="600" verticalDpi="600" orientation="landscape" paperSize="9" scale="5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L52"/>
  <sheetViews>
    <sheetView view="pageBreakPreview" zoomScale="70" zoomScaleNormal="70" zoomScaleSheetLayoutView="70" zoomScalePageLayoutView="0" workbookViewId="0" topLeftCell="A1">
      <pane xSplit="7" ySplit="9" topLeftCell="H10" activePane="bottomRight" state="frozen"/>
      <selection pane="topLeft" activeCell="N51" sqref="N51"/>
      <selection pane="topRight" activeCell="N51" sqref="N51"/>
      <selection pane="bottomLeft" activeCell="N51" sqref="N51"/>
      <selection pane="bottomRight" activeCell="P28" sqref="P28"/>
    </sheetView>
  </sheetViews>
  <sheetFormatPr defaultColWidth="9.00390625" defaultRowHeight="12.75"/>
  <cols>
    <col min="1" max="1" width="10.375" style="35" customWidth="1"/>
    <col min="2" max="2" width="40.25390625" style="35" customWidth="1"/>
    <col min="3" max="4" width="7.125" style="35" customWidth="1"/>
    <col min="5" max="5" width="5.75390625" style="35" customWidth="1"/>
    <col min="6" max="6" width="4.875" style="35" customWidth="1"/>
    <col min="7" max="7" width="4.125" style="35" customWidth="1"/>
    <col min="8" max="52" width="3.625" style="35" customWidth="1"/>
    <col min="53" max="53" width="4.125" style="35" customWidth="1"/>
    <col min="54" max="54" width="4.625" style="35" bestFit="1" customWidth="1"/>
    <col min="55" max="16384" width="9.125" style="35" customWidth="1"/>
  </cols>
  <sheetData>
    <row r="1" spans="45:64" s="51" customFormat="1" ht="24.75" customHeight="1">
      <c r="AS1" s="134" t="s">
        <v>144</v>
      </c>
      <c r="AT1" s="134"/>
      <c r="AU1" s="134"/>
      <c r="AV1" s="134"/>
      <c r="AW1" s="134"/>
      <c r="AX1" s="134"/>
      <c r="AY1" s="134"/>
      <c r="AZ1" s="134"/>
      <c r="BA1" s="134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</row>
    <row r="2" spans="45:64" s="51" customFormat="1" ht="24.75" customHeight="1">
      <c r="AS2" s="134" t="s">
        <v>145</v>
      </c>
      <c r="AT2" s="134"/>
      <c r="AU2" s="134"/>
      <c r="AV2" s="134"/>
      <c r="AW2" s="134"/>
      <c r="AX2" s="134"/>
      <c r="AY2" s="134"/>
      <c r="AZ2" s="134"/>
      <c r="BA2" s="134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</row>
    <row r="3" spans="41:64" s="51" customFormat="1" ht="24.75" customHeight="1">
      <c r="AO3" s="53"/>
      <c r="AP3" s="54" t="s">
        <v>146</v>
      </c>
      <c r="AQ3" s="55"/>
      <c r="AR3" s="55"/>
      <c r="AS3" s="134"/>
      <c r="AT3" s="134"/>
      <c r="AU3" s="134"/>
      <c r="AV3" s="134"/>
      <c r="AW3" s="134"/>
      <c r="AX3" s="134"/>
      <c r="AY3" s="134"/>
      <c r="AZ3" s="134"/>
      <c r="BA3" s="134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</row>
    <row r="4" ht="12.75">
      <c r="AN4" s="8" t="s">
        <v>151</v>
      </c>
    </row>
    <row r="5" spans="1:53" s="13" customFormat="1" ht="49.5" customHeight="1">
      <c r="A5" s="128" t="s">
        <v>295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</row>
    <row r="6" spans="1:54" ht="15" customHeight="1">
      <c r="A6" s="129" t="s">
        <v>19</v>
      </c>
      <c r="B6" s="132" t="s">
        <v>20</v>
      </c>
      <c r="C6" s="120" t="s">
        <v>15</v>
      </c>
      <c r="D6" s="133" t="s">
        <v>21</v>
      </c>
      <c r="E6" s="114" t="s">
        <v>22</v>
      </c>
      <c r="F6" s="111" t="s">
        <v>45</v>
      </c>
      <c r="G6" s="111" t="s">
        <v>46</v>
      </c>
      <c r="H6" s="108" t="s">
        <v>0</v>
      </c>
      <c r="I6" s="109"/>
      <c r="J6" s="109"/>
      <c r="K6" s="110"/>
      <c r="L6" s="108" t="s">
        <v>1</v>
      </c>
      <c r="M6" s="109"/>
      <c r="N6" s="109"/>
      <c r="O6" s="109"/>
      <c r="P6" s="110"/>
      <c r="Q6" s="108" t="s">
        <v>2</v>
      </c>
      <c r="R6" s="109"/>
      <c r="S6" s="109"/>
      <c r="T6" s="110"/>
      <c r="U6" s="108" t="s">
        <v>3</v>
      </c>
      <c r="V6" s="109"/>
      <c r="W6" s="109"/>
      <c r="X6" s="110"/>
      <c r="Y6" s="108" t="s">
        <v>4</v>
      </c>
      <c r="Z6" s="109"/>
      <c r="AA6" s="109"/>
      <c r="AB6" s="109"/>
      <c r="AC6" s="110"/>
      <c r="AD6" s="108" t="s">
        <v>5</v>
      </c>
      <c r="AE6" s="109"/>
      <c r="AF6" s="109"/>
      <c r="AG6" s="110"/>
      <c r="AH6" s="108" t="s">
        <v>6</v>
      </c>
      <c r="AI6" s="109"/>
      <c r="AJ6" s="109"/>
      <c r="AK6" s="110"/>
      <c r="AL6" s="108" t="s">
        <v>7</v>
      </c>
      <c r="AM6" s="109"/>
      <c r="AN6" s="109"/>
      <c r="AO6" s="109"/>
      <c r="AP6" s="110"/>
      <c r="AQ6" s="108" t="s">
        <v>8</v>
      </c>
      <c r="AR6" s="109"/>
      <c r="AS6" s="109"/>
      <c r="AT6" s="110"/>
      <c r="AU6" s="108" t="s">
        <v>9</v>
      </c>
      <c r="AV6" s="109"/>
      <c r="AW6" s="109"/>
      <c r="AX6" s="110"/>
      <c r="AY6" s="63" t="s">
        <v>10</v>
      </c>
      <c r="AZ6" s="125" t="s">
        <v>11</v>
      </c>
      <c r="BA6" s="125" t="s">
        <v>12</v>
      </c>
      <c r="BB6" s="125" t="s">
        <v>57</v>
      </c>
    </row>
    <row r="7" spans="1:54" s="14" customFormat="1" ht="39" customHeight="1">
      <c r="A7" s="130"/>
      <c r="B7" s="132"/>
      <c r="C7" s="112"/>
      <c r="D7" s="133"/>
      <c r="E7" s="115"/>
      <c r="F7" s="112"/>
      <c r="G7" s="112"/>
      <c r="H7" s="5">
        <v>42616</v>
      </c>
      <c r="I7" s="5">
        <f>H7+7</f>
        <v>42623</v>
      </c>
      <c r="J7" s="5">
        <f aca="true" t="shared" si="0" ref="J7:Y8">I7+7</f>
        <v>42630</v>
      </c>
      <c r="K7" s="5">
        <f t="shared" si="0"/>
        <v>42637</v>
      </c>
      <c r="L7" s="5">
        <f t="shared" si="0"/>
        <v>42644</v>
      </c>
      <c r="M7" s="5">
        <f t="shared" si="0"/>
        <v>42651</v>
      </c>
      <c r="N7" s="5">
        <f t="shared" si="0"/>
        <v>42658</v>
      </c>
      <c r="O7" s="5">
        <f t="shared" si="0"/>
        <v>42665</v>
      </c>
      <c r="P7" s="5">
        <f t="shared" si="0"/>
        <v>42672</v>
      </c>
      <c r="Q7" s="5">
        <f t="shared" si="0"/>
        <v>42679</v>
      </c>
      <c r="R7" s="5">
        <f t="shared" si="0"/>
        <v>42686</v>
      </c>
      <c r="S7" s="5">
        <f t="shared" si="0"/>
        <v>42693</v>
      </c>
      <c r="T7" s="5">
        <f t="shared" si="0"/>
        <v>42700</v>
      </c>
      <c r="U7" s="5">
        <f t="shared" si="0"/>
        <v>42707</v>
      </c>
      <c r="V7" s="5">
        <f t="shared" si="0"/>
        <v>42714</v>
      </c>
      <c r="W7" s="5">
        <f t="shared" si="0"/>
        <v>42721</v>
      </c>
      <c r="X7" s="5">
        <f t="shared" si="0"/>
        <v>42728</v>
      </c>
      <c r="Y7" s="5">
        <f t="shared" si="0"/>
        <v>42735</v>
      </c>
      <c r="Z7" s="5">
        <f aca="true" t="shared" si="1" ref="Z7:AO8">Y7+7</f>
        <v>42742</v>
      </c>
      <c r="AA7" s="5">
        <f t="shared" si="1"/>
        <v>42749</v>
      </c>
      <c r="AB7" s="5">
        <f t="shared" si="1"/>
        <v>42756</v>
      </c>
      <c r="AC7" s="5">
        <f t="shared" si="1"/>
        <v>42763</v>
      </c>
      <c r="AD7" s="5">
        <f t="shared" si="1"/>
        <v>42770</v>
      </c>
      <c r="AE7" s="5">
        <f t="shared" si="1"/>
        <v>42777</v>
      </c>
      <c r="AF7" s="5">
        <f t="shared" si="1"/>
        <v>42784</v>
      </c>
      <c r="AG7" s="5">
        <f t="shared" si="1"/>
        <v>42791</v>
      </c>
      <c r="AH7" s="5">
        <f t="shared" si="1"/>
        <v>42798</v>
      </c>
      <c r="AI7" s="5">
        <f t="shared" si="1"/>
        <v>42805</v>
      </c>
      <c r="AJ7" s="5">
        <f t="shared" si="1"/>
        <v>42812</v>
      </c>
      <c r="AK7" s="5">
        <f t="shared" si="1"/>
        <v>42819</v>
      </c>
      <c r="AL7" s="5">
        <f t="shared" si="1"/>
        <v>42826</v>
      </c>
      <c r="AM7" s="5">
        <f t="shared" si="1"/>
        <v>42833</v>
      </c>
      <c r="AN7" s="5">
        <f t="shared" si="1"/>
        <v>42840</v>
      </c>
      <c r="AO7" s="5">
        <f t="shared" si="1"/>
        <v>42847</v>
      </c>
      <c r="AP7" s="5">
        <f aca="true" t="shared" si="2" ref="AP7:AY8">AO7+7</f>
        <v>42854</v>
      </c>
      <c r="AQ7" s="5">
        <f t="shared" si="2"/>
        <v>42861</v>
      </c>
      <c r="AR7" s="5">
        <f t="shared" si="2"/>
        <v>42868</v>
      </c>
      <c r="AS7" s="5">
        <f t="shared" si="2"/>
        <v>42875</v>
      </c>
      <c r="AT7" s="5">
        <f t="shared" si="2"/>
        <v>42882</v>
      </c>
      <c r="AU7" s="5">
        <f t="shared" si="2"/>
        <v>42889</v>
      </c>
      <c r="AV7" s="5">
        <f t="shared" si="2"/>
        <v>42896</v>
      </c>
      <c r="AW7" s="5">
        <f t="shared" si="2"/>
        <v>42903</v>
      </c>
      <c r="AX7" s="5">
        <f t="shared" si="2"/>
        <v>42910</v>
      </c>
      <c r="AY7" s="5">
        <f t="shared" si="2"/>
        <v>42917</v>
      </c>
      <c r="AZ7" s="126"/>
      <c r="BA7" s="126"/>
      <c r="BB7" s="126"/>
    </row>
    <row r="8" spans="1:54" s="14" customFormat="1" ht="39" customHeight="1">
      <c r="A8" s="130"/>
      <c r="B8" s="132"/>
      <c r="C8" s="112"/>
      <c r="D8" s="133"/>
      <c r="E8" s="116"/>
      <c r="F8" s="113"/>
      <c r="G8" s="113"/>
      <c r="H8" s="5">
        <v>42611</v>
      </c>
      <c r="I8" s="5">
        <v>42618</v>
      </c>
      <c r="J8" s="5">
        <f t="shared" si="0"/>
        <v>42625</v>
      </c>
      <c r="K8" s="5">
        <f t="shared" si="0"/>
        <v>42632</v>
      </c>
      <c r="L8" s="5">
        <f t="shared" si="0"/>
        <v>42639</v>
      </c>
      <c r="M8" s="5">
        <f t="shared" si="0"/>
        <v>42646</v>
      </c>
      <c r="N8" s="5">
        <f t="shared" si="0"/>
        <v>42653</v>
      </c>
      <c r="O8" s="5">
        <f t="shared" si="0"/>
        <v>42660</v>
      </c>
      <c r="P8" s="5">
        <f t="shared" si="0"/>
        <v>42667</v>
      </c>
      <c r="Q8" s="5">
        <f t="shared" si="0"/>
        <v>42674</v>
      </c>
      <c r="R8" s="5">
        <f t="shared" si="0"/>
        <v>42681</v>
      </c>
      <c r="S8" s="5">
        <f t="shared" si="0"/>
        <v>42688</v>
      </c>
      <c r="T8" s="5">
        <f t="shared" si="0"/>
        <v>42695</v>
      </c>
      <c r="U8" s="5">
        <f t="shared" si="0"/>
        <v>42702</v>
      </c>
      <c r="V8" s="5">
        <f t="shared" si="0"/>
        <v>42709</v>
      </c>
      <c r="W8" s="5">
        <f t="shared" si="0"/>
        <v>42716</v>
      </c>
      <c r="X8" s="5">
        <f t="shared" si="0"/>
        <v>42723</v>
      </c>
      <c r="Y8" s="5">
        <f t="shared" si="0"/>
        <v>42730</v>
      </c>
      <c r="Z8" s="5">
        <f t="shared" si="1"/>
        <v>42737</v>
      </c>
      <c r="AA8" s="5">
        <f t="shared" si="1"/>
        <v>42744</v>
      </c>
      <c r="AB8" s="5">
        <f t="shared" si="1"/>
        <v>42751</v>
      </c>
      <c r="AC8" s="5">
        <f t="shared" si="1"/>
        <v>42758</v>
      </c>
      <c r="AD8" s="5">
        <f t="shared" si="1"/>
        <v>42765</v>
      </c>
      <c r="AE8" s="5">
        <f t="shared" si="1"/>
        <v>42772</v>
      </c>
      <c r="AF8" s="5">
        <f t="shared" si="1"/>
        <v>42779</v>
      </c>
      <c r="AG8" s="5">
        <f t="shared" si="1"/>
        <v>42786</v>
      </c>
      <c r="AH8" s="5">
        <f t="shared" si="1"/>
        <v>42793</v>
      </c>
      <c r="AI8" s="5">
        <f t="shared" si="1"/>
        <v>42800</v>
      </c>
      <c r="AJ8" s="5">
        <f t="shared" si="1"/>
        <v>42807</v>
      </c>
      <c r="AK8" s="5">
        <f t="shared" si="1"/>
        <v>42814</v>
      </c>
      <c r="AL8" s="5">
        <f t="shared" si="1"/>
        <v>42821</v>
      </c>
      <c r="AM8" s="5">
        <f t="shared" si="1"/>
        <v>42828</v>
      </c>
      <c r="AN8" s="5">
        <f t="shared" si="1"/>
        <v>42835</v>
      </c>
      <c r="AO8" s="5">
        <f t="shared" si="1"/>
        <v>42842</v>
      </c>
      <c r="AP8" s="5">
        <f t="shared" si="2"/>
        <v>42849</v>
      </c>
      <c r="AQ8" s="5">
        <f t="shared" si="2"/>
        <v>42856</v>
      </c>
      <c r="AR8" s="5">
        <f t="shared" si="2"/>
        <v>42863</v>
      </c>
      <c r="AS8" s="5">
        <f t="shared" si="2"/>
        <v>42870</v>
      </c>
      <c r="AT8" s="5">
        <f t="shared" si="2"/>
        <v>42877</v>
      </c>
      <c r="AU8" s="5">
        <f t="shared" si="2"/>
        <v>42884</v>
      </c>
      <c r="AV8" s="5">
        <f t="shared" si="2"/>
        <v>42891</v>
      </c>
      <c r="AW8" s="5">
        <f t="shared" si="2"/>
        <v>42898</v>
      </c>
      <c r="AX8" s="5">
        <f t="shared" si="2"/>
        <v>42905</v>
      </c>
      <c r="AY8" s="5">
        <f t="shared" si="2"/>
        <v>42912</v>
      </c>
      <c r="AZ8" s="126"/>
      <c r="BA8" s="126"/>
      <c r="BB8" s="126"/>
    </row>
    <row r="9" spans="1:54" s="15" customFormat="1" ht="12.75" customHeight="1">
      <c r="A9" s="131"/>
      <c r="B9" s="132"/>
      <c r="C9" s="113"/>
      <c r="D9" s="117" t="s">
        <v>13</v>
      </c>
      <c r="E9" s="118"/>
      <c r="F9" s="118"/>
      <c r="G9" s="119"/>
      <c r="H9" s="6">
        <v>1</v>
      </c>
      <c r="I9" s="6">
        <v>2</v>
      </c>
      <c r="J9" s="6">
        <v>3</v>
      </c>
      <c r="K9" s="6">
        <v>4</v>
      </c>
      <c r="L9" s="6">
        <v>5</v>
      </c>
      <c r="M9" s="6">
        <v>6</v>
      </c>
      <c r="N9" s="6">
        <v>7</v>
      </c>
      <c r="O9" s="6">
        <v>8</v>
      </c>
      <c r="P9" s="6">
        <v>9</v>
      </c>
      <c r="Q9" s="6">
        <v>10</v>
      </c>
      <c r="R9" s="6">
        <v>11</v>
      </c>
      <c r="S9" s="6">
        <v>12</v>
      </c>
      <c r="T9" s="6">
        <v>13</v>
      </c>
      <c r="U9" s="6">
        <v>14</v>
      </c>
      <c r="V9" s="6">
        <v>15</v>
      </c>
      <c r="W9" s="6">
        <v>16</v>
      </c>
      <c r="X9" s="6">
        <v>17</v>
      </c>
      <c r="Y9" s="6">
        <v>18</v>
      </c>
      <c r="Z9" s="6">
        <v>19</v>
      </c>
      <c r="AA9" s="6">
        <v>20</v>
      </c>
      <c r="AB9" s="6">
        <v>21</v>
      </c>
      <c r="AC9" s="6">
        <v>22</v>
      </c>
      <c r="AD9" s="6">
        <v>23</v>
      </c>
      <c r="AE9" s="6">
        <v>24</v>
      </c>
      <c r="AF9" s="6">
        <v>25</v>
      </c>
      <c r="AG9" s="6">
        <v>26</v>
      </c>
      <c r="AH9" s="6">
        <v>27</v>
      </c>
      <c r="AI9" s="6">
        <v>28</v>
      </c>
      <c r="AJ9" s="6">
        <v>29</v>
      </c>
      <c r="AK9" s="6">
        <v>30</v>
      </c>
      <c r="AL9" s="6">
        <v>31</v>
      </c>
      <c r="AM9" s="6">
        <v>32</v>
      </c>
      <c r="AN9" s="6">
        <v>33</v>
      </c>
      <c r="AO9" s="6">
        <v>34</v>
      </c>
      <c r="AP9" s="6">
        <v>35</v>
      </c>
      <c r="AQ9" s="6">
        <v>36</v>
      </c>
      <c r="AR9" s="6">
        <v>37</v>
      </c>
      <c r="AS9" s="6">
        <v>38</v>
      </c>
      <c r="AT9" s="6">
        <v>39</v>
      </c>
      <c r="AU9" s="6">
        <v>40</v>
      </c>
      <c r="AV9" s="6">
        <v>41</v>
      </c>
      <c r="AW9" s="6">
        <v>42</v>
      </c>
      <c r="AX9" s="6">
        <v>43</v>
      </c>
      <c r="AY9" s="6">
        <v>44</v>
      </c>
      <c r="AZ9" s="127"/>
      <c r="BA9" s="127"/>
      <c r="BB9" s="127"/>
    </row>
    <row r="10" spans="1:54" s="20" customFormat="1" ht="12.75" customHeight="1">
      <c r="A10" s="87" t="s">
        <v>47</v>
      </c>
      <c r="B10" s="88" t="s">
        <v>26</v>
      </c>
      <c r="C10" s="91">
        <f>(D10+E10+E11)/36</f>
        <v>3</v>
      </c>
      <c r="D10" s="97">
        <v>80</v>
      </c>
      <c r="E10" s="16">
        <f aca="true" t="shared" si="3" ref="E10:E33">F10+G10</f>
        <v>6</v>
      </c>
      <c r="F10" s="17">
        <f>SUM(H10:W10)</f>
        <v>6</v>
      </c>
      <c r="G10" s="18">
        <f>SUM(AA10:AX10)</f>
        <v>0</v>
      </c>
      <c r="H10" s="19">
        <v>2</v>
      </c>
      <c r="I10" s="19">
        <v>2</v>
      </c>
      <c r="J10" s="19">
        <v>2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64" t="s">
        <v>23</v>
      </c>
      <c r="Y10" s="98" t="s">
        <v>24</v>
      </c>
      <c r="Z10" s="9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98" t="s">
        <v>25</v>
      </c>
      <c r="AZ10" s="19"/>
      <c r="BA10" s="19"/>
      <c r="BB10" s="19"/>
    </row>
    <row r="11" spans="1:54" s="14" customFormat="1" ht="12.75">
      <c r="A11" s="87"/>
      <c r="B11" s="88"/>
      <c r="C11" s="90"/>
      <c r="D11" s="97"/>
      <c r="E11" s="21">
        <f t="shared" si="3"/>
        <v>22</v>
      </c>
      <c r="F11" s="22">
        <f>SUM(H11:W11)</f>
        <v>22</v>
      </c>
      <c r="G11" s="23">
        <f>SUM(AA11:AX11)</f>
        <v>0</v>
      </c>
      <c r="H11" s="24"/>
      <c r="I11" s="24"/>
      <c r="J11" s="24"/>
      <c r="K11" s="24">
        <v>2</v>
      </c>
      <c r="L11" s="24">
        <v>2</v>
      </c>
      <c r="M11" s="24">
        <v>2</v>
      </c>
      <c r="N11" s="24">
        <v>2</v>
      </c>
      <c r="O11" s="24">
        <v>2</v>
      </c>
      <c r="P11" s="24">
        <v>2</v>
      </c>
      <c r="Q11" s="24">
        <v>2</v>
      </c>
      <c r="R11" s="24">
        <v>2</v>
      </c>
      <c r="S11" s="24">
        <v>2</v>
      </c>
      <c r="T11" s="24">
        <v>2</v>
      </c>
      <c r="U11" s="24">
        <v>2</v>
      </c>
      <c r="V11" s="24"/>
      <c r="W11" s="24"/>
      <c r="X11" s="165"/>
      <c r="Y11" s="100"/>
      <c r="Z11" s="101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100"/>
      <c r="AZ11" s="24"/>
      <c r="BA11" s="24">
        <v>1</v>
      </c>
      <c r="BB11" s="24"/>
    </row>
    <row r="12" spans="1:54" s="20" customFormat="1" ht="12.75" customHeight="1">
      <c r="A12" s="87" t="s">
        <v>48</v>
      </c>
      <c r="B12" s="88" t="s">
        <v>248</v>
      </c>
      <c r="C12" s="91">
        <f>(D12+E12+E13)/36</f>
        <v>1</v>
      </c>
      <c r="D12" s="97">
        <v>10</v>
      </c>
      <c r="E12" s="16">
        <f t="shared" si="3"/>
        <v>4</v>
      </c>
      <c r="F12" s="17">
        <f aca="true" t="shared" si="4" ref="F12:F27">SUM(H12:W12)</f>
        <v>0</v>
      </c>
      <c r="G12" s="18">
        <f aca="true" t="shared" si="5" ref="G12:G27">SUM(AA12:AX12)</f>
        <v>4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65"/>
      <c r="Y12" s="100"/>
      <c r="Z12" s="101"/>
      <c r="AA12" s="19">
        <v>2</v>
      </c>
      <c r="AB12" s="19">
        <v>2</v>
      </c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00"/>
      <c r="AZ12" s="19"/>
      <c r="BA12" s="19"/>
      <c r="BB12" s="19"/>
    </row>
    <row r="13" spans="1:54" s="14" customFormat="1" ht="12.75">
      <c r="A13" s="87"/>
      <c r="B13" s="88"/>
      <c r="C13" s="90"/>
      <c r="D13" s="97"/>
      <c r="E13" s="21">
        <f t="shared" si="3"/>
        <v>22</v>
      </c>
      <c r="F13" s="22">
        <f t="shared" si="4"/>
        <v>0</v>
      </c>
      <c r="G13" s="23">
        <f t="shared" si="5"/>
        <v>22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165"/>
      <c r="Y13" s="100"/>
      <c r="Z13" s="101"/>
      <c r="AA13" s="24"/>
      <c r="AB13" s="24"/>
      <c r="AC13" s="24">
        <v>2</v>
      </c>
      <c r="AD13" s="24">
        <v>2</v>
      </c>
      <c r="AE13" s="24">
        <v>2</v>
      </c>
      <c r="AF13" s="24">
        <v>2</v>
      </c>
      <c r="AG13" s="24">
        <v>2</v>
      </c>
      <c r="AH13" s="24">
        <v>2</v>
      </c>
      <c r="AI13" s="24">
        <v>2</v>
      </c>
      <c r="AJ13" s="24">
        <v>2</v>
      </c>
      <c r="AK13" s="24">
        <v>2</v>
      </c>
      <c r="AL13" s="24">
        <v>2</v>
      </c>
      <c r="AM13" s="24">
        <v>2</v>
      </c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100"/>
      <c r="AZ13" s="24">
        <v>2</v>
      </c>
      <c r="BA13" s="24"/>
      <c r="BB13" s="24"/>
    </row>
    <row r="14" spans="1:54" s="20" customFormat="1" ht="12.75" customHeight="1">
      <c r="A14" s="87" t="s">
        <v>49</v>
      </c>
      <c r="B14" s="88" t="s">
        <v>249</v>
      </c>
      <c r="C14" s="91">
        <f>(D14+E14+E15)/36</f>
        <v>3</v>
      </c>
      <c r="D14" s="144">
        <v>90</v>
      </c>
      <c r="E14" s="16">
        <f t="shared" si="3"/>
        <v>2</v>
      </c>
      <c r="F14" s="17">
        <f t="shared" si="4"/>
        <v>0</v>
      </c>
      <c r="G14" s="18">
        <f t="shared" si="5"/>
        <v>2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65"/>
      <c r="Y14" s="100"/>
      <c r="Z14" s="101"/>
      <c r="AA14" s="19">
        <v>2</v>
      </c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00"/>
      <c r="AZ14" s="19"/>
      <c r="BA14" s="19"/>
      <c r="BB14" s="19"/>
    </row>
    <row r="15" spans="1:54" s="14" customFormat="1" ht="12.75">
      <c r="A15" s="87"/>
      <c r="B15" s="88"/>
      <c r="C15" s="90"/>
      <c r="D15" s="144"/>
      <c r="E15" s="21">
        <f t="shared" si="3"/>
        <v>16</v>
      </c>
      <c r="F15" s="22">
        <f t="shared" si="4"/>
        <v>0</v>
      </c>
      <c r="G15" s="23">
        <f t="shared" si="5"/>
        <v>16</v>
      </c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165"/>
      <c r="Y15" s="100"/>
      <c r="Z15" s="101"/>
      <c r="AA15" s="24"/>
      <c r="AB15" s="24">
        <v>2</v>
      </c>
      <c r="AC15" s="24">
        <v>2</v>
      </c>
      <c r="AD15" s="24">
        <v>2</v>
      </c>
      <c r="AE15" s="24">
        <v>2</v>
      </c>
      <c r="AF15" s="24">
        <v>2</v>
      </c>
      <c r="AG15" s="24">
        <v>2</v>
      </c>
      <c r="AH15" s="24">
        <v>2</v>
      </c>
      <c r="AI15" s="24">
        <v>2</v>
      </c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100"/>
      <c r="AZ15" s="24"/>
      <c r="BA15" s="24">
        <v>2</v>
      </c>
      <c r="BB15" s="24"/>
    </row>
    <row r="16" spans="1:54" s="20" customFormat="1" ht="12.75">
      <c r="A16" s="87" t="s">
        <v>50</v>
      </c>
      <c r="B16" s="88" t="s">
        <v>17</v>
      </c>
      <c r="C16" s="91">
        <f>(D16+E16+E17)/36</f>
        <v>3</v>
      </c>
      <c r="D16" s="92">
        <v>64</v>
      </c>
      <c r="E16" s="16">
        <f t="shared" si="3"/>
        <v>0</v>
      </c>
      <c r="F16" s="17">
        <f t="shared" si="4"/>
        <v>0</v>
      </c>
      <c r="G16" s="18">
        <f t="shared" si="5"/>
        <v>0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65"/>
      <c r="Y16" s="100"/>
      <c r="Z16" s="101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00"/>
      <c r="AZ16" s="19"/>
      <c r="BA16" s="19"/>
      <c r="BB16" s="19"/>
    </row>
    <row r="17" spans="1:54" s="14" customFormat="1" ht="12.75">
      <c r="A17" s="87"/>
      <c r="B17" s="88"/>
      <c r="C17" s="90"/>
      <c r="D17" s="92"/>
      <c r="E17" s="21">
        <f t="shared" si="3"/>
        <v>44</v>
      </c>
      <c r="F17" s="22">
        <f t="shared" si="4"/>
        <v>14</v>
      </c>
      <c r="G17" s="23">
        <f t="shared" si="5"/>
        <v>30</v>
      </c>
      <c r="H17" s="24"/>
      <c r="I17" s="24"/>
      <c r="J17" s="24"/>
      <c r="K17" s="24"/>
      <c r="L17" s="24"/>
      <c r="M17" s="24"/>
      <c r="N17" s="24"/>
      <c r="O17" s="24"/>
      <c r="P17" s="24"/>
      <c r="Q17" s="24">
        <v>2</v>
      </c>
      <c r="R17" s="24">
        <v>2</v>
      </c>
      <c r="S17" s="24">
        <v>2</v>
      </c>
      <c r="T17" s="24">
        <v>2</v>
      </c>
      <c r="U17" s="24">
        <v>2</v>
      </c>
      <c r="V17" s="24">
        <v>2</v>
      </c>
      <c r="W17" s="24">
        <v>2</v>
      </c>
      <c r="X17" s="165"/>
      <c r="Y17" s="100"/>
      <c r="Z17" s="101"/>
      <c r="AA17" s="24">
        <v>2</v>
      </c>
      <c r="AB17" s="24">
        <v>2</v>
      </c>
      <c r="AC17" s="24">
        <v>2</v>
      </c>
      <c r="AD17" s="24">
        <v>2</v>
      </c>
      <c r="AE17" s="24">
        <v>2</v>
      </c>
      <c r="AF17" s="24">
        <v>2</v>
      </c>
      <c r="AG17" s="24">
        <v>2</v>
      </c>
      <c r="AH17" s="24">
        <v>2</v>
      </c>
      <c r="AI17" s="24">
        <v>2</v>
      </c>
      <c r="AJ17" s="24">
        <v>2</v>
      </c>
      <c r="AK17" s="24">
        <v>2</v>
      </c>
      <c r="AL17" s="24">
        <v>2</v>
      </c>
      <c r="AM17" s="24">
        <v>2</v>
      </c>
      <c r="AN17" s="24">
        <v>2</v>
      </c>
      <c r="AO17" s="24">
        <v>2</v>
      </c>
      <c r="AP17" s="24"/>
      <c r="AQ17" s="24"/>
      <c r="AR17" s="24"/>
      <c r="AS17" s="24"/>
      <c r="AT17" s="24"/>
      <c r="AU17" s="24"/>
      <c r="AV17" s="24"/>
      <c r="AW17" s="24"/>
      <c r="AX17" s="24"/>
      <c r="AY17" s="100"/>
      <c r="AZ17" s="24"/>
      <c r="BA17" s="24">
        <v>2</v>
      </c>
      <c r="BB17" s="24"/>
    </row>
    <row r="18" spans="1:54" s="20" customFormat="1" ht="12.75" customHeight="1">
      <c r="A18" s="87" t="s">
        <v>51</v>
      </c>
      <c r="B18" s="88" t="s">
        <v>250</v>
      </c>
      <c r="C18" s="91">
        <f>(D18+E18+E19)/36</f>
        <v>2</v>
      </c>
      <c r="D18" s="92">
        <v>52</v>
      </c>
      <c r="E18" s="16">
        <f t="shared" si="3"/>
        <v>4</v>
      </c>
      <c r="F18" s="17">
        <f t="shared" si="4"/>
        <v>0</v>
      </c>
      <c r="G18" s="18">
        <f t="shared" si="5"/>
        <v>4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65"/>
      <c r="Y18" s="100"/>
      <c r="Z18" s="101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>
        <v>2</v>
      </c>
      <c r="AO18" s="19">
        <v>2</v>
      </c>
      <c r="AP18" s="19"/>
      <c r="AQ18" s="19"/>
      <c r="AR18" s="19"/>
      <c r="AS18" s="19"/>
      <c r="AT18" s="19"/>
      <c r="AU18" s="19"/>
      <c r="AV18" s="19"/>
      <c r="AW18" s="19"/>
      <c r="AX18" s="19"/>
      <c r="AY18" s="100"/>
      <c r="AZ18" s="19"/>
      <c r="BA18" s="19"/>
      <c r="BB18" s="19"/>
    </row>
    <row r="19" spans="1:54" s="20" customFormat="1" ht="12.75">
      <c r="A19" s="87"/>
      <c r="B19" s="88"/>
      <c r="C19" s="90"/>
      <c r="D19" s="92"/>
      <c r="E19" s="21">
        <f t="shared" si="3"/>
        <v>16</v>
      </c>
      <c r="F19" s="22">
        <f t="shared" si="4"/>
        <v>0</v>
      </c>
      <c r="G19" s="23">
        <f t="shared" si="5"/>
        <v>16</v>
      </c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165"/>
      <c r="Y19" s="100"/>
      <c r="Z19" s="101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>
        <v>2</v>
      </c>
      <c r="AQ19" s="24">
        <v>2</v>
      </c>
      <c r="AR19" s="24">
        <v>2</v>
      </c>
      <c r="AS19" s="24">
        <v>2</v>
      </c>
      <c r="AT19" s="24">
        <v>2</v>
      </c>
      <c r="AU19" s="24">
        <v>2</v>
      </c>
      <c r="AV19" s="24">
        <v>2</v>
      </c>
      <c r="AW19" s="24">
        <v>2</v>
      </c>
      <c r="AX19" s="24"/>
      <c r="AY19" s="100"/>
      <c r="AZ19" s="24">
        <v>2</v>
      </c>
      <c r="BA19" s="24"/>
      <c r="BB19" s="24"/>
    </row>
    <row r="20" spans="1:54" s="14" customFormat="1" ht="12.75">
      <c r="A20" s="87" t="s">
        <v>94</v>
      </c>
      <c r="B20" s="88" t="s">
        <v>296</v>
      </c>
      <c r="C20" s="91">
        <f>(D20+E20+E21)/36</f>
        <v>2</v>
      </c>
      <c r="D20" s="92">
        <v>56</v>
      </c>
      <c r="E20" s="16">
        <f t="shared" si="3"/>
        <v>2</v>
      </c>
      <c r="F20" s="17">
        <f t="shared" si="4"/>
        <v>2</v>
      </c>
      <c r="G20" s="18">
        <f t="shared" si="5"/>
        <v>0</v>
      </c>
      <c r="H20" s="19">
        <v>2</v>
      </c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65"/>
      <c r="Y20" s="100"/>
      <c r="Z20" s="101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00"/>
      <c r="AZ20" s="19" t="s">
        <v>44</v>
      </c>
      <c r="BA20" s="19"/>
      <c r="BB20" s="19"/>
    </row>
    <row r="21" spans="1:54" s="14" customFormat="1" ht="12.75" customHeight="1">
      <c r="A21" s="87"/>
      <c r="B21" s="88"/>
      <c r="C21" s="90"/>
      <c r="D21" s="92"/>
      <c r="E21" s="21">
        <f t="shared" si="3"/>
        <v>14</v>
      </c>
      <c r="F21" s="22">
        <f t="shared" si="4"/>
        <v>14</v>
      </c>
      <c r="G21" s="23">
        <f t="shared" si="5"/>
        <v>0</v>
      </c>
      <c r="H21" s="24"/>
      <c r="I21" s="24">
        <v>2</v>
      </c>
      <c r="J21" s="24">
        <v>2</v>
      </c>
      <c r="K21" s="24">
        <v>2</v>
      </c>
      <c r="L21" s="24">
        <v>2</v>
      </c>
      <c r="M21" s="24">
        <v>2</v>
      </c>
      <c r="N21" s="24">
        <v>2</v>
      </c>
      <c r="O21" s="24">
        <v>2</v>
      </c>
      <c r="P21" s="24"/>
      <c r="Q21" s="24"/>
      <c r="R21" s="24"/>
      <c r="S21" s="24"/>
      <c r="T21" s="24"/>
      <c r="U21" s="24"/>
      <c r="V21" s="24"/>
      <c r="W21" s="24"/>
      <c r="X21" s="165"/>
      <c r="Y21" s="100"/>
      <c r="Z21" s="101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100"/>
      <c r="AZ21" s="24"/>
      <c r="BA21" s="24"/>
      <c r="BB21" s="24"/>
    </row>
    <row r="22" spans="1:54" s="14" customFormat="1" ht="12.75" customHeight="1">
      <c r="A22" s="87" t="s">
        <v>52</v>
      </c>
      <c r="B22" s="88" t="s">
        <v>251</v>
      </c>
      <c r="C22" s="91">
        <f>(D22+E22+E23)/36</f>
        <v>2</v>
      </c>
      <c r="D22" s="92">
        <v>52</v>
      </c>
      <c r="E22" s="16">
        <f t="shared" si="3"/>
        <v>4</v>
      </c>
      <c r="F22" s="17">
        <f t="shared" si="4"/>
        <v>0</v>
      </c>
      <c r="G22" s="18">
        <f t="shared" si="5"/>
        <v>4</v>
      </c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65"/>
      <c r="Y22" s="100"/>
      <c r="Z22" s="101"/>
      <c r="AA22" s="19">
        <v>2</v>
      </c>
      <c r="AB22" s="19">
        <v>2</v>
      </c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00"/>
      <c r="AZ22" s="19"/>
      <c r="BA22" s="19"/>
      <c r="BB22" s="19"/>
    </row>
    <row r="23" spans="1:54" s="20" customFormat="1" ht="12.75" customHeight="1">
      <c r="A23" s="87"/>
      <c r="B23" s="88"/>
      <c r="C23" s="90"/>
      <c r="D23" s="92"/>
      <c r="E23" s="21">
        <f t="shared" si="3"/>
        <v>16</v>
      </c>
      <c r="F23" s="22">
        <f t="shared" si="4"/>
        <v>0</v>
      </c>
      <c r="G23" s="23">
        <f t="shared" si="5"/>
        <v>16</v>
      </c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165"/>
      <c r="Y23" s="100"/>
      <c r="Z23" s="101"/>
      <c r="AA23" s="24"/>
      <c r="AB23" s="24"/>
      <c r="AC23" s="24">
        <v>2</v>
      </c>
      <c r="AD23" s="24">
        <v>2</v>
      </c>
      <c r="AE23" s="24">
        <v>2</v>
      </c>
      <c r="AF23" s="24">
        <v>2</v>
      </c>
      <c r="AG23" s="24">
        <v>2</v>
      </c>
      <c r="AH23" s="24">
        <v>2</v>
      </c>
      <c r="AI23" s="24">
        <v>2</v>
      </c>
      <c r="AJ23" s="24">
        <v>2</v>
      </c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100"/>
      <c r="AZ23" s="24">
        <v>2</v>
      </c>
      <c r="BA23" s="24"/>
      <c r="BB23" s="24"/>
    </row>
    <row r="24" spans="1:54" s="14" customFormat="1" ht="12.75">
      <c r="A24" s="87" t="s">
        <v>53</v>
      </c>
      <c r="B24" s="88" t="s">
        <v>297</v>
      </c>
      <c r="C24" s="91">
        <f>(D24+E24+E25)/36</f>
        <v>8</v>
      </c>
      <c r="D24" s="92">
        <v>242</v>
      </c>
      <c r="E24" s="16">
        <f t="shared" si="3"/>
        <v>10</v>
      </c>
      <c r="F24" s="17">
        <f t="shared" si="4"/>
        <v>10</v>
      </c>
      <c r="G24" s="18">
        <f t="shared" si="5"/>
        <v>0</v>
      </c>
      <c r="H24" s="19">
        <v>2</v>
      </c>
      <c r="I24" s="19">
        <v>2</v>
      </c>
      <c r="J24" s="19">
        <v>2</v>
      </c>
      <c r="K24" s="19">
        <v>2</v>
      </c>
      <c r="L24" s="19">
        <v>2</v>
      </c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65"/>
      <c r="Y24" s="100"/>
      <c r="Z24" s="101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00"/>
      <c r="AZ24" s="19"/>
      <c r="BA24" s="19">
        <v>1</v>
      </c>
      <c r="BB24" s="19"/>
    </row>
    <row r="25" spans="1:54" s="20" customFormat="1" ht="12.75">
      <c r="A25" s="87"/>
      <c r="B25" s="88"/>
      <c r="C25" s="90"/>
      <c r="D25" s="92"/>
      <c r="E25" s="21">
        <f t="shared" si="3"/>
        <v>36</v>
      </c>
      <c r="F25" s="22">
        <f t="shared" si="4"/>
        <v>24</v>
      </c>
      <c r="G25" s="23">
        <f t="shared" si="5"/>
        <v>12</v>
      </c>
      <c r="H25" s="24"/>
      <c r="I25" s="24"/>
      <c r="J25" s="24"/>
      <c r="K25" s="24"/>
      <c r="L25" s="24"/>
      <c r="M25" s="24">
        <v>2</v>
      </c>
      <c r="N25" s="24">
        <v>2</v>
      </c>
      <c r="O25" s="24">
        <v>2</v>
      </c>
      <c r="P25" s="24">
        <v>2</v>
      </c>
      <c r="Q25" s="24">
        <v>2</v>
      </c>
      <c r="R25" s="24">
        <v>2</v>
      </c>
      <c r="S25" s="24">
        <v>2</v>
      </c>
      <c r="T25" s="24">
        <v>2</v>
      </c>
      <c r="U25" s="24">
        <v>2</v>
      </c>
      <c r="V25" s="24">
        <v>2</v>
      </c>
      <c r="W25" s="24">
        <v>4</v>
      </c>
      <c r="X25" s="165"/>
      <c r="Y25" s="100"/>
      <c r="Z25" s="101"/>
      <c r="AA25" s="24">
        <v>2</v>
      </c>
      <c r="AB25" s="24">
        <v>2</v>
      </c>
      <c r="AC25" s="24">
        <v>2</v>
      </c>
      <c r="AD25" s="24">
        <v>2</v>
      </c>
      <c r="AE25" s="24">
        <v>2</v>
      </c>
      <c r="AF25" s="24">
        <v>2</v>
      </c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100"/>
      <c r="AZ25" s="24"/>
      <c r="BA25" s="24">
        <v>2</v>
      </c>
      <c r="BB25" s="24"/>
    </row>
    <row r="26" spans="1:54" s="14" customFormat="1" ht="12.75">
      <c r="A26" s="87" t="s">
        <v>55</v>
      </c>
      <c r="B26" s="88" t="s">
        <v>27</v>
      </c>
      <c r="C26" s="91">
        <f>(D26+E26+E27)/36</f>
        <v>2</v>
      </c>
      <c r="D26" s="92">
        <v>60</v>
      </c>
      <c r="E26" s="16">
        <f t="shared" si="3"/>
        <v>2</v>
      </c>
      <c r="F26" s="17">
        <f t="shared" si="4"/>
        <v>2</v>
      </c>
      <c r="G26" s="18">
        <f t="shared" si="5"/>
        <v>0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>
        <v>2</v>
      </c>
      <c r="S26" s="19"/>
      <c r="T26" s="19"/>
      <c r="U26" s="19"/>
      <c r="V26" s="19"/>
      <c r="W26" s="19"/>
      <c r="X26" s="165"/>
      <c r="Y26" s="100"/>
      <c r="Z26" s="101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00"/>
      <c r="AZ26" s="19"/>
      <c r="BA26" s="19"/>
      <c r="BB26" s="19"/>
    </row>
    <row r="27" spans="1:54" s="14" customFormat="1" ht="12.75" customHeight="1">
      <c r="A27" s="87"/>
      <c r="B27" s="88"/>
      <c r="C27" s="90"/>
      <c r="D27" s="92"/>
      <c r="E27" s="21">
        <f t="shared" si="3"/>
        <v>10</v>
      </c>
      <c r="F27" s="22">
        <f t="shared" si="4"/>
        <v>10</v>
      </c>
      <c r="G27" s="23">
        <f t="shared" si="5"/>
        <v>0</v>
      </c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>
        <v>2</v>
      </c>
      <c r="T27" s="24">
        <v>2</v>
      </c>
      <c r="U27" s="24">
        <v>2</v>
      </c>
      <c r="V27" s="24">
        <v>2</v>
      </c>
      <c r="W27" s="24">
        <v>2</v>
      </c>
      <c r="X27" s="165"/>
      <c r="Y27" s="100"/>
      <c r="Z27" s="101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100"/>
      <c r="AZ27" s="24">
        <v>1</v>
      </c>
      <c r="BA27" s="24"/>
      <c r="BB27" s="24"/>
    </row>
    <row r="28" spans="1:54" s="14" customFormat="1" ht="22.5">
      <c r="A28" s="87" t="s">
        <v>256</v>
      </c>
      <c r="B28" s="43" t="s">
        <v>267</v>
      </c>
      <c r="C28" s="89">
        <f>(D28+E28+E29)/36</f>
        <v>2</v>
      </c>
      <c r="D28" s="92">
        <v>54</v>
      </c>
      <c r="E28" s="16">
        <f t="shared" si="3"/>
        <v>0</v>
      </c>
      <c r="F28" s="17">
        <f aca="true" t="shared" si="6" ref="F28:F33">SUM(H28:W28)</f>
        <v>0</v>
      </c>
      <c r="G28" s="18">
        <f aca="true" t="shared" si="7" ref="G28:G33">SUM(AA28:AX28)</f>
        <v>0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65"/>
      <c r="Y28" s="100"/>
      <c r="Z28" s="101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00"/>
      <c r="AZ28" s="19"/>
      <c r="BA28" s="19"/>
      <c r="BB28" s="19"/>
    </row>
    <row r="29" spans="1:54" s="14" customFormat="1" ht="22.5">
      <c r="A29" s="87"/>
      <c r="B29" s="43" t="s">
        <v>257</v>
      </c>
      <c r="C29" s="90"/>
      <c r="D29" s="92"/>
      <c r="E29" s="21">
        <f t="shared" si="3"/>
        <v>18</v>
      </c>
      <c r="F29" s="22">
        <f t="shared" si="6"/>
        <v>0</v>
      </c>
      <c r="G29" s="23">
        <f t="shared" si="7"/>
        <v>18</v>
      </c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165"/>
      <c r="Y29" s="100"/>
      <c r="Z29" s="101"/>
      <c r="AA29" s="24">
        <v>2</v>
      </c>
      <c r="AB29" s="24">
        <v>2</v>
      </c>
      <c r="AC29" s="24">
        <v>2</v>
      </c>
      <c r="AD29" s="24">
        <v>2</v>
      </c>
      <c r="AE29" s="24">
        <v>2</v>
      </c>
      <c r="AF29" s="24">
        <v>2</v>
      </c>
      <c r="AG29" s="24">
        <v>2</v>
      </c>
      <c r="AH29" s="24">
        <v>2</v>
      </c>
      <c r="AI29" s="24">
        <v>2</v>
      </c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100"/>
      <c r="AZ29" s="24">
        <v>2</v>
      </c>
      <c r="BA29" s="24"/>
      <c r="BB29" s="24"/>
    </row>
    <row r="30" spans="1:54" s="14" customFormat="1" ht="33.75">
      <c r="A30" s="87" t="s">
        <v>259</v>
      </c>
      <c r="B30" s="43" t="s">
        <v>298</v>
      </c>
      <c r="C30" s="91">
        <f>(D30+E30+E31)/36</f>
        <v>2</v>
      </c>
      <c r="D30" s="92">
        <v>54</v>
      </c>
      <c r="E30" s="16">
        <f t="shared" si="3"/>
        <v>4</v>
      </c>
      <c r="F30" s="17">
        <f t="shared" si="6"/>
        <v>0</v>
      </c>
      <c r="G30" s="18">
        <f t="shared" si="7"/>
        <v>4</v>
      </c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65"/>
      <c r="Y30" s="100"/>
      <c r="Z30" s="101"/>
      <c r="AA30" s="19"/>
      <c r="AB30" s="19"/>
      <c r="AC30" s="19"/>
      <c r="AD30" s="19"/>
      <c r="AE30" s="19"/>
      <c r="AF30" s="19"/>
      <c r="AG30" s="19"/>
      <c r="AH30" s="19"/>
      <c r="AI30" s="19"/>
      <c r="AJ30" s="19">
        <v>2</v>
      </c>
      <c r="AK30" s="19">
        <v>2</v>
      </c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00"/>
      <c r="AZ30" s="19"/>
      <c r="BA30" s="19"/>
      <c r="BB30" s="19"/>
    </row>
    <row r="31" spans="1:54" s="20" customFormat="1" ht="12.75">
      <c r="A31" s="87"/>
      <c r="B31" s="43" t="s">
        <v>299</v>
      </c>
      <c r="C31" s="90"/>
      <c r="D31" s="92"/>
      <c r="E31" s="21">
        <f>F31+G31</f>
        <v>14</v>
      </c>
      <c r="F31" s="22">
        <f t="shared" si="6"/>
        <v>0</v>
      </c>
      <c r="G31" s="23">
        <f t="shared" si="7"/>
        <v>14</v>
      </c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165"/>
      <c r="Y31" s="100"/>
      <c r="Z31" s="101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>
        <v>2</v>
      </c>
      <c r="AM31" s="24">
        <v>2</v>
      </c>
      <c r="AN31" s="24">
        <v>2</v>
      </c>
      <c r="AO31" s="24">
        <v>2</v>
      </c>
      <c r="AP31" s="24">
        <v>2</v>
      </c>
      <c r="AQ31" s="24">
        <v>2</v>
      </c>
      <c r="AR31" s="24">
        <v>2</v>
      </c>
      <c r="AS31" s="24"/>
      <c r="AT31" s="24"/>
      <c r="AU31" s="24"/>
      <c r="AV31" s="24"/>
      <c r="AW31" s="24"/>
      <c r="AX31" s="24"/>
      <c r="AY31" s="100"/>
      <c r="AZ31" s="24">
        <v>2</v>
      </c>
      <c r="BA31" s="24"/>
      <c r="BB31" s="24"/>
    </row>
    <row r="32" spans="1:54" s="14" customFormat="1" ht="33.75">
      <c r="A32" s="87" t="s">
        <v>262</v>
      </c>
      <c r="B32" s="43" t="s">
        <v>300</v>
      </c>
      <c r="C32" s="91">
        <f>(D32+E32+E33)/36</f>
        <v>2</v>
      </c>
      <c r="D32" s="92">
        <v>54</v>
      </c>
      <c r="E32" s="16">
        <f t="shared" si="3"/>
        <v>2</v>
      </c>
      <c r="F32" s="17">
        <f t="shared" si="6"/>
        <v>0</v>
      </c>
      <c r="G32" s="18">
        <f t="shared" si="7"/>
        <v>2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65"/>
      <c r="Y32" s="100"/>
      <c r="Z32" s="101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>
        <v>2</v>
      </c>
      <c r="AQ32" s="19"/>
      <c r="AR32" s="19"/>
      <c r="AS32" s="19"/>
      <c r="AT32" s="19"/>
      <c r="AU32" s="19"/>
      <c r="AV32" s="19"/>
      <c r="AW32" s="19"/>
      <c r="AX32" s="19"/>
      <c r="AY32" s="100"/>
      <c r="AZ32" s="19"/>
      <c r="BA32" s="19"/>
      <c r="BB32" s="19"/>
    </row>
    <row r="33" spans="1:54" s="30" customFormat="1" ht="33.75">
      <c r="A33" s="87"/>
      <c r="B33" s="43" t="s">
        <v>301</v>
      </c>
      <c r="C33" s="90"/>
      <c r="D33" s="92"/>
      <c r="E33" s="21">
        <f t="shared" si="3"/>
        <v>16</v>
      </c>
      <c r="F33" s="22">
        <f t="shared" si="6"/>
        <v>0</v>
      </c>
      <c r="G33" s="23">
        <f t="shared" si="7"/>
        <v>16</v>
      </c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165"/>
      <c r="Y33" s="100"/>
      <c r="Z33" s="101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>
        <v>2</v>
      </c>
      <c r="AR33" s="24">
        <v>2</v>
      </c>
      <c r="AS33" s="24">
        <v>2</v>
      </c>
      <c r="AT33" s="24">
        <v>2</v>
      </c>
      <c r="AU33" s="24">
        <v>2</v>
      </c>
      <c r="AV33" s="24">
        <v>2</v>
      </c>
      <c r="AW33" s="24">
        <v>2</v>
      </c>
      <c r="AX33" s="24">
        <v>2</v>
      </c>
      <c r="AY33" s="100"/>
      <c r="AZ33" s="24">
        <v>2</v>
      </c>
      <c r="BA33" s="24"/>
      <c r="BB33" s="24"/>
    </row>
    <row r="34" spans="1:54" s="30" customFormat="1" ht="15">
      <c r="A34" s="93" t="s">
        <v>265</v>
      </c>
      <c r="B34" s="94"/>
      <c r="C34" s="91">
        <f>(D34+E34+E35)/36</f>
        <v>3</v>
      </c>
      <c r="D34" s="92">
        <v>108</v>
      </c>
      <c r="E34" s="21"/>
      <c r="F34" s="22"/>
      <c r="G34" s="23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165"/>
      <c r="Y34" s="100"/>
      <c r="Z34" s="101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100"/>
      <c r="AZ34" s="24"/>
      <c r="BA34" s="24"/>
      <c r="BB34" s="24"/>
    </row>
    <row r="35" spans="1:54" s="30" customFormat="1" ht="15">
      <c r="A35" s="95"/>
      <c r="B35" s="96"/>
      <c r="C35" s="90"/>
      <c r="D35" s="92"/>
      <c r="E35" s="21"/>
      <c r="F35" s="22"/>
      <c r="G35" s="23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165"/>
      <c r="Y35" s="100"/>
      <c r="Z35" s="101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100"/>
      <c r="AZ35" s="24" t="s">
        <v>44</v>
      </c>
      <c r="BA35" s="24"/>
      <c r="BB35" s="24"/>
    </row>
    <row r="36" spans="1:54" s="30" customFormat="1" ht="15">
      <c r="A36" s="93" t="s">
        <v>237</v>
      </c>
      <c r="B36" s="94"/>
      <c r="C36" s="91">
        <f>(D36+E36+E37)/36</f>
        <v>5</v>
      </c>
      <c r="D36" s="92">
        <v>180</v>
      </c>
      <c r="E36" s="21"/>
      <c r="F36" s="22"/>
      <c r="G36" s="23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165"/>
      <c r="Y36" s="100"/>
      <c r="Z36" s="101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100"/>
      <c r="AZ36" s="24"/>
      <c r="BA36" s="24"/>
      <c r="BB36" s="24"/>
    </row>
    <row r="37" spans="1:54" s="30" customFormat="1" ht="15">
      <c r="A37" s="95"/>
      <c r="B37" s="96"/>
      <c r="C37" s="90"/>
      <c r="D37" s="92"/>
      <c r="E37" s="21"/>
      <c r="F37" s="22"/>
      <c r="G37" s="23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165"/>
      <c r="Y37" s="100"/>
      <c r="Z37" s="101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100"/>
      <c r="AZ37" s="24" t="s">
        <v>44</v>
      </c>
      <c r="BA37" s="24"/>
      <c r="BB37" s="24"/>
    </row>
    <row r="38" spans="1:54" s="30" customFormat="1" ht="15">
      <c r="A38" s="93" t="s">
        <v>266</v>
      </c>
      <c r="B38" s="94"/>
      <c r="C38" s="91">
        <f>(D38+E38+E39)/36</f>
        <v>5</v>
      </c>
      <c r="D38" s="92">
        <v>180</v>
      </c>
      <c r="E38" s="21"/>
      <c r="F38" s="22"/>
      <c r="G38" s="23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165"/>
      <c r="Y38" s="100"/>
      <c r="Z38" s="101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100"/>
      <c r="AZ38" s="24"/>
      <c r="BA38" s="24"/>
      <c r="BB38" s="24"/>
    </row>
    <row r="39" spans="1:54" s="30" customFormat="1" ht="15">
      <c r="A39" s="95"/>
      <c r="B39" s="96"/>
      <c r="C39" s="90"/>
      <c r="D39" s="92"/>
      <c r="E39" s="21"/>
      <c r="F39" s="22"/>
      <c r="G39" s="23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165"/>
      <c r="Y39" s="100"/>
      <c r="Z39" s="101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100"/>
      <c r="AZ39" s="24" t="s">
        <v>114</v>
      </c>
      <c r="BA39" s="24"/>
      <c r="BB39" s="24"/>
    </row>
    <row r="40" spans="1:54" s="30" customFormat="1" ht="15">
      <c r="A40" s="93" t="s">
        <v>269</v>
      </c>
      <c r="B40" s="94"/>
      <c r="C40" s="91">
        <f>(D40+E40+E41)/36</f>
        <v>15</v>
      </c>
      <c r="D40" s="92">
        <v>540</v>
      </c>
      <c r="E40" s="21"/>
      <c r="F40" s="22"/>
      <c r="G40" s="23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165"/>
      <c r="Y40" s="100"/>
      <c r="Z40" s="101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100"/>
      <c r="AZ40" s="24" t="s">
        <v>44</v>
      </c>
      <c r="BA40" s="24"/>
      <c r="BB40" s="24"/>
    </row>
    <row r="41" spans="1:54" s="30" customFormat="1" ht="15">
      <c r="A41" s="95"/>
      <c r="B41" s="96"/>
      <c r="C41" s="90"/>
      <c r="D41" s="92"/>
      <c r="E41" s="21"/>
      <c r="F41" s="22"/>
      <c r="G41" s="23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165"/>
      <c r="Y41" s="100"/>
      <c r="Z41" s="101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100"/>
      <c r="AZ41" s="24" t="s">
        <v>114</v>
      </c>
      <c r="BA41" s="24"/>
      <c r="BB41" s="24"/>
    </row>
    <row r="42" spans="1:54" ht="12.75">
      <c r="A42" s="107" t="s">
        <v>14</v>
      </c>
      <c r="B42" s="107"/>
      <c r="C42" s="27">
        <f>SUM(C10:C41)</f>
        <v>60</v>
      </c>
      <c r="D42" s="27">
        <f>SUM(D10:D41)</f>
        <v>1876</v>
      </c>
      <c r="E42" s="27">
        <f>SUM(E10:E41)</f>
        <v>284</v>
      </c>
      <c r="F42" s="27">
        <f>SUM(F10:F41)</f>
        <v>104</v>
      </c>
      <c r="G42" s="27">
        <f>SUM(G10:G41)</f>
        <v>180</v>
      </c>
      <c r="H42" s="29">
        <f aca="true" t="shared" si="8" ref="H42:W42">SUM(H10:H33)</f>
        <v>6</v>
      </c>
      <c r="I42" s="10">
        <f t="shared" si="8"/>
        <v>6</v>
      </c>
      <c r="J42" s="10">
        <f t="shared" si="8"/>
        <v>6</v>
      </c>
      <c r="K42" s="10">
        <f t="shared" si="8"/>
        <v>6</v>
      </c>
      <c r="L42" s="10">
        <f t="shared" si="8"/>
        <v>6</v>
      </c>
      <c r="M42" s="10">
        <f t="shared" si="8"/>
        <v>6</v>
      </c>
      <c r="N42" s="10">
        <f t="shared" si="8"/>
        <v>6</v>
      </c>
      <c r="O42" s="10">
        <f t="shared" si="8"/>
        <v>6</v>
      </c>
      <c r="P42" s="10">
        <f t="shared" si="8"/>
        <v>4</v>
      </c>
      <c r="Q42" s="10">
        <f t="shared" si="8"/>
        <v>6</v>
      </c>
      <c r="R42" s="10">
        <f t="shared" si="8"/>
        <v>8</v>
      </c>
      <c r="S42" s="10">
        <f t="shared" si="8"/>
        <v>8</v>
      </c>
      <c r="T42" s="10">
        <f t="shared" si="8"/>
        <v>8</v>
      </c>
      <c r="U42" s="10">
        <f t="shared" si="8"/>
        <v>8</v>
      </c>
      <c r="V42" s="10">
        <f t="shared" si="8"/>
        <v>6</v>
      </c>
      <c r="W42" s="10">
        <f t="shared" si="8"/>
        <v>8</v>
      </c>
      <c r="X42" s="166"/>
      <c r="Y42" s="102"/>
      <c r="Z42" s="103"/>
      <c r="AA42" s="10">
        <f aca="true" t="shared" si="9" ref="AA42:AX42">SUM(AA10:AA33)</f>
        <v>12</v>
      </c>
      <c r="AB42" s="10">
        <f t="shared" si="9"/>
        <v>12</v>
      </c>
      <c r="AC42" s="10">
        <f t="shared" si="9"/>
        <v>12</v>
      </c>
      <c r="AD42" s="10">
        <f t="shared" si="9"/>
        <v>12</v>
      </c>
      <c r="AE42" s="10">
        <f t="shared" si="9"/>
        <v>12</v>
      </c>
      <c r="AF42" s="10">
        <f t="shared" si="9"/>
        <v>12</v>
      </c>
      <c r="AG42" s="10">
        <f t="shared" si="9"/>
        <v>10</v>
      </c>
      <c r="AH42" s="10">
        <f t="shared" si="9"/>
        <v>10</v>
      </c>
      <c r="AI42" s="10">
        <f t="shared" si="9"/>
        <v>10</v>
      </c>
      <c r="AJ42" s="10">
        <f t="shared" si="9"/>
        <v>8</v>
      </c>
      <c r="AK42" s="10">
        <f t="shared" si="9"/>
        <v>6</v>
      </c>
      <c r="AL42" s="10">
        <f t="shared" si="9"/>
        <v>6</v>
      </c>
      <c r="AM42" s="10">
        <f t="shared" si="9"/>
        <v>6</v>
      </c>
      <c r="AN42" s="10">
        <f t="shared" si="9"/>
        <v>6</v>
      </c>
      <c r="AO42" s="10">
        <f t="shared" si="9"/>
        <v>6</v>
      </c>
      <c r="AP42" s="10">
        <f t="shared" si="9"/>
        <v>6</v>
      </c>
      <c r="AQ42" s="10">
        <f t="shared" si="9"/>
        <v>6</v>
      </c>
      <c r="AR42" s="10">
        <f t="shared" si="9"/>
        <v>6</v>
      </c>
      <c r="AS42" s="10">
        <f t="shared" si="9"/>
        <v>4</v>
      </c>
      <c r="AT42" s="10">
        <f t="shared" si="9"/>
        <v>4</v>
      </c>
      <c r="AU42" s="10">
        <f t="shared" si="9"/>
        <v>4</v>
      </c>
      <c r="AV42" s="10">
        <f t="shared" si="9"/>
        <v>4</v>
      </c>
      <c r="AW42" s="10">
        <f t="shared" si="9"/>
        <v>4</v>
      </c>
      <c r="AX42" s="10">
        <f t="shared" si="9"/>
        <v>2</v>
      </c>
      <c r="AY42" s="102"/>
      <c r="AZ42" s="11"/>
      <c r="BA42" s="12"/>
      <c r="BB42" s="12"/>
    </row>
    <row r="43" spans="1:54" ht="12.75">
      <c r="A43" s="58"/>
      <c r="B43" s="58"/>
      <c r="C43" s="68"/>
      <c r="D43" s="68"/>
      <c r="E43" s="68"/>
      <c r="F43" s="68"/>
      <c r="G43" s="68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61"/>
      <c r="Y43" s="61"/>
      <c r="Z43" s="61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61"/>
      <c r="AZ43" s="60"/>
      <c r="BA43" s="60"/>
      <c r="BB43" s="60"/>
    </row>
    <row r="44" spans="1:54" ht="12.75">
      <c r="A44" s="58"/>
      <c r="B44" s="58"/>
      <c r="C44" s="68"/>
      <c r="D44" s="68"/>
      <c r="E44" s="68"/>
      <c r="F44" s="68"/>
      <c r="G44" s="68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61"/>
      <c r="Y44" s="61"/>
      <c r="Z44" s="61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61"/>
      <c r="AZ44" s="60"/>
      <c r="BA44" s="60"/>
      <c r="BB44" s="60"/>
    </row>
    <row r="45" spans="1:64" ht="18">
      <c r="A45" s="41"/>
      <c r="B45" s="41"/>
      <c r="C45" s="41"/>
      <c r="D45" s="42" t="s">
        <v>41</v>
      </c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 t="s">
        <v>42</v>
      </c>
      <c r="AE45" s="42"/>
      <c r="AF45" s="42"/>
      <c r="AG45" s="42"/>
      <c r="AH45" s="42"/>
      <c r="AI45" s="42"/>
      <c r="AJ45" s="42"/>
      <c r="AK45" s="42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</row>
    <row r="46" spans="1:64" ht="18">
      <c r="A46" s="41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</row>
    <row r="48" spans="3:32" s="36" customFormat="1" ht="18">
      <c r="C48" s="56"/>
      <c r="D48" s="42" t="s">
        <v>147</v>
      </c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 t="s">
        <v>148</v>
      </c>
      <c r="AE48" s="42"/>
      <c r="AF48" s="42"/>
    </row>
    <row r="49" s="57" customFormat="1" ht="18"/>
    <row r="51" spans="2:42" s="36" customFormat="1" ht="12.75"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  <c r="AH51" s="124"/>
      <c r="AI51" s="124"/>
      <c r="AJ51" s="124"/>
      <c r="AK51" s="124"/>
      <c r="AL51" s="124"/>
      <c r="AM51" s="124"/>
      <c r="AN51" s="124"/>
      <c r="AO51" s="124"/>
      <c r="AP51" s="124"/>
    </row>
    <row r="52" spans="19:20" ht="12.75">
      <c r="S52" s="8"/>
      <c r="T52" s="8"/>
    </row>
  </sheetData>
  <sheetProtection/>
  <mergeCells count="86">
    <mergeCell ref="A42:B42"/>
    <mergeCell ref="B51:AP51"/>
    <mergeCell ref="A36:B37"/>
    <mergeCell ref="C36:C37"/>
    <mergeCell ref="D36:D37"/>
    <mergeCell ref="A38:B39"/>
    <mergeCell ref="C38:C39"/>
    <mergeCell ref="D38:D39"/>
    <mergeCell ref="A40:B41"/>
    <mergeCell ref="C40:C41"/>
    <mergeCell ref="D40:D41"/>
    <mergeCell ref="A32:A33"/>
    <mergeCell ref="C32:C33"/>
    <mergeCell ref="D32:D33"/>
    <mergeCell ref="A34:B35"/>
    <mergeCell ref="C34:C35"/>
    <mergeCell ref="D34:D35"/>
    <mergeCell ref="A28:A29"/>
    <mergeCell ref="C28:C29"/>
    <mergeCell ref="D28:D29"/>
    <mergeCell ref="A30:A31"/>
    <mergeCell ref="C30:C31"/>
    <mergeCell ref="D30:D31"/>
    <mergeCell ref="A26:A27"/>
    <mergeCell ref="B26:B27"/>
    <mergeCell ref="C26:C27"/>
    <mergeCell ref="D26:D27"/>
    <mergeCell ref="A24:A25"/>
    <mergeCell ref="B24:B25"/>
    <mergeCell ref="C24:C25"/>
    <mergeCell ref="D24:D25"/>
    <mergeCell ref="A22:A23"/>
    <mergeCell ref="B22:B23"/>
    <mergeCell ref="C22:C23"/>
    <mergeCell ref="D22:D23"/>
    <mergeCell ref="A20:A21"/>
    <mergeCell ref="B20:B21"/>
    <mergeCell ref="C20:C21"/>
    <mergeCell ref="D20:D21"/>
    <mergeCell ref="B18:B19"/>
    <mergeCell ref="C18:C19"/>
    <mergeCell ref="D18:D19"/>
    <mergeCell ref="A16:A17"/>
    <mergeCell ref="B16:B17"/>
    <mergeCell ref="C16:C17"/>
    <mergeCell ref="D16:D17"/>
    <mergeCell ref="AY10:AY42"/>
    <mergeCell ref="A12:A13"/>
    <mergeCell ref="B12:B13"/>
    <mergeCell ref="C12:C13"/>
    <mergeCell ref="D12:D13"/>
    <mergeCell ref="A14:A15"/>
    <mergeCell ref="B14:B15"/>
    <mergeCell ref="C14:C15"/>
    <mergeCell ref="D14:D15"/>
    <mergeCell ref="A18:A19"/>
    <mergeCell ref="AQ6:AT6"/>
    <mergeCell ref="AU6:AX6"/>
    <mergeCell ref="BB6:BB9"/>
    <mergeCell ref="D9:G9"/>
    <mergeCell ref="A10:A11"/>
    <mergeCell ref="B10:B11"/>
    <mergeCell ref="C10:C11"/>
    <mergeCell ref="D10:D11"/>
    <mergeCell ref="X10:X42"/>
    <mergeCell ref="Y10:Z42"/>
    <mergeCell ref="AZ6:AZ9"/>
    <mergeCell ref="BA6:BA9"/>
    <mergeCell ref="H6:K6"/>
    <mergeCell ref="L6:P6"/>
    <mergeCell ref="Q6:T6"/>
    <mergeCell ref="U6:X6"/>
    <mergeCell ref="Y6:AC6"/>
    <mergeCell ref="AD6:AG6"/>
    <mergeCell ref="AH6:AK6"/>
    <mergeCell ref="AL6:AP6"/>
    <mergeCell ref="AS1:BA1"/>
    <mergeCell ref="AS2:BA3"/>
    <mergeCell ref="A5:BA5"/>
    <mergeCell ref="A6:A9"/>
    <mergeCell ref="B6:B9"/>
    <mergeCell ref="C6:C9"/>
    <mergeCell ref="D6:D8"/>
    <mergeCell ref="E6:E8"/>
    <mergeCell ref="F6:F8"/>
    <mergeCell ref="G6:G8"/>
  </mergeCells>
  <printOptions/>
  <pageMargins left="0.3937007874015748" right="0.3937007874015748" top="0.1968503937007874" bottom="0.1968503937007874" header="0" footer="0"/>
  <pageSetup fitToHeight="1" fitToWidth="1" horizontalDpi="300" verticalDpi="300" orientation="landscape" paperSize="9" scale="5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L59"/>
  <sheetViews>
    <sheetView view="pageBreakPreview" zoomScale="70" zoomScaleNormal="70" zoomScaleSheetLayoutView="70" zoomScalePageLayoutView="0" workbookViewId="0" topLeftCell="A1">
      <pane xSplit="7" ySplit="9" topLeftCell="H10" activePane="bottomRight" state="frozen"/>
      <selection pane="topLeft" activeCell="N51" sqref="N51"/>
      <selection pane="topRight" activeCell="N51" sqref="N51"/>
      <selection pane="bottomLeft" activeCell="N51" sqref="N51"/>
      <selection pane="bottomRight" activeCell="N40" sqref="N40"/>
    </sheetView>
  </sheetViews>
  <sheetFormatPr defaultColWidth="9.00390625" defaultRowHeight="12.75"/>
  <cols>
    <col min="1" max="1" width="10.375" style="35" customWidth="1"/>
    <col min="2" max="2" width="40.25390625" style="35" customWidth="1"/>
    <col min="3" max="4" width="7.125" style="35" customWidth="1"/>
    <col min="5" max="5" width="5.75390625" style="35" customWidth="1"/>
    <col min="6" max="6" width="4.875" style="35" customWidth="1"/>
    <col min="7" max="7" width="4.125" style="35" customWidth="1"/>
    <col min="8" max="52" width="3.625" style="35" customWidth="1"/>
    <col min="53" max="53" width="4.125" style="35" customWidth="1"/>
    <col min="54" max="54" width="4.625" style="35" bestFit="1" customWidth="1"/>
    <col min="55" max="16384" width="9.125" style="35" customWidth="1"/>
  </cols>
  <sheetData>
    <row r="1" spans="45:64" s="51" customFormat="1" ht="24.75" customHeight="1">
      <c r="AS1" s="134" t="s">
        <v>144</v>
      </c>
      <c r="AT1" s="134"/>
      <c r="AU1" s="134"/>
      <c r="AV1" s="134"/>
      <c r="AW1" s="134"/>
      <c r="AX1" s="134"/>
      <c r="AY1" s="134"/>
      <c r="AZ1" s="134"/>
      <c r="BA1" s="134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</row>
    <row r="2" spans="45:64" s="51" customFormat="1" ht="24.75" customHeight="1">
      <c r="AS2" s="134" t="s">
        <v>145</v>
      </c>
      <c r="AT2" s="134"/>
      <c r="AU2" s="134"/>
      <c r="AV2" s="134"/>
      <c r="AW2" s="134"/>
      <c r="AX2" s="134"/>
      <c r="AY2" s="134"/>
      <c r="AZ2" s="134"/>
      <c r="BA2" s="134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</row>
    <row r="3" spans="41:64" s="51" customFormat="1" ht="24.75" customHeight="1">
      <c r="AO3" s="53"/>
      <c r="AP3" s="54" t="s">
        <v>146</v>
      </c>
      <c r="AQ3" s="55"/>
      <c r="AR3" s="55"/>
      <c r="AS3" s="134"/>
      <c r="AT3" s="134"/>
      <c r="AU3" s="134"/>
      <c r="AV3" s="134"/>
      <c r="AW3" s="134"/>
      <c r="AX3" s="134"/>
      <c r="AY3" s="134"/>
      <c r="AZ3" s="134"/>
      <c r="BA3" s="134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</row>
    <row r="4" ht="12.75">
      <c r="AN4" s="8" t="s">
        <v>151</v>
      </c>
    </row>
    <row r="5" spans="1:53" s="13" customFormat="1" ht="49.5" customHeight="1">
      <c r="A5" s="128" t="s">
        <v>302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</row>
    <row r="6" spans="1:54" ht="15" customHeight="1">
      <c r="A6" s="129" t="s">
        <v>19</v>
      </c>
      <c r="B6" s="132" t="s">
        <v>20</v>
      </c>
      <c r="C6" s="120" t="s">
        <v>15</v>
      </c>
      <c r="D6" s="133" t="s">
        <v>21</v>
      </c>
      <c r="E6" s="114" t="s">
        <v>22</v>
      </c>
      <c r="F6" s="111" t="s">
        <v>45</v>
      </c>
      <c r="G6" s="111" t="s">
        <v>46</v>
      </c>
      <c r="H6" s="108" t="s">
        <v>0</v>
      </c>
      <c r="I6" s="109"/>
      <c r="J6" s="109"/>
      <c r="K6" s="110"/>
      <c r="L6" s="108" t="s">
        <v>1</v>
      </c>
      <c r="M6" s="109"/>
      <c r="N6" s="109"/>
      <c r="O6" s="109"/>
      <c r="P6" s="110"/>
      <c r="Q6" s="108" t="s">
        <v>2</v>
      </c>
      <c r="R6" s="109"/>
      <c r="S6" s="109"/>
      <c r="T6" s="110"/>
      <c r="U6" s="108" t="s">
        <v>3</v>
      </c>
      <c r="V6" s="109"/>
      <c r="W6" s="109"/>
      <c r="X6" s="110"/>
      <c r="Y6" s="108" t="s">
        <v>4</v>
      </c>
      <c r="Z6" s="109"/>
      <c r="AA6" s="109"/>
      <c r="AB6" s="109"/>
      <c r="AC6" s="110"/>
      <c r="AD6" s="108" t="s">
        <v>5</v>
      </c>
      <c r="AE6" s="109"/>
      <c r="AF6" s="109"/>
      <c r="AG6" s="110"/>
      <c r="AH6" s="108" t="s">
        <v>6</v>
      </c>
      <c r="AI6" s="109"/>
      <c r="AJ6" s="109"/>
      <c r="AK6" s="110"/>
      <c r="AL6" s="108" t="s">
        <v>7</v>
      </c>
      <c r="AM6" s="109"/>
      <c r="AN6" s="109"/>
      <c r="AO6" s="109"/>
      <c r="AP6" s="110"/>
      <c r="AQ6" s="108" t="s">
        <v>8</v>
      </c>
      <c r="AR6" s="109"/>
      <c r="AS6" s="109"/>
      <c r="AT6" s="110"/>
      <c r="AU6" s="108" t="s">
        <v>9</v>
      </c>
      <c r="AV6" s="109"/>
      <c r="AW6" s="109"/>
      <c r="AX6" s="110"/>
      <c r="AY6" s="63" t="s">
        <v>10</v>
      </c>
      <c r="AZ6" s="125" t="s">
        <v>11</v>
      </c>
      <c r="BA6" s="125" t="s">
        <v>12</v>
      </c>
      <c r="BB6" s="125" t="s">
        <v>57</v>
      </c>
    </row>
    <row r="7" spans="1:54" s="14" customFormat="1" ht="39" customHeight="1">
      <c r="A7" s="130"/>
      <c r="B7" s="132"/>
      <c r="C7" s="112"/>
      <c r="D7" s="133"/>
      <c r="E7" s="115"/>
      <c r="F7" s="112"/>
      <c r="G7" s="112"/>
      <c r="H7" s="5">
        <v>42616</v>
      </c>
      <c r="I7" s="5">
        <f>H7+7</f>
        <v>42623</v>
      </c>
      <c r="J7" s="5">
        <f aca="true" t="shared" si="0" ref="J7:Y8">I7+7</f>
        <v>42630</v>
      </c>
      <c r="K7" s="5">
        <f t="shared" si="0"/>
        <v>42637</v>
      </c>
      <c r="L7" s="5">
        <f t="shared" si="0"/>
        <v>42644</v>
      </c>
      <c r="M7" s="5">
        <f t="shared" si="0"/>
        <v>42651</v>
      </c>
      <c r="N7" s="5">
        <f t="shared" si="0"/>
        <v>42658</v>
      </c>
      <c r="O7" s="5">
        <f t="shared" si="0"/>
        <v>42665</v>
      </c>
      <c r="P7" s="5">
        <f t="shared" si="0"/>
        <v>42672</v>
      </c>
      <c r="Q7" s="5">
        <f t="shared" si="0"/>
        <v>42679</v>
      </c>
      <c r="R7" s="5">
        <f t="shared" si="0"/>
        <v>42686</v>
      </c>
      <c r="S7" s="5">
        <f t="shared" si="0"/>
        <v>42693</v>
      </c>
      <c r="T7" s="5">
        <f t="shared" si="0"/>
        <v>42700</v>
      </c>
      <c r="U7" s="5">
        <f t="shared" si="0"/>
        <v>42707</v>
      </c>
      <c r="V7" s="5">
        <f t="shared" si="0"/>
        <v>42714</v>
      </c>
      <c r="W7" s="5">
        <f t="shared" si="0"/>
        <v>42721</v>
      </c>
      <c r="X7" s="5">
        <f t="shared" si="0"/>
        <v>42728</v>
      </c>
      <c r="Y7" s="5">
        <f t="shared" si="0"/>
        <v>42735</v>
      </c>
      <c r="Z7" s="5">
        <f aca="true" t="shared" si="1" ref="Z7:AO8">Y7+7</f>
        <v>42742</v>
      </c>
      <c r="AA7" s="5">
        <f t="shared" si="1"/>
        <v>42749</v>
      </c>
      <c r="AB7" s="5">
        <f t="shared" si="1"/>
        <v>42756</v>
      </c>
      <c r="AC7" s="5">
        <f t="shared" si="1"/>
        <v>42763</v>
      </c>
      <c r="AD7" s="5">
        <f t="shared" si="1"/>
        <v>42770</v>
      </c>
      <c r="AE7" s="5">
        <f t="shared" si="1"/>
        <v>42777</v>
      </c>
      <c r="AF7" s="5">
        <f t="shared" si="1"/>
        <v>42784</v>
      </c>
      <c r="AG7" s="5">
        <f t="shared" si="1"/>
        <v>42791</v>
      </c>
      <c r="AH7" s="5">
        <f t="shared" si="1"/>
        <v>42798</v>
      </c>
      <c r="AI7" s="5">
        <f t="shared" si="1"/>
        <v>42805</v>
      </c>
      <c r="AJ7" s="5">
        <f t="shared" si="1"/>
        <v>42812</v>
      </c>
      <c r="AK7" s="5">
        <f t="shared" si="1"/>
        <v>42819</v>
      </c>
      <c r="AL7" s="5">
        <f t="shared" si="1"/>
        <v>42826</v>
      </c>
      <c r="AM7" s="5">
        <f t="shared" si="1"/>
        <v>42833</v>
      </c>
      <c r="AN7" s="5">
        <f t="shared" si="1"/>
        <v>42840</v>
      </c>
      <c r="AO7" s="5">
        <f t="shared" si="1"/>
        <v>42847</v>
      </c>
      <c r="AP7" s="5">
        <f aca="true" t="shared" si="2" ref="AP7:AY8">AO7+7</f>
        <v>42854</v>
      </c>
      <c r="AQ7" s="5">
        <f t="shared" si="2"/>
        <v>42861</v>
      </c>
      <c r="AR7" s="5">
        <f t="shared" si="2"/>
        <v>42868</v>
      </c>
      <c r="AS7" s="5">
        <f t="shared" si="2"/>
        <v>42875</v>
      </c>
      <c r="AT7" s="5">
        <f t="shared" si="2"/>
        <v>42882</v>
      </c>
      <c r="AU7" s="5">
        <f t="shared" si="2"/>
        <v>42889</v>
      </c>
      <c r="AV7" s="5">
        <f t="shared" si="2"/>
        <v>42896</v>
      </c>
      <c r="AW7" s="5">
        <f t="shared" si="2"/>
        <v>42903</v>
      </c>
      <c r="AX7" s="5">
        <f t="shared" si="2"/>
        <v>42910</v>
      </c>
      <c r="AY7" s="5">
        <f t="shared" si="2"/>
        <v>42917</v>
      </c>
      <c r="AZ7" s="126"/>
      <c r="BA7" s="126"/>
      <c r="BB7" s="126"/>
    </row>
    <row r="8" spans="1:54" s="14" customFormat="1" ht="39" customHeight="1">
      <c r="A8" s="130"/>
      <c r="B8" s="132"/>
      <c r="C8" s="112"/>
      <c r="D8" s="133"/>
      <c r="E8" s="116"/>
      <c r="F8" s="113"/>
      <c r="G8" s="113"/>
      <c r="H8" s="5">
        <v>42611</v>
      </c>
      <c r="I8" s="5">
        <v>42618</v>
      </c>
      <c r="J8" s="5">
        <f t="shared" si="0"/>
        <v>42625</v>
      </c>
      <c r="K8" s="5">
        <f t="shared" si="0"/>
        <v>42632</v>
      </c>
      <c r="L8" s="5">
        <f t="shared" si="0"/>
        <v>42639</v>
      </c>
      <c r="M8" s="5">
        <f t="shared" si="0"/>
        <v>42646</v>
      </c>
      <c r="N8" s="5">
        <f t="shared" si="0"/>
        <v>42653</v>
      </c>
      <c r="O8" s="5">
        <f t="shared" si="0"/>
        <v>42660</v>
      </c>
      <c r="P8" s="5">
        <f t="shared" si="0"/>
        <v>42667</v>
      </c>
      <c r="Q8" s="5">
        <f t="shared" si="0"/>
        <v>42674</v>
      </c>
      <c r="R8" s="5">
        <f t="shared" si="0"/>
        <v>42681</v>
      </c>
      <c r="S8" s="5">
        <f t="shared" si="0"/>
        <v>42688</v>
      </c>
      <c r="T8" s="5">
        <f t="shared" si="0"/>
        <v>42695</v>
      </c>
      <c r="U8" s="5">
        <f t="shared" si="0"/>
        <v>42702</v>
      </c>
      <c r="V8" s="5">
        <f t="shared" si="0"/>
        <v>42709</v>
      </c>
      <c r="W8" s="5">
        <f t="shared" si="0"/>
        <v>42716</v>
      </c>
      <c r="X8" s="5">
        <f t="shared" si="0"/>
        <v>42723</v>
      </c>
      <c r="Y8" s="5">
        <f t="shared" si="0"/>
        <v>42730</v>
      </c>
      <c r="Z8" s="5">
        <f t="shared" si="1"/>
        <v>42737</v>
      </c>
      <c r="AA8" s="5">
        <f t="shared" si="1"/>
        <v>42744</v>
      </c>
      <c r="AB8" s="5">
        <f t="shared" si="1"/>
        <v>42751</v>
      </c>
      <c r="AC8" s="5">
        <f t="shared" si="1"/>
        <v>42758</v>
      </c>
      <c r="AD8" s="5">
        <f t="shared" si="1"/>
        <v>42765</v>
      </c>
      <c r="AE8" s="5">
        <f t="shared" si="1"/>
        <v>42772</v>
      </c>
      <c r="AF8" s="5">
        <f t="shared" si="1"/>
        <v>42779</v>
      </c>
      <c r="AG8" s="5">
        <f t="shared" si="1"/>
        <v>42786</v>
      </c>
      <c r="AH8" s="5">
        <f t="shared" si="1"/>
        <v>42793</v>
      </c>
      <c r="AI8" s="5">
        <f t="shared" si="1"/>
        <v>42800</v>
      </c>
      <c r="AJ8" s="5">
        <f t="shared" si="1"/>
        <v>42807</v>
      </c>
      <c r="AK8" s="5">
        <f t="shared" si="1"/>
        <v>42814</v>
      </c>
      <c r="AL8" s="5">
        <f t="shared" si="1"/>
        <v>42821</v>
      </c>
      <c r="AM8" s="5">
        <f t="shared" si="1"/>
        <v>42828</v>
      </c>
      <c r="AN8" s="5">
        <f t="shared" si="1"/>
        <v>42835</v>
      </c>
      <c r="AO8" s="5">
        <f t="shared" si="1"/>
        <v>42842</v>
      </c>
      <c r="AP8" s="5">
        <f t="shared" si="2"/>
        <v>42849</v>
      </c>
      <c r="AQ8" s="5">
        <f t="shared" si="2"/>
        <v>42856</v>
      </c>
      <c r="AR8" s="5">
        <f t="shared" si="2"/>
        <v>42863</v>
      </c>
      <c r="AS8" s="5">
        <f t="shared" si="2"/>
        <v>42870</v>
      </c>
      <c r="AT8" s="5">
        <f t="shared" si="2"/>
        <v>42877</v>
      </c>
      <c r="AU8" s="5">
        <f t="shared" si="2"/>
        <v>42884</v>
      </c>
      <c r="AV8" s="5">
        <f t="shared" si="2"/>
        <v>42891</v>
      </c>
      <c r="AW8" s="5">
        <f t="shared" si="2"/>
        <v>42898</v>
      </c>
      <c r="AX8" s="5">
        <f t="shared" si="2"/>
        <v>42905</v>
      </c>
      <c r="AY8" s="5">
        <f t="shared" si="2"/>
        <v>42912</v>
      </c>
      <c r="AZ8" s="126"/>
      <c r="BA8" s="126"/>
      <c r="BB8" s="126"/>
    </row>
    <row r="9" spans="1:54" s="15" customFormat="1" ht="12.75" customHeight="1">
      <c r="A9" s="131"/>
      <c r="B9" s="132"/>
      <c r="C9" s="113"/>
      <c r="D9" s="117" t="s">
        <v>13</v>
      </c>
      <c r="E9" s="118"/>
      <c r="F9" s="118"/>
      <c r="G9" s="119"/>
      <c r="H9" s="6">
        <v>1</v>
      </c>
      <c r="I9" s="6">
        <v>2</v>
      </c>
      <c r="J9" s="6">
        <v>3</v>
      </c>
      <c r="K9" s="6">
        <v>4</v>
      </c>
      <c r="L9" s="6">
        <v>5</v>
      </c>
      <c r="M9" s="6">
        <v>6</v>
      </c>
      <c r="N9" s="6">
        <v>7</v>
      </c>
      <c r="O9" s="6">
        <v>8</v>
      </c>
      <c r="P9" s="6">
        <v>9</v>
      </c>
      <c r="Q9" s="6">
        <v>10</v>
      </c>
      <c r="R9" s="6">
        <v>11</v>
      </c>
      <c r="S9" s="6">
        <v>12</v>
      </c>
      <c r="T9" s="6">
        <v>13</v>
      </c>
      <c r="U9" s="6">
        <v>14</v>
      </c>
      <c r="V9" s="6">
        <v>15</v>
      </c>
      <c r="W9" s="6">
        <v>16</v>
      </c>
      <c r="X9" s="6">
        <v>17</v>
      </c>
      <c r="Y9" s="6">
        <v>18</v>
      </c>
      <c r="Z9" s="6">
        <v>19</v>
      </c>
      <c r="AA9" s="6">
        <v>20</v>
      </c>
      <c r="AB9" s="6">
        <v>21</v>
      </c>
      <c r="AC9" s="6">
        <v>22</v>
      </c>
      <c r="AD9" s="6">
        <v>23</v>
      </c>
      <c r="AE9" s="6">
        <v>24</v>
      </c>
      <c r="AF9" s="6">
        <v>25</v>
      </c>
      <c r="AG9" s="6">
        <v>26</v>
      </c>
      <c r="AH9" s="6">
        <v>27</v>
      </c>
      <c r="AI9" s="6">
        <v>28</v>
      </c>
      <c r="AJ9" s="6">
        <v>29</v>
      </c>
      <c r="AK9" s="6">
        <v>30</v>
      </c>
      <c r="AL9" s="6">
        <v>31</v>
      </c>
      <c r="AM9" s="6">
        <v>32</v>
      </c>
      <c r="AN9" s="6">
        <v>33</v>
      </c>
      <c r="AO9" s="6">
        <v>34</v>
      </c>
      <c r="AP9" s="6">
        <v>35</v>
      </c>
      <c r="AQ9" s="6">
        <v>36</v>
      </c>
      <c r="AR9" s="6">
        <v>37</v>
      </c>
      <c r="AS9" s="6">
        <v>38</v>
      </c>
      <c r="AT9" s="6">
        <v>39</v>
      </c>
      <c r="AU9" s="6">
        <v>40</v>
      </c>
      <c r="AV9" s="6">
        <v>41</v>
      </c>
      <c r="AW9" s="6">
        <v>42</v>
      </c>
      <c r="AX9" s="6">
        <v>43</v>
      </c>
      <c r="AY9" s="6">
        <v>44</v>
      </c>
      <c r="AZ9" s="127"/>
      <c r="BA9" s="127"/>
      <c r="BB9" s="127"/>
    </row>
    <row r="10" spans="1:54" s="20" customFormat="1" ht="12.75" customHeight="1">
      <c r="A10" s="87" t="s">
        <v>47</v>
      </c>
      <c r="B10" s="88" t="s">
        <v>26</v>
      </c>
      <c r="C10" s="91">
        <f>(D10+E10+E11)/36</f>
        <v>3</v>
      </c>
      <c r="D10" s="97">
        <v>80</v>
      </c>
      <c r="E10" s="16">
        <f aca="true" t="shared" si="3" ref="E10:E40">F10+G10</f>
        <v>6</v>
      </c>
      <c r="F10" s="17">
        <f>SUM(H10:W10)</f>
        <v>6</v>
      </c>
      <c r="G10" s="18">
        <f>SUM(AA10:AX10)</f>
        <v>0</v>
      </c>
      <c r="H10" s="19">
        <v>2</v>
      </c>
      <c r="I10" s="19">
        <v>2</v>
      </c>
      <c r="J10" s="19">
        <v>2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64" t="s">
        <v>23</v>
      </c>
      <c r="Y10" s="98" t="s">
        <v>24</v>
      </c>
      <c r="Z10" s="9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98" t="s">
        <v>25</v>
      </c>
      <c r="AZ10" s="19"/>
      <c r="BA10" s="19"/>
      <c r="BB10" s="19"/>
    </row>
    <row r="11" spans="1:54" s="14" customFormat="1" ht="12.75">
      <c r="A11" s="87"/>
      <c r="B11" s="88"/>
      <c r="C11" s="90"/>
      <c r="D11" s="97"/>
      <c r="E11" s="21">
        <f t="shared" si="3"/>
        <v>22</v>
      </c>
      <c r="F11" s="22">
        <f>SUM(H11:W11)</f>
        <v>22</v>
      </c>
      <c r="G11" s="23">
        <f>SUM(AA11:AX11)</f>
        <v>0</v>
      </c>
      <c r="H11" s="24"/>
      <c r="I11" s="24"/>
      <c r="J11" s="24"/>
      <c r="K11" s="24">
        <v>2</v>
      </c>
      <c r="L11" s="24">
        <v>2</v>
      </c>
      <c r="M11" s="24">
        <v>2</v>
      </c>
      <c r="N11" s="24">
        <v>2</v>
      </c>
      <c r="O11" s="24">
        <v>2</v>
      </c>
      <c r="P11" s="24">
        <v>2</v>
      </c>
      <c r="Q11" s="24">
        <v>2</v>
      </c>
      <c r="R11" s="24">
        <v>2</v>
      </c>
      <c r="S11" s="24">
        <v>2</v>
      </c>
      <c r="T11" s="24">
        <v>2</v>
      </c>
      <c r="U11" s="24">
        <v>2</v>
      </c>
      <c r="V11" s="24"/>
      <c r="W11" s="24"/>
      <c r="X11" s="165"/>
      <c r="Y11" s="100"/>
      <c r="Z11" s="101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100"/>
      <c r="AZ11" s="24"/>
      <c r="BA11" s="24">
        <v>1</v>
      </c>
      <c r="BB11" s="24"/>
    </row>
    <row r="12" spans="1:54" s="20" customFormat="1" ht="12.75" customHeight="1">
      <c r="A12" s="87" t="s">
        <v>48</v>
      </c>
      <c r="B12" s="88" t="s">
        <v>248</v>
      </c>
      <c r="C12" s="91">
        <f>(D12+E12+E13)/36</f>
        <v>1</v>
      </c>
      <c r="D12" s="97">
        <v>10</v>
      </c>
      <c r="E12" s="16">
        <f t="shared" si="3"/>
        <v>4</v>
      </c>
      <c r="F12" s="17">
        <f aca="true" t="shared" si="4" ref="F12:F31">SUM(H12:W12)</f>
        <v>0</v>
      </c>
      <c r="G12" s="18">
        <f aca="true" t="shared" si="5" ref="G12:G31">SUM(AA12:AX12)</f>
        <v>4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65"/>
      <c r="Y12" s="100"/>
      <c r="Z12" s="101"/>
      <c r="AA12" s="19">
        <v>2</v>
      </c>
      <c r="AB12" s="19">
        <v>2</v>
      </c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00"/>
      <c r="AZ12" s="19"/>
      <c r="BA12" s="19"/>
      <c r="BB12" s="19"/>
    </row>
    <row r="13" spans="1:54" s="14" customFormat="1" ht="12.75">
      <c r="A13" s="87"/>
      <c r="B13" s="88"/>
      <c r="C13" s="90"/>
      <c r="D13" s="97"/>
      <c r="E13" s="21">
        <f t="shared" si="3"/>
        <v>22</v>
      </c>
      <c r="F13" s="22">
        <f t="shared" si="4"/>
        <v>0</v>
      </c>
      <c r="G13" s="23">
        <f t="shared" si="5"/>
        <v>22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165"/>
      <c r="Y13" s="100"/>
      <c r="Z13" s="101"/>
      <c r="AA13" s="24"/>
      <c r="AB13" s="24"/>
      <c r="AC13" s="24">
        <v>2</v>
      </c>
      <c r="AD13" s="24">
        <v>2</v>
      </c>
      <c r="AE13" s="24">
        <v>2</v>
      </c>
      <c r="AF13" s="24">
        <v>2</v>
      </c>
      <c r="AG13" s="24">
        <v>2</v>
      </c>
      <c r="AH13" s="24">
        <v>2</v>
      </c>
      <c r="AI13" s="24">
        <v>2</v>
      </c>
      <c r="AJ13" s="24">
        <v>2</v>
      </c>
      <c r="AK13" s="24">
        <v>2</v>
      </c>
      <c r="AL13" s="24">
        <v>2</v>
      </c>
      <c r="AM13" s="24">
        <v>2</v>
      </c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100"/>
      <c r="AZ13" s="24">
        <v>2</v>
      </c>
      <c r="BA13" s="24"/>
      <c r="BB13" s="24"/>
    </row>
    <row r="14" spans="1:54" s="20" customFormat="1" ht="12.75" customHeight="1">
      <c r="A14" s="87" t="s">
        <v>49</v>
      </c>
      <c r="B14" s="88" t="s">
        <v>249</v>
      </c>
      <c r="C14" s="91">
        <f>(D14+E14+E15)/36</f>
        <v>3</v>
      </c>
      <c r="D14" s="144">
        <v>90</v>
      </c>
      <c r="E14" s="16">
        <f t="shared" si="3"/>
        <v>2</v>
      </c>
      <c r="F14" s="17">
        <f t="shared" si="4"/>
        <v>0</v>
      </c>
      <c r="G14" s="18">
        <f t="shared" si="5"/>
        <v>2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65"/>
      <c r="Y14" s="100"/>
      <c r="Z14" s="101"/>
      <c r="AA14" s="19">
        <v>2</v>
      </c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00"/>
      <c r="AZ14" s="19"/>
      <c r="BA14" s="19"/>
      <c r="BB14" s="19"/>
    </row>
    <row r="15" spans="1:54" s="14" customFormat="1" ht="12.75">
      <c r="A15" s="87"/>
      <c r="B15" s="88"/>
      <c r="C15" s="90"/>
      <c r="D15" s="144"/>
      <c r="E15" s="21">
        <f t="shared" si="3"/>
        <v>16</v>
      </c>
      <c r="F15" s="22">
        <f t="shared" si="4"/>
        <v>0</v>
      </c>
      <c r="G15" s="23">
        <f t="shared" si="5"/>
        <v>16</v>
      </c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165"/>
      <c r="Y15" s="100"/>
      <c r="Z15" s="101"/>
      <c r="AA15" s="24"/>
      <c r="AB15" s="24">
        <v>2</v>
      </c>
      <c r="AC15" s="24">
        <v>2</v>
      </c>
      <c r="AD15" s="24">
        <v>2</v>
      </c>
      <c r="AE15" s="24">
        <v>2</v>
      </c>
      <c r="AF15" s="24">
        <v>2</v>
      </c>
      <c r="AG15" s="24">
        <v>2</v>
      </c>
      <c r="AH15" s="24">
        <v>2</v>
      </c>
      <c r="AI15" s="24">
        <v>2</v>
      </c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100"/>
      <c r="AZ15" s="24"/>
      <c r="BA15" s="24">
        <v>2</v>
      </c>
      <c r="BB15" s="24"/>
    </row>
    <row r="16" spans="1:54" s="20" customFormat="1" ht="12.75">
      <c r="A16" s="87" t="s">
        <v>50</v>
      </c>
      <c r="B16" s="88" t="s">
        <v>17</v>
      </c>
      <c r="C16" s="91">
        <f>(D16+E16+E17)/36</f>
        <v>3</v>
      </c>
      <c r="D16" s="92">
        <v>64</v>
      </c>
      <c r="E16" s="16">
        <f t="shared" si="3"/>
        <v>0</v>
      </c>
      <c r="F16" s="17">
        <f t="shared" si="4"/>
        <v>0</v>
      </c>
      <c r="G16" s="18">
        <f t="shared" si="5"/>
        <v>0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65"/>
      <c r="Y16" s="100"/>
      <c r="Z16" s="101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00"/>
      <c r="AZ16" s="19"/>
      <c r="BA16" s="19"/>
      <c r="BB16" s="19"/>
    </row>
    <row r="17" spans="1:54" s="14" customFormat="1" ht="12.75">
      <c r="A17" s="87"/>
      <c r="B17" s="88"/>
      <c r="C17" s="90"/>
      <c r="D17" s="92"/>
      <c r="E17" s="21">
        <f t="shared" si="3"/>
        <v>44</v>
      </c>
      <c r="F17" s="22">
        <f t="shared" si="4"/>
        <v>14</v>
      </c>
      <c r="G17" s="23">
        <f t="shared" si="5"/>
        <v>30</v>
      </c>
      <c r="H17" s="24"/>
      <c r="I17" s="24"/>
      <c r="J17" s="24"/>
      <c r="K17" s="24"/>
      <c r="L17" s="24"/>
      <c r="M17" s="24"/>
      <c r="N17" s="24"/>
      <c r="O17" s="24"/>
      <c r="P17" s="24"/>
      <c r="Q17" s="24">
        <v>2</v>
      </c>
      <c r="R17" s="24">
        <v>2</v>
      </c>
      <c r="S17" s="24">
        <v>2</v>
      </c>
      <c r="T17" s="24">
        <v>2</v>
      </c>
      <c r="U17" s="24">
        <v>2</v>
      </c>
      <c r="V17" s="24">
        <v>2</v>
      </c>
      <c r="W17" s="24">
        <v>2</v>
      </c>
      <c r="X17" s="165"/>
      <c r="Y17" s="100"/>
      <c r="Z17" s="101"/>
      <c r="AA17" s="24">
        <v>2</v>
      </c>
      <c r="AB17" s="24">
        <v>2</v>
      </c>
      <c r="AC17" s="24">
        <v>2</v>
      </c>
      <c r="AD17" s="24">
        <v>2</v>
      </c>
      <c r="AE17" s="24">
        <v>2</v>
      </c>
      <c r="AF17" s="24">
        <v>2</v>
      </c>
      <c r="AG17" s="24">
        <v>2</v>
      </c>
      <c r="AH17" s="24">
        <v>2</v>
      </c>
      <c r="AI17" s="24">
        <v>2</v>
      </c>
      <c r="AJ17" s="24">
        <v>2</v>
      </c>
      <c r="AK17" s="24">
        <v>2</v>
      </c>
      <c r="AL17" s="24">
        <v>2</v>
      </c>
      <c r="AM17" s="24">
        <v>2</v>
      </c>
      <c r="AN17" s="24">
        <v>2</v>
      </c>
      <c r="AO17" s="24">
        <v>2</v>
      </c>
      <c r="AP17" s="24"/>
      <c r="AQ17" s="24"/>
      <c r="AR17" s="24"/>
      <c r="AS17" s="24"/>
      <c r="AT17" s="24"/>
      <c r="AU17" s="24"/>
      <c r="AV17" s="24"/>
      <c r="AW17" s="24"/>
      <c r="AX17" s="24"/>
      <c r="AY17" s="100"/>
      <c r="AZ17" s="24"/>
      <c r="BA17" s="24">
        <v>2</v>
      </c>
      <c r="BB17" s="24"/>
    </row>
    <row r="18" spans="1:54" s="20" customFormat="1" ht="12.75" customHeight="1">
      <c r="A18" s="87" t="s">
        <v>51</v>
      </c>
      <c r="B18" s="88" t="s">
        <v>250</v>
      </c>
      <c r="C18" s="91">
        <f>(D18+E18+E19)/36</f>
        <v>2</v>
      </c>
      <c r="D18" s="92">
        <v>52</v>
      </c>
      <c r="E18" s="16">
        <f t="shared" si="3"/>
        <v>4</v>
      </c>
      <c r="F18" s="17">
        <f t="shared" si="4"/>
        <v>0</v>
      </c>
      <c r="G18" s="18">
        <f t="shared" si="5"/>
        <v>4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65"/>
      <c r="Y18" s="100"/>
      <c r="Z18" s="101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>
        <v>2</v>
      </c>
      <c r="AO18" s="19">
        <v>2</v>
      </c>
      <c r="AP18" s="19"/>
      <c r="AQ18" s="19"/>
      <c r="AR18" s="19"/>
      <c r="AS18" s="19"/>
      <c r="AT18" s="19"/>
      <c r="AU18" s="19"/>
      <c r="AV18" s="19"/>
      <c r="AW18" s="19"/>
      <c r="AX18" s="19"/>
      <c r="AY18" s="100"/>
      <c r="AZ18" s="19"/>
      <c r="BA18" s="19"/>
      <c r="BB18" s="19"/>
    </row>
    <row r="19" spans="1:54" s="20" customFormat="1" ht="12.75">
      <c r="A19" s="87"/>
      <c r="B19" s="88"/>
      <c r="C19" s="90"/>
      <c r="D19" s="92"/>
      <c r="E19" s="21">
        <f t="shared" si="3"/>
        <v>16</v>
      </c>
      <c r="F19" s="22">
        <f t="shared" si="4"/>
        <v>0</v>
      </c>
      <c r="G19" s="23">
        <f t="shared" si="5"/>
        <v>16</v>
      </c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165"/>
      <c r="Y19" s="100"/>
      <c r="Z19" s="101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>
        <v>2</v>
      </c>
      <c r="AQ19" s="24">
        <v>2</v>
      </c>
      <c r="AR19" s="24">
        <v>2</v>
      </c>
      <c r="AS19" s="24">
        <v>2</v>
      </c>
      <c r="AT19" s="24">
        <v>2</v>
      </c>
      <c r="AU19" s="24">
        <v>2</v>
      </c>
      <c r="AV19" s="24">
        <v>2</v>
      </c>
      <c r="AW19" s="24">
        <v>2</v>
      </c>
      <c r="AX19" s="24"/>
      <c r="AY19" s="100"/>
      <c r="AZ19" s="24">
        <v>2</v>
      </c>
      <c r="BA19" s="24"/>
      <c r="BB19" s="24"/>
    </row>
    <row r="20" spans="1:54" s="14" customFormat="1" ht="12.75">
      <c r="A20" s="87" t="s">
        <v>304</v>
      </c>
      <c r="B20" s="88" t="s">
        <v>303</v>
      </c>
      <c r="C20" s="91">
        <f>(D20+E20+E21)/36</f>
        <v>2</v>
      </c>
      <c r="D20" s="92">
        <v>52</v>
      </c>
      <c r="E20" s="16">
        <f t="shared" si="3"/>
        <v>2</v>
      </c>
      <c r="F20" s="17">
        <f t="shared" si="4"/>
        <v>2</v>
      </c>
      <c r="G20" s="18">
        <f t="shared" si="5"/>
        <v>0</v>
      </c>
      <c r="H20" s="19">
        <v>2</v>
      </c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65"/>
      <c r="Y20" s="100"/>
      <c r="Z20" s="101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00"/>
      <c r="AZ20" s="19">
        <v>1</v>
      </c>
      <c r="BA20" s="19"/>
      <c r="BB20" s="19"/>
    </row>
    <row r="21" spans="1:54" s="14" customFormat="1" ht="12.75" customHeight="1">
      <c r="A21" s="87"/>
      <c r="B21" s="88"/>
      <c r="C21" s="90"/>
      <c r="D21" s="92"/>
      <c r="E21" s="21">
        <f t="shared" si="3"/>
        <v>18</v>
      </c>
      <c r="F21" s="22">
        <f t="shared" si="4"/>
        <v>18</v>
      </c>
      <c r="G21" s="23">
        <f t="shared" si="5"/>
        <v>0</v>
      </c>
      <c r="H21" s="24"/>
      <c r="I21" s="24">
        <v>2</v>
      </c>
      <c r="J21" s="24">
        <v>2</v>
      </c>
      <c r="K21" s="24">
        <v>2</v>
      </c>
      <c r="L21" s="24">
        <v>2</v>
      </c>
      <c r="M21" s="24">
        <v>2</v>
      </c>
      <c r="N21" s="24">
        <v>2</v>
      </c>
      <c r="O21" s="24">
        <v>2</v>
      </c>
      <c r="P21" s="24">
        <v>2</v>
      </c>
      <c r="Q21" s="24">
        <v>2</v>
      </c>
      <c r="R21" s="24"/>
      <c r="S21" s="24"/>
      <c r="T21" s="24"/>
      <c r="U21" s="24"/>
      <c r="V21" s="24"/>
      <c r="W21" s="24"/>
      <c r="X21" s="165"/>
      <c r="Y21" s="100"/>
      <c r="Z21" s="101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100"/>
      <c r="AZ21" s="24"/>
      <c r="BA21" s="24"/>
      <c r="BB21" s="24"/>
    </row>
    <row r="22" spans="1:54" s="14" customFormat="1" ht="12.75">
      <c r="A22" s="87" t="s">
        <v>305</v>
      </c>
      <c r="B22" s="88" t="s">
        <v>306</v>
      </c>
      <c r="C22" s="91">
        <f>(D22+E22+E23)/36</f>
        <v>3</v>
      </c>
      <c r="D22" s="92">
        <v>90</v>
      </c>
      <c r="E22" s="16">
        <f>F22+G22</f>
        <v>2</v>
      </c>
      <c r="F22" s="17">
        <f>SUM(H22:W22)</f>
        <v>2</v>
      </c>
      <c r="G22" s="18">
        <f>SUM(AA22:AX22)</f>
        <v>0</v>
      </c>
      <c r="H22" s="19"/>
      <c r="I22" s="19"/>
      <c r="J22" s="19"/>
      <c r="K22" s="19"/>
      <c r="L22" s="19"/>
      <c r="M22" s="19"/>
      <c r="N22" s="19"/>
      <c r="O22" s="19">
        <v>2</v>
      </c>
      <c r="P22" s="19"/>
      <c r="Q22" s="19"/>
      <c r="R22" s="19"/>
      <c r="S22" s="19"/>
      <c r="T22" s="19"/>
      <c r="U22" s="19"/>
      <c r="V22" s="19"/>
      <c r="W22" s="19"/>
      <c r="X22" s="165"/>
      <c r="Y22" s="100"/>
      <c r="Z22" s="101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00"/>
      <c r="AZ22" s="19"/>
      <c r="BA22" s="19">
        <v>1</v>
      </c>
      <c r="BB22" s="19"/>
    </row>
    <row r="23" spans="1:54" s="14" customFormat="1" ht="12.75" customHeight="1">
      <c r="A23" s="87"/>
      <c r="B23" s="88"/>
      <c r="C23" s="90"/>
      <c r="D23" s="92"/>
      <c r="E23" s="21">
        <f>F23+G23</f>
        <v>16</v>
      </c>
      <c r="F23" s="22">
        <f>SUM(H23:W23)</f>
        <v>16</v>
      </c>
      <c r="G23" s="23">
        <f>SUM(AA23:AX23)</f>
        <v>0</v>
      </c>
      <c r="H23" s="24"/>
      <c r="I23" s="24"/>
      <c r="J23" s="24"/>
      <c r="K23" s="24"/>
      <c r="L23" s="24"/>
      <c r="M23" s="24"/>
      <c r="N23" s="24"/>
      <c r="O23" s="24"/>
      <c r="P23" s="24">
        <v>2</v>
      </c>
      <c r="Q23" s="24">
        <v>2</v>
      </c>
      <c r="R23" s="24">
        <v>2</v>
      </c>
      <c r="S23" s="24">
        <v>2</v>
      </c>
      <c r="T23" s="24">
        <v>2</v>
      </c>
      <c r="U23" s="24">
        <v>2</v>
      </c>
      <c r="V23" s="24">
        <v>2</v>
      </c>
      <c r="W23" s="24">
        <v>2</v>
      </c>
      <c r="X23" s="165"/>
      <c r="Y23" s="100"/>
      <c r="Z23" s="101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100"/>
      <c r="AZ23" s="24"/>
      <c r="BA23" s="24"/>
      <c r="BB23" s="24"/>
    </row>
    <row r="24" spans="1:54" s="14" customFormat="1" ht="12.75" customHeight="1">
      <c r="A24" s="87" t="s">
        <v>52</v>
      </c>
      <c r="B24" s="88" t="s">
        <v>251</v>
      </c>
      <c r="C24" s="91">
        <f>(D24+E24+E25)/36</f>
        <v>2</v>
      </c>
      <c r="D24" s="92">
        <v>52</v>
      </c>
      <c r="E24" s="16">
        <f t="shared" si="3"/>
        <v>4</v>
      </c>
      <c r="F24" s="17">
        <f t="shared" si="4"/>
        <v>0</v>
      </c>
      <c r="G24" s="18">
        <f t="shared" si="5"/>
        <v>4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65"/>
      <c r="Y24" s="100"/>
      <c r="Z24" s="101"/>
      <c r="AA24" s="19">
        <v>2</v>
      </c>
      <c r="AB24" s="19">
        <v>2</v>
      </c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00"/>
      <c r="AZ24" s="19"/>
      <c r="BA24" s="19"/>
      <c r="BB24" s="19"/>
    </row>
    <row r="25" spans="1:54" s="20" customFormat="1" ht="12.75" customHeight="1">
      <c r="A25" s="87"/>
      <c r="B25" s="88"/>
      <c r="C25" s="90"/>
      <c r="D25" s="92"/>
      <c r="E25" s="21">
        <f t="shared" si="3"/>
        <v>16</v>
      </c>
      <c r="F25" s="22">
        <f t="shared" si="4"/>
        <v>0</v>
      </c>
      <c r="G25" s="23">
        <f t="shared" si="5"/>
        <v>16</v>
      </c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165"/>
      <c r="Y25" s="100"/>
      <c r="Z25" s="101"/>
      <c r="AA25" s="24"/>
      <c r="AB25" s="24"/>
      <c r="AC25" s="24">
        <v>2</v>
      </c>
      <c r="AD25" s="24">
        <v>2</v>
      </c>
      <c r="AE25" s="24">
        <v>2</v>
      </c>
      <c r="AF25" s="24">
        <v>2</v>
      </c>
      <c r="AG25" s="24">
        <v>2</v>
      </c>
      <c r="AH25" s="24">
        <v>2</v>
      </c>
      <c r="AI25" s="24">
        <v>2</v>
      </c>
      <c r="AJ25" s="24">
        <v>2</v>
      </c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100"/>
      <c r="AZ25" s="24">
        <v>2</v>
      </c>
      <c r="BA25" s="24"/>
      <c r="BB25" s="24"/>
    </row>
    <row r="26" spans="1:54" s="14" customFormat="1" ht="12.75">
      <c r="A26" s="87" t="s">
        <v>53</v>
      </c>
      <c r="B26" s="88" t="s">
        <v>307</v>
      </c>
      <c r="C26" s="91">
        <f>(D26+E26+E27)/36</f>
        <v>2</v>
      </c>
      <c r="D26" s="92">
        <v>52</v>
      </c>
      <c r="E26" s="16">
        <f t="shared" si="3"/>
        <v>2</v>
      </c>
      <c r="F26" s="17">
        <f t="shared" si="4"/>
        <v>2</v>
      </c>
      <c r="G26" s="18">
        <f t="shared" si="5"/>
        <v>0</v>
      </c>
      <c r="H26" s="19"/>
      <c r="I26" s="19"/>
      <c r="J26" s="19"/>
      <c r="K26" s="19"/>
      <c r="L26" s="19"/>
      <c r="M26" s="19"/>
      <c r="N26" s="19">
        <v>2</v>
      </c>
      <c r="O26" s="19"/>
      <c r="P26" s="19"/>
      <c r="Q26" s="19"/>
      <c r="R26" s="19"/>
      <c r="S26" s="19"/>
      <c r="T26" s="19"/>
      <c r="U26" s="19"/>
      <c r="V26" s="19"/>
      <c r="W26" s="19"/>
      <c r="X26" s="165"/>
      <c r="Y26" s="100"/>
      <c r="Z26" s="101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00"/>
      <c r="AZ26" s="19">
        <v>1</v>
      </c>
      <c r="BA26" s="19"/>
      <c r="BB26" s="19"/>
    </row>
    <row r="27" spans="1:54" s="20" customFormat="1" ht="12.75">
      <c r="A27" s="87"/>
      <c r="B27" s="88"/>
      <c r="C27" s="90"/>
      <c r="D27" s="92"/>
      <c r="E27" s="21">
        <f t="shared" si="3"/>
        <v>18</v>
      </c>
      <c r="F27" s="22">
        <f t="shared" si="4"/>
        <v>18</v>
      </c>
      <c r="G27" s="23">
        <f t="shared" si="5"/>
        <v>0</v>
      </c>
      <c r="H27" s="24"/>
      <c r="I27" s="24"/>
      <c r="J27" s="24"/>
      <c r="K27" s="24"/>
      <c r="L27" s="24"/>
      <c r="M27" s="24"/>
      <c r="N27" s="24"/>
      <c r="O27" s="24">
        <v>2</v>
      </c>
      <c r="P27" s="24">
        <v>2</v>
      </c>
      <c r="Q27" s="24">
        <v>2</v>
      </c>
      <c r="R27" s="24">
        <v>2</v>
      </c>
      <c r="S27" s="24">
        <v>2</v>
      </c>
      <c r="T27" s="24">
        <v>2</v>
      </c>
      <c r="U27" s="24">
        <v>2</v>
      </c>
      <c r="V27" s="24">
        <v>2</v>
      </c>
      <c r="W27" s="24">
        <v>2</v>
      </c>
      <c r="X27" s="165"/>
      <c r="Y27" s="100"/>
      <c r="Z27" s="101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100"/>
      <c r="AZ27" s="24"/>
      <c r="BA27" s="24"/>
      <c r="BB27" s="24"/>
    </row>
    <row r="28" spans="1:54" s="14" customFormat="1" ht="12.75">
      <c r="A28" s="87" t="s">
        <v>54</v>
      </c>
      <c r="B28" s="88" t="s">
        <v>308</v>
      </c>
      <c r="C28" s="91">
        <f>(D28+E28+E29)/36</f>
        <v>3</v>
      </c>
      <c r="D28" s="92">
        <v>96</v>
      </c>
      <c r="E28" s="16">
        <f>F28+G28</f>
        <v>4</v>
      </c>
      <c r="F28" s="17">
        <f>SUM(H28:W28)</f>
        <v>2</v>
      </c>
      <c r="G28" s="18">
        <f>SUM(AA28:AX28)</f>
        <v>2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>
        <v>2</v>
      </c>
      <c r="V28" s="19"/>
      <c r="W28" s="19"/>
      <c r="X28" s="165"/>
      <c r="Y28" s="100"/>
      <c r="Z28" s="101"/>
      <c r="AA28" s="19">
        <v>2</v>
      </c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00"/>
      <c r="AZ28" s="19"/>
      <c r="BA28" s="19"/>
      <c r="BB28" s="19"/>
    </row>
    <row r="29" spans="1:54" s="14" customFormat="1" ht="12.75" customHeight="1">
      <c r="A29" s="87"/>
      <c r="B29" s="88"/>
      <c r="C29" s="90"/>
      <c r="D29" s="92"/>
      <c r="E29" s="21">
        <f>F29+G29</f>
        <v>8</v>
      </c>
      <c r="F29" s="22">
        <f>SUM(H29:W29)</f>
        <v>4</v>
      </c>
      <c r="G29" s="23">
        <f>SUM(AA29:AX29)</f>
        <v>4</v>
      </c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>
        <v>2</v>
      </c>
      <c r="W29" s="24">
        <v>2</v>
      </c>
      <c r="X29" s="165"/>
      <c r="Y29" s="100"/>
      <c r="Z29" s="101"/>
      <c r="AA29" s="24"/>
      <c r="AB29" s="24">
        <v>2</v>
      </c>
      <c r="AC29" s="24">
        <v>2</v>
      </c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100"/>
      <c r="AZ29" s="24"/>
      <c r="BA29" s="24"/>
      <c r="BB29" s="24">
        <v>2</v>
      </c>
    </row>
    <row r="30" spans="1:54" s="14" customFormat="1" ht="12.75">
      <c r="A30" s="87" t="s">
        <v>56</v>
      </c>
      <c r="B30" s="88" t="s">
        <v>27</v>
      </c>
      <c r="C30" s="91">
        <f>(D30+E30+E31)/36</f>
        <v>2</v>
      </c>
      <c r="D30" s="92">
        <v>60</v>
      </c>
      <c r="E30" s="16">
        <f t="shared" si="3"/>
        <v>2</v>
      </c>
      <c r="F30" s="17">
        <f t="shared" si="4"/>
        <v>2</v>
      </c>
      <c r="G30" s="18">
        <f t="shared" si="5"/>
        <v>0</v>
      </c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>
        <v>2</v>
      </c>
      <c r="S30" s="19"/>
      <c r="T30" s="19"/>
      <c r="U30" s="19"/>
      <c r="V30" s="19"/>
      <c r="W30" s="19"/>
      <c r="X30" s="165"/>
      <c r="Y30" s="100"/>
      <c r="Z30" s="101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00"/>
      <c r="AZ30" s="19"/>
      <c r="BA30" s="19"/>
      <c r="BB30" s="19"/>
    </row>
    <row r="31" spans="1:54" s="14" customFormat="1" ht="12.75" customHeight="1">
      <c r="A31" s="87"/>
      <c r="B31" s="88"/>
      <c r="C31" s="90"/>
      <c r="D31" s="92"/>
      <c r="E31" s="21">
        <f t="shared" si="3"/>
        <v>10</v>
      </c>
      <c r="F31" s="22">
        <f t="shared" si="4"/>
        <v>10</v>
      </c>
      <c r="G31" s="23">
        <f t="shared" si="5"/>
        <v>0</v>
      </c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>
        <v>2</v>
      </c>
      <c r="T31" s="24">
        <v>2</v>
      </c>
      <c r="U31" s="24">
        <v>2</v>
      </c>
      <c r="V31" s="24">
        <v>2</v>
      </c>
      <c r="W31" s="24">
        <v>2</v>
      </c>
      <c r="X31" s="165"/>
      <c r="Y31" s="100"/>
      <c r="Z31" s="101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100"/>
      <c r="AZ31" s="24">
        <v>1</v>
      </c>
      <c r="BA31" s="24"/>
      <c r="BB31" s="24"/>
    </row>
    <row r="32" spans="1:54" s="14" customFormat="1" ht="22.5">
      <c r="A32" s="87" t="s">
        <v>256</v>
      </c>
      <c r="B32" s="43" t="s">
        <v>267</v>
      </c>
      <c r="C32" s="89">
        <f>(D32+E32+E34)/36</f>
        <v>2</v>
      </c>
      <c r="D32" s="92">
        <v>54</v>
      </c>
      <c r="E32" s="16">
        <f t="shared" si="3"/>
        <v>0</v>
      </c>
      <c r="F32" s="17">
        <f>SUM(H32:W32)</f>
        <v>0</v>
      </c>
      <c r="G32" s="18">
        <f>SUM(AA32:AX32)</f>
        <v>0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65"/>
      <c r="Y32" s="100"/>
      <c r="Z32" s="101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00"/>
      <c r="AZ32" s="19"/>
      <c r="BA32" s="19"/>
      <c r="BB32" s="19"/>
    </row>
    <row r="33" spans="1:54" s="14" customFormat="1" ht="22.5">
      <c r="A33" s="87"/>
      <c r="B33" s="43" t="s">
        <v>257</v>
      </c>
      <c r="C33" s="149"/>
      <c r="D33" s="92"/>
      <c r="E33" s="16"/>
      <c r="F33" s="17"/>
      <c r="G33" s="3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65"/>
      <c r="Y33" s="100"/>
      <c r="Z33" s="101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00"/>
      <c r="AZ33" s="19"/>
      <c r="BA33" s="19"/>
      <c r="BB33" s="19"/>
    </row>
    <row r="34" spans="1:54" s="14" customFormat="1" ht="22.5">
      <c r="A34" s="87"/>
      <c r="B34" s="43" t="s">
        <v>258</v>
      </c>
      <c r="C34" s="90"/>
      <c r="D34" s="92"/>
      <c r="E34" s="21">
        <f t="shared" si="3"/>
        <v>18</v>
      </c>
      <c r="F34" s="22">
        <f>SUM(H34:W34)</f>
        <v>0</v>
      </c>
      <c r="G34" s="23">
        <f>SUM(AA34:AX34)</f>
        <v>18</v>
      </c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165"/>
      <c r="Y34" s="100"/>
      <c r="Z34" s="101"/>
      <c r="AA34" s="24">
        <v>2</v>
      </c>
      <c r="AB34" s="24">
        <v>2</v>
      </c>
      <c r="AC34" s="24">
        <v>2</v>
      </c>
      <c r="AD34" s="24">
        <v>2</v>
      </c>
      <c r="AE34" s="24">
        <v>2</v>
      </c>
      <c r="AF34" s="24">
        <v>2</v>
      </c>
      <c r="AG34" s="24">
        <v>2</v>
      </c>
      <c r="AH34" s="24">
        <v>2</v>
      </c>
      <c r="AI34" s="24">
        <v>2</v>
      </c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100"/>
      <c r="AZ34" s="24">
        <v>2</v>
      </c>
      <c r="BA34" s="24"/>
      <c r="BB34" s="24"/>
    </row>
    <row r="35" spans="1:54" s="14" customFormat="1" ht="22.5">
      <c r="A35" s="87" t="s">
        <v>259</v>
      </c>
      <c r="B35" s="43" t="s">
        <v>309</v>
      </c>
      <c r="C35" s="91">
        <f>(D35+E35+E37)/36</f>
        <v>2</v>
      </c>
      <c r="D35" s="92">
        <v>54</v>
      </c>
      <c r="E35" s="16">
        <f t="shared" si="3"/>
        <v>4</v>
      </c>
      <c r="F35" s="17">
        <f>SUM(H35:W35)</f>
        <v>0</v>
      </c>
      <c r="G35" s="18">
        <f>SUM(AA35:AX35)</f>
        <v>4</v>
      </c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65"/>
      <c r="Y35" s="100"/>
      <c r="Z35" s="101"/>
      <c r="AA35" s="19"/>
      <c r="AB35" s="19"/>
      <c r="AC35" s="19"/>
      <c r="AD35" s="19"/>
      <c r="AE35" s="19"/>
      <c r="AF35" s="19"/>
      <c r="AG35" s="19"/>
      <c r="AH35" s="19"/>
      <c r="AI35" s="19"/>
      <c r="AJ35" s="19">
        <v>2</v>
      </c>
      <c r="AK35" s="19">
        <v>2</v>
      </c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00"/>
      <c r="AZ35" s="19"/>
      <c r="BA35" s="19"/>
      <c r="BB35" s="19"/>
    </row>
    <row r="36" spans="1:54" s="14" customFormat="1" ht="22.5">
      <c r="A36" s="87"/>
      <c r="B36" s="43" t="s">
        <v>310</v>
      </c>
      <c r="C36" s="167"/>
      <c r="D36" s="92"/>
      <c r="E36" s="16"/>
      <c r="F36" s="17"/>
      <c r="G36" s="3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65"/>
      <c r="Y36" s="100"/>
      <c r="Z36" s="101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00"/>
      <c r="AZ36" s="19"/>
      <c r="BA36" s="19"/>
      <c r="BB36" s="19"/>
    </row>
    <row r="37" spans="1:54" s="20" customFormat="1" ht="33.75">
      <c r="A37" s="87"/>
      <c r="B37" s="43" t="s">
        <v>311</v>
      </c>
      <c r="C37" s="90"/>
      <c r="D37" s="92"/>
      <c r="E37" s="21">
        <f>F37+G37</f>
        <v>14</v>
      </c>
      <c r="F37" s="22">
        <f>SUM(H37:W37)</f>
        <v>0</v>
      </c>
      <c r="G37" s="23">
        <f>SUM(AA37:AX37)</f>
        <v>14</v>
      </c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165"/>
      <c r="Y37" s="100"/>
      <c r="Z37" s="101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>
        <v>2</v>
      </c>
      <c r="AM37" s="24">
        <v>2</v>
      </c>
      <c r="AN37" s="24">
        <v>2</v>
      </c>
      <c r="AO37" s="24">
        <v>2</v>
      </c>
      <c r="AP37" s="24">
        <v>2</v>
      </c>
      <c r="AQ37" s="24">
        <v>2</v>
      </c>
      <c r="AR37" s="24">
        <v>2</v>
      </c>
      <c r="AS37" s="24"/>
      <c r="AT37" s="24"/>
      <c r="AU37" s="24"/>
      <c r="AV37" s="24"/>
      <c r="AW37" s="24"/>
      <c r="AX37" s="24"/>
      <c r="AY37" s="100"/>
      <c r="AZ37" s="24">
        <v>2</v>
      </c>
      <c r="BA37" s="24"/>
      <c r="BB37" s="24"/>
    </row>
    <row r="38" spans="1:54" s="14" customFormat="1" ht="12.75">
      <c r="A38" s="87" t="s">
        <v>262</v>
      </c>
      <c r="B38" s="43" t="s">
        <v>282</v>
      </c>
      <c r="C38" s="91">
        <f>(D38+E38+E40)/36</f>
        <v>2</v>
      </c>
      <c r="D38" s="92">
        <v>54</v>
      </c>
      <c r="E38" s="16">
        <f t="shared" si="3"/>
        <v>2</v>
      </c>
      <c r="F38" s="17">
        <f>SUM(H38:W38)</f>
        <v>0</v>
      </c>
      <c r="G38" s="18">
        <f>SUM(AA38:AX38)</f>
        <v>2</v>
      </c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65"/>
      <c r="Y38" s="100"/>
      <c r="Z38" s="101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>
        <v>2</v>
      </c>
      <c r="AQ38" s="19"/>
      <c r="AR38" s="19"/>
      <c r="AS38" s="19"/>
      <c r="AT38" s="19"/>
      <c r="AU38" s="19"/>
      <c r="AV38" s="19"/>
      <c r="AW38" s="19"/>
      <c r="AX38" s="19"/>
      <c r="AY38" s="100"/>
      <c r="AZ38" s="19"/>
      <c r="BA38" s="19"/>
      <c r="BB38" s="19"/>
    </row>
    <row r="39" spans="1:54" s="14" customFormat="1" ht="22.5">
      <c r="A39" s="87"/>
      <c r="B39" s="43" t="s">
        <v>285</v>
      </c>
      <c r="C39" s="167"/>
      <c r="D39" s="92"/>
      <c r="E39" s="16"/>
      <c r="F39" s="17"/>
      <c r="G39" s="3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65"/>
      <c r="Y39" s="100"/>
      <c r="Z39" s="101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00"/>
      <c r="AZ39" s="19"/>
      <c r="BA39" s="19"/>
      <c r="BB39" s="19"/>
    </row>
    <row r="40" spans="1:54" s="30" customFormat="1" ht="15">
      <c r="A40" s="87"/>
      <c r="B40" s="43" t="s">
        <v>312</v>
      </c>
      <c r="C40" s="90"/>
      <c r="D40" s="92"/>
      <c r="E40" s="21">
        <f t="shared" si="3"/>
        <v>16</v>
      </c>
      <c r="F40" s="22">
        <f>SUM(H40:W40)</f>
        <v>0</v>
      </c>
      <c r="G40" s="23">
        <f>SUM(AA40:AX40)</f>
        <v>16</v>
      </c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165"/>
      <c r="Y40" s="100"/>
      <c r="Z40" s="101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>
        <v>2</v>
      </c>
      <c r="AR40" s="24">
        <v>2</v>
      </c>
      <c r="AS40" s="24">
        <v>2</v>
      </c>
      <c r="AT40" s="24">
        <v>2</v>
      </c>
      <c r="AU40" s="24">
        <v>2</v>
      </c>
      <c r="AV40" s="24">
        <v>2</v>
      </c>
      <c r="AW40" s="24">
        <v>2</v>
      </c>
      <c r="AX40" s="24">
        <v>2</v>
      </c>
      <c r="AY40" s="100"/>
      <c r="AZ40" s="24">
        <v>2</v>
      </c>
      <c r="BA40" s="24"/>
      <c r="BB40" s="24"/>
    </row>
    <row r="41" spans="1:54" s="30" customFormat="1" ht="15">
      <c r="A41" s="93" t="s">
        <v>265</v>
      </c>
      <c r="B41" s="94"/>
      <c r="C41" s="91">
        <f>(D41+E41+E42)/36</f>
        <v>3</v>
      </c>
      <c r="D41" s="92">
        <v>108</v>
      </c>
      <c r="E41" s="21"/>
      <c r="F41" s="22"/>
      <c r="G41" s="23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165"/>
      <c r="Y41" s="100"/>
      <c r="Z41" s="101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100"/>
      <c r="AZ41" s="24"/>
      <c r="BA41" s="24"/>
      <c r="BB41" s="24"/>
    </row>
    <row r="42" spans="1:54" s="30" customFormat="1" ht="15">
      <c r="A42" s="95"/>
      <c r="B42" s="96"/>
      <c r="C42" s="90"/>
      <c r="D42" s="92"/>
      <c r="E42" s="21"/>
      <c r="F42" s="22"/>
      <c r="G42" s="23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165"/>
      <c r="Y42" s="100"/>
      <c r="Z42" s="101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100"/>
      <c r="AZ42" s="24" t="s">
        <v>44</v>
      </c>
      <c r="BA42" s="24"/>
      <c r="BB42" s="24"/>
    </row>
    <row r="43" spans="1:54" s="30" customFormat="1" ht="15">
      <c r="A43" s="93" t="s">
        <v>237</v>
      </c>
      <c r="B43" s="94"/>
      <c r="C43" s="91">
        <f>(D43+E43+E44)/36</f>
        <v>5</v>
      </c>
      <c r="D43" s="92">
        <v>180</v>
      </c>
      <c r="E43" s="21"/>
      <c r="F43" s="22"/>
      <c r="G43" s="23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165"/>
      <c r="Y43" s="100"/>
      <c r="Z43" s="101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100"/>
      <c r="AZ43" s="24"/>
      <c r="BA43" s="24"/>
      <c r="BB43" s="24"/>
    </row>
    <row r="44" spans="1:54" s="30" customFormat="1" ht="15">
      <c r="A44" s="95"/>
      <c r="B44" s="96"/>
      <c r="C44" s="90"/>
      <c r="D44" s="92"/>
      <c r="E44" s="21"/>
      <c r="F44" s="22"/>
      <c r="G44" s="23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165"/>
      <c r="Y44" s="100"/>
      <c r="Z44" s="101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100"/>
      <c r="AZ44" s="24" t="s">
        <v>44</v>
      </c>
      <c r="BA44" s="24"/>
      <c r="BB44" s="24"/>
    </row>
    <row r="45" spans="1:54" s="30" customFormat="1" ht="15">
      <c r="A45" s="93" t="s">
        <v>266</v>
      </c>
      <c r="B45" s="94"/>
      <c r="C45" s="91">
        <f>(D45+E45+E46)/36</f>
        <v>5</v>
      </c>
      <c r="D45" s="92">
        <v>180</v>
      </c>
      <c r="E45" s="21"/>
      <c r="F45" s="22"/>
      <c r="G45" s="23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165"/>
      <c r="Y45" s="100"/>
      <c r="Z45" s="101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100"/>
      <c r="AZ45" s="24"/>
      <c r="BA45" s="24"/>
      <c r="BB45" s="24"/>
    </row>
    <row r="46" spans="1:54" s="30" customFormat="1" ht="15">
      <c r="A46" s="95"/>
      <c r="B46" s="96"/>
      <c r="C46" s="90"/>
      <c r="D46" s="92"/>
      <c r="E46" s="21"/>
      <c r="F46" s="22"/>
      <c r="G46" s="23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165"/>
      <c r="Y46" s="100"/>
      <c r="Z46" s="101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100"/>
      <c r="AZ46" s="24" t="s">
        <v>114</v>
      </c>
      <c r="BA46" s="24"/>
      <c r="BB46" s="24"/>
    </row>
    <row r="47" spans="1:54" s="30" customFormat="1" ht="15">
      <c r="A47" s="93" t="s">
        <v>269</v>
      </c>
      <c r="B47" s="94"/>
      <c r="C47" s="91">
        <f>(D47+E47+E48)/36</f>
        <v>15</v>
      </c>
      <c r="D47" s="92">
        <v>540</v>
      </c>
      <c r="E47" s="21"/>
      <c r="F47" s="22"/>
      <c r="G47" s="23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165"/>
      <c r="Y47" s="100"/>
      <c r="Z47" s="101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100"/>
      <c r="AZ47" s="24" t="s">
        <v>44</v>
      </c>
      <c r="BA47" s="24"/>
      <c r="BB47" s="24"/>
    </row>
    <row r="48" spans="1:54" s="30" customFormat="1" ht="15">
      <c r="A48" s="95"/>
      <c r="B48" s="96"/>
      <c r="C48" s="90"/>
      <c r="D48" s="92"/>
      <c r="E48" s="21"/>
      <c r="F48" s="22"/>
      <c r="G48" s="23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165"/>
      <c r="Y48" s="100"/>
      <c r="Z48" s="101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100"/>
      <c r="AZ48" s="24" t="s">
        <v>114</v>
      </c>
      <c r="BA48" s="24"/>
      <c r="BB48" s="24"/>
    </row>
    <row r="49" spans="1:54" ht="12.75">
      <c r="A49" s="107" t="s">
        <v>14</v>
      </c>
      <c r="B49" s="107"/>
      <c r="C49" s="27">
        <f>SUM(C10:C48)</f>
        <v>60</v>
      </c>
      <c r="D49" s="27">
        <f>SUM(D10:D48)</f>
        <v>1868</v>
      </c>
      <c r="E49" s="27">
        <f>SUM(E10:E48)</f>
        <v>292</v>
      </c>
      <c r="F49" s="27">
        <f>SUM(F10:F48)</f>
        <v>118</v>
      </c>
      <c r="G49" s="27">
        <f>SUM(G10:G48)</f>
        <v>174</v>
      </c>
      <c r="H49" s="29">
        <f aca="true" t="shared" si="6" ref="H49:W49">SUM(H10:H40)</f>
        <v>4</v>
      </c>
      <c r="I49" s="10">
        <f t="shared" si="6"/>
        <v>4</v>
      </c>
      <c r="J49" s="10">
        <f t="shared" si="6"/>
        <v>4</v>
      </c>
      <c r="K49" s="10">
        <f t="shared" si="6"/>
        <v>4</v>
      </c>
      <c r="L49" s="10">
        <f t="shared" si="6"/>
        <v>4</v>
      </c>
      <c r="M49" s="10">
        <f t="shared" si="6"/>
        <v>4</v>
      </c>
      <c r="N49" s="10">
        <f t="shared" si="6"/>
        <v>6</v>
      </c>
      <c r="O49" s="10">
        <f t="shared" si="6"/>
        <v>8</v>
      </c>
      <c r="P49" s="10">
        <f t="shared" si="6"/>
        <v>8</v>
      </c>
      <c r="Q49" s="10">
        <f t="shared" si="6"/>
        <v>10</v>
      </c>
      <c r="R49" s="10">
        <f t="shared" si="6"/>
        <v>10</v>
      </c>
      <c r="S49" s="10">
        <f t="shared" si="6"/>
        <v>10</v>
      </c>
      <c r="T49" s="10">
        <f t="shared" si="6"/>
        <v>10</v>
      </c>
      <c r="U49" s="10">
        <f t="shared" si="6"/>
        <v>12</v>
      </c>
      <c r="V49" s="10">
        <f t="shared" si="6"/>
        <v>10</v>
      </c>
      <c r="W49" s="10">
        <f t="shared" si="6"/>
        <v>10</v>
      </c>
      <c r="X49" s="166"/>
      <c r="Y49" s="102"/>
      <c r="Z49" s="103"/>
      <c r="AA49" s="10">
        <f aca="true" t="shared" si="7" ref="AA49:AX49">SUM(AA10:AA40)</f>
        <v>12</v>
      </c>
      <c r="AB49" s="10">
        <f t="shared" si="7"/>
        <v>12</v>
      </c>
      <c r="AC49" s="10">
        <f t="shared" si="7"/>
        <v>12</v>
      </c>
      <c r="AD49" s="10">
        <f t="shared" si="7"/>
        <v>10</v>
      </c>
      <c r="AE49" s="10">
        <f t="shared" si="7"/>
        <v>10</v>
      </c>
      <c r="AF49" s="10">
        <f t="shared" si="7"/>
        <v>10</v>
      </c>
      <c r="AG49" s="10">
        <f t="shared" si="7"/>
        <v>10</v>
      </c>
      <c r="AH49" s="10">
        <f t="shared" si="7"/>
        <v>10</v>
      </c>
      <c r="AI49" s="10">
        <f t="shared" si="7"/>
        <v>10</v>
      </c>
      <c r="AJ49" s="10">
        <f t="shared" si="7"/>
        <v>8</v>
      </c>
      <c r="AK49" s="10">
        <f t="shared" si="7"/>
        <v>6</v>
      </c>
      <c r="AL49" s="10">
        <f t="shared" si="7"/>
        <v>6</v>
      </c>
      <c r="AM49" s="10">
        <f t="shared" si="7"/>
        <v>6</v>
      </c>
      <c r="AN49" s="10">
        <f t="shared" si="7"/>
        <v>6</v>
      </c>
      <c r="AO49" s="10">
        <f t="shared" si="7"/>
        <v>6</v>
      </c>
      <c r="AP49" s="10">
        <f t="shared" si="7"/>
        <v>6</v>
      </c>
      <c r="AQ49" s="10">
        <f t="shared" si="7"/>
        <v>6</v>
      </c>
      <c r="AR49" s="10">
        <f t="shared" si="7"/>
        <v>6</v>
      </c>
      <c r="AS49" s="10">
        <f t="shared" si="7"/>
        <v>4</v>
      </c>
      <c r="AT49" s="10">
        <f t="shared" si="7"/>
        <v>4</v>
      </c>
      <c r="AU49" s="10">
        <f t="shared" si="7"/>
        <v>4</v>
      </c>
      <c r="AV49" s="10">
        <f t="shared" si="7"/>
        <v>4</v>
      </c>
      <c r="AW49" s="10">
        <f t="shared" si="7"/>
        <v>4</v>
      </c>
      <c r="AX49" s="10">
        <f t="shared" si="7"/>
        <v>2</v>
      </c>
      <c r="AY49" s="102"/>
      <c r="AZ49" s="11"/>
      <c r="BA49" s="12"/>
      <c r="BB49" s="12"/>
    </row>
    <row r="50" spans="1:54" ht="12.75">
      <c r="A50" s="58"/>
      <c r="B50" s="58"/>
      <c r="C50" s="68"/>
      <c r="D50" s="68"/>
      <c r="E50" s="68"/>
      <c r="F50" s="68"/>
      <c r="G50" s="68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61"/>
      <c r="Y50" s="61"/>
      <c r="Z50" s="61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61"/>
      <c r="AZ50" s="60"/>
      <c r="BA50" s="60"/>
      <c r="BB50" s="60"/>
    </row>
    <row r="51" spans="1:54" ht="12.75">
      <c r="A51" s="58"/>
      <c r="B51" s="58"/>
      <c r="C51" s="68"/>
      <c r="D51" s="68"/>
      <c r="E51" s="68"/>
      <c r="F51" s="68"/>
      <c r="G51" s="68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61"/>
      <c r="Y51" s="61"/>
      <c r="Z51" s="61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61"/>
      <c r="AZ51" s="60"/>
      <c r="BA51" s="60"/>
      <c r="BB51" s="60"/>
    </row>
    <row r="52" spans="1:64" ht="18">
      <c r="A52" s="41"/>
      <c r="B52" s="41"/>
      <c r="C52" s="41"/>
      <c r="D52" s="42" t="s">
        <v>41</v>
      </c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 t="s">
        <v>42</v>
      </c>
      <c r="AE52" s="42"/>
      <c r="AF52" s="42"/>
      <c r="AG52" s="42"/>
      <c r="AH52" s="42"/>
      <c r="AI52" s="42"/>
      <c r="AJ52" s="42"/>
      <c r="AK52" s="42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</row>
    <row r="53" spans="1:64" ht="18">
      <c r="A53" s="41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</row>
    <row r="55" spans="3:32" s="36" customFormat="1" ht="18">
      <c r="C55" s="56"/>
      <c r="D55" s="42" t="s">
        <v>147</v>
      </c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 t="s">
        <v>148</v>
      </c>
      <c r="AE55" s="42"/>
      <c r="AF55" s="42"/>
    </row>
    <row r="56" s="57" customFormat="1" ht="18"/>
    <row r="58" spans="2:42" s="36" customFormat="1" ht="12.75">
      <c r="B58" s="124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  <c r="AK58" s="124"/>
      <c r="AL58" s="124"/>
      <c r="AM58" s="124"/>
      <c r="AN58" s="124"/>
      <c r="AO58" s="124"/>
      <c r="AP58" s="124"/>
    </row>
    <row r="59" spans="19:20" ht="12.75">
      <c r="S59" s="8"/>
      <c r="T59" s="8"/>
    </row>
  </sheetData>
  <sheetProtection/>
  <mergeCells count="94">
    <mergeCell ref="B58:AP58"/>
    <mergeCell ref="A45:B46"/>
    <mergeCell ref="C45:C46"/>
    <mergeCell ref="D45:D46"/>
    <mergeCell ref="A47:B48"/>
    <mergeCell ref="C47:C48"/>
    <mergeCell ref="D47:D48"/>
    <mergeCell ref="A49:B49"/>
    <mergeCell ref="A43:B44"/>
    <mergeCell ref="C43:C44"/>
    <mergeCell ref="D43:D44"/>
    <mergeCell ref="A38:A40"/>
    <mergeCell ref="C38:C40"/>
    <mergeCell ref="D28:D29"/>
    <mergeCell ref="D38:D40"/>
    <mergeCell ref="D32:D34"/>
    <mergeCell ref="A35:A37"/>
    <mergeCell ref="C35:C37"/>
    <mergeCell ref="D35:D37"/>
    <mergeCell ref="C22:C23"/>
    <mergeCell ref="D22:D23"/>
    <mergeCell ref="A28:A29"/>
    <mergeCell ref="D30:D31"/>
    <mergeCell ref="A26:A27"/>
    <mergeCell ref="B26:B27"/>
    <mergeCell ref="C26:C27"/>
    <mergeCell ref="D26:D27"/>
    <mergeCell ref="A41:B42"/>
    <mergeCell ref="C41:C42"/>
    <mergeCell ref="D41:D42"/>
    <mergeCell ref="A32:A34"/>
    <mergeCell ref="C32:C34"/>
    <mergeCell ref="B28:B29"/>
    <mergeCell ref="C28:C29"/>
    <mergeCell ref="A20:A21"/>
    <mergeCell ref="B20:B21"/>
    <mergeCell ref="C20:C21"/>
    <mergeCell ref="A30:A31"/>
    <mergeCell ref="B30:B31"/>
    <mergeCell ref="C30:C31"/>
    <mergeCell ref="D20:D21"/>
    <mergeCell ref="A24:A25"/>
    <mergeCell ref="B24:B25"/>
    <mergeCell ref="C24:C25"/>
    <mergeCell ref="D24:D25"/>
    <mergeCell ref="A22:A23"/>
    <mergeCell ref="B22:B23"/>
    <mergeCell ref="B18:B19"/>
    <mergeCell ref="C18:C19"/>
    <mergeCell ref="D18:D19"/>
    <mergeCell ref="A16:A17"/>
    <mergeCell ref="B16:B17"/>
    <mergeCell ref="C16:C17"/>
    <mergeCell ref="D16:D17"/>
    <mergeCell ref="AY10:AY49"/>
    <mergeCell ref="A12:A13"/>
    <mergeCell ref="B12:B13"/>
    <mergeCell ref="C12:C13"/>
    <mergeCell ref="D12:D13"/>
    <mergeCell ref="A14:A15"/>
    <mergeCell ref="B14:B15"/>
    <mergeCell ref="C14:C15"/>
    <mergeCell ref="D14:D15"/>
    <mergeCell ref="A18:A19"/>
    <mergeCell ref="AQ6:AT6"/>
    <mergeCell ref="AU6:AX6"/>
    <mergeCell ref="BB6:BB9"/>
    <mergeCell ref="D9:G9"/>
    <mergeCell ref="A10:A11"/>
    <mergeCell ref="B10:B11"/>
    <mergeCell ref="C10:C11"/>
    <mergeCell ref="D10:D11"/>
    <mergeCell ref="X10:X49"/>
    <mergeCell ref="Y10:Z49"/>
    <mergeCell ref="AZ6:AZ9"/>
    <mergeCell ref="BA6:BA9"/>
    <mergeCell ref="H6:K6"/>
    <mergeCell ref="L6:P6"/>
    <mergeCell ref="Q6:T6"/>
    <mergeCell ref="U6:X6"/>
    <mergeCell ref="Y6:AC6"/>
    <mergeCell ref="AD6:AG6"/>
    <mergeCell ref="AH6:AK6"/>
    <mergeCell ref="AL6:AP6"/>
    <mergeCell ref="AS1:BA1"/>
    <mergeCell ref="AS2:BA3"/>
    <mergeCell ref="A5:BA5"/>
    <mergeCell ref="A6:A9"/>
    <mergeCell ref="B6:B9"/>
    <mergeCell ref="C6:C9"/>
    <mergeCell ref="D6:D8"/>
    <mergeCell ref="E6:E8"/>
    <mergeCell ref="F6:F8"/>
    <mergeCell ref="G6:G8"/>
  </mergeCells>
  <printOptions/>
  <pageMargins left="0.3937007874015748" right="0.3937007874015748" top="0.1968503937007874" bottom="0.1968503937007874" header="0" footer="0"/>
  <pageSetup fitToHeight="1" fitToWidth="1" horizontalDpi="300" verticalDpi="300" orientation="landscape" paperSize="9" scale="5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L56"/>
  <sheetViews>
    <sheetView view="pageBreakPreview" zoomScale="85" zoomScaleNormal="70" zoomScaleSheetLayoutView="85" zoomScalePageLayoutView="0" workbookViewId="0" topLeftCell="A1">
      <pane xSplit="7" ySplit="9" topLeftCell="H25" activePane="bottomRight" state="frozen"/>
      <selection pane="topLeft" activeCell="N51" sqref="N51"/>
      <selection pane="topRight" activeCell="N51" sqref="N51"/>
      <selection pane="bottomLeft" activeCell="N51" sqref="N51"/>
      <selection pane="bottomRight" activeCell="B30" sqref="A30:IV35"/>
    </sheetView>
  </sheetViews>
  <sheetFormatPr defaultColWidth="9.00390625" defaultRowHeight="12.75"/>
  <cols>
    <col min="1" max="1" width="10.375" style="35" customWidth="1"/>
    <col min="2" max="2" width="40.25390625" style="35" customWidth="1"/>
    <col min="3" max="4" width="7.125" style="35" customWidth="1"/>
    <col min="5" max="5" width="5.75390625" style="35" customWidth="1"/>
    <col min="6" max="6" width="4.875" style="35" customWidth="1"/>
    <col min="7" max="7" width="4.125" style="35" customWidth="1"/>
    <col min="8" max="52" width="3.625" style="35" customWidth="1"/>
    <col min="53" max="53" width="4.125" style="35" customWidth="1"/>
    <col min="54" max="54" width="4.625" style="35" bestFit="1" customWidth="1"/>
    <col min="55" max="16384" width="9.125" style="35" customWidth="1"/>
  </cols>
  <sheetData>
    <row r="1" spans="45:64" s="51" customFormat="1" ht="24.75" customHeight="1">
      <c r="AS1" s="134" t="s">
        <v>144</v>
      </c>
      <c r="AT1" s="134"/>
      <c r="AU1" s="134"/>
      <c r="AV1" s="134"/>
      <c r="AW1" s="134"/>
      <c r="AX1" s="134"/>
      <c r="AY1" s="134"/>
      <c r="AZ1" s="134"/>
      <c r="BA1" s="134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</row>
    <row r="2" spans="45:64" s="51" customFormat="1" ht="24.75" customHeight="1">
      <c r="AS2" s="134" t="s">
        <v>145</v>
      </c>
      <c r="AT2" s="134"/>
      <c r="AU2" s="134"/>
      <c r="AV2" s="134"/>
      <c r="AW2" s="134"/>
      <c r="AX2" s="134"/>
      <c r="AY2" s="134"/>
      <c r="AZ2" s="134"/>
      <c r="BA2" s="134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</row>
    <row r="3" spans="41:64" s="51" customFormat="1" ht="24.75" customHeight="1">
      <c r="AO3" s="53"/>
      <c r="AP3" s="54" t="s">
        <v>146</v>
      </c>
      <c r="AQ3" s="55"/>
      <c r="AR3" s="55"/>
      <c r="AS3" s="134"/>
      <c r="AT3" s="134"/>
      <c r="AU3" s="134"/>
      <c r="AV3" s="134"/>
      <c r="AW3" s="134"/>
      <c r="AX3" s="134"/>
      <c r="AY3" s="134"/>
      <c r="AZ3" s="134"/>
      <c r="BA3" s="134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</row>
    <row r="4" ht="12.75">
      <c r="AN4" s="8" t="s">
        <v>151</v>
      </c>
    </row>
    <row r="5" spans="1:53" s="13" customFormat="1" ht="49.5" customHeight="1">
      <c r="A5" s="128" t="s">
        <v>313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</row>
    <row r="6" spans="1:54" ht="15" customHeight="1">
      <c r="A6" s="129" t="s">
        <v>19</v>
      </c>
      <c r="B6" s="132" t="s">
        <v>20</v>
      </c>
      <c r="C6" s="120" t="s">
        <v>15</v>
      </c>
      <c r="D6" s="133" t="s">
        <v>21</v>
      </c>
      <c r="E6" s="114" t="s">
        <v>22</v>
      </c>
      <c r="F6" s="111" t="s">
        <v>45</v>
      </c>
      <c r="G6" s="111" t="s">
        <v>46</v>
      </c>
      <c r="H6" s="108" t="s">
        <v>0</v>
      </c>
      <c r="I6" s="109"/>
      <c r="J6" s="109"/>
      <c r="K6" s="110"/>
      <c r="L6" s="108" t="s">
        <v>1</v>
      </c>
      <c r="M6" s="109"/>
      <c r="N6" s="109"/>
      <c r="O6" s="109"/>
      <c r="P6" s="110"/>
      <c r="Q6" s="108" t="s">
        <v>2</v>
      </c>
      <c r="R6" s="109"/>
      <c r="S6" s="109"/>
      <c r="T6" s="110"/>
      <c r="U6" s="108" t="s">
        <v>3</v>
      </c>
      <c r="V6" s="109"/>
      <c r="W6" s="109"/>
      <c r="X6" s="110"/>
      <c r="Y6" s="108" t="s">
        <v>4</v>
      </c>
      <c r="Z6" s="109"/>
      <c r="AA6" s="109"/>
      <c r="AB6" s="109"/>
      <c r="AC6" s="110"/>
      <c r="AD6" s="108" t="s">
        <v>5</v>
      </c>
      <c r="AE6" s="109"/>
      <c r="AF6" s="109"/>
      <c r="AG6" s="110"/>
      <c r="AH6" s="108" t="s">
        <v>6</v>
      </c>
      <c r="AI6" s="109"/>
      <c r="AJ6" s="109"/>
      <c r="AK6" s="110"/>
      <c r="AL6" s="108" t="s">
        <v>7</v>
      </c>
      <c r="AM6" s="109"/>
      <c r="AN6" s="109"/>
      <c r="AO6" s="109"/>
      <c r="AP6" s="110"/>
      <c r="AQ6" s="108" t="s">
        <v>8</v>
      </c>
      <c r="AR6" s="109"/>
      <c r="AS6" s="109"/>
      <c r="AT6" s="110"/>
      <c r="AU6" s="108" t="s">
        <v>9</v>
      </c>
      <c r="AV6" s="109"/>
      <c r="AW6" s="109"/>
      <c r="AX6" s="110"/>
      <c r="AY6" s="63" t="s">
        <v>10</v>
      </c>
      <c r="AZ6" s="125" t="s">
        <v>11</v>
      </c>
      <c r="BA6" s="125" t="s">
        <v>12</v>
      </c>
      <c r="BB6" s="125" t="s">
        <v>57</v>
      </c>
    </row>
    <row r="7" spans="1:54" s="14" customFormat="1" ht="39" customHeight="1">
      <c r="A7" s="130"/>
      <c r="B7" s="132"/>
      <c r="C7" s="112"/>
      <c r="D7" s="133"/>
      <c r="E7" s="115"/>
      <c r="F7" s="112"/>
      <c r="G7" s="112"/>
      <c r="H7" s="5">
        <v>42616</v>
      </c>
      <c r="I7" s="5">
        <f>H7+7</f>
        <v>42623</v>
      </c>
      <c r="J7" s="5">
        <f aca="true" t="shared" si="0" ref="J7:Y8">I7+7</f>
        <v>42630</v>
      </c>
      <c r="K7" s="5">
        <f t="shared" si="0"/>
        <v>42637</v>
      </c>
      <c r="L7" s="5">
        <f t="shared" si="0"/>
        <v>42644</v>
      </c>
      <c r="M7" s="5">
        <f t="shared" si="0"/>
        <v>42651</v>
      </c>
      <c r="N7" s="5">
        <f t="shared" si="0"/>
        <v>42658</v>
      </c>
      <c r="O7" s="5">
        <f t="shared" si="0"/>
        <v>42665</v>
      </c>
      <c r="P7" s="5">
        <f t="shared" si="0"/>
        <v>42672</v>
      </c>
      <c r="Q7" s="5">
        <f t="shared" si="0"/>
        <v>42679</v>
      </c>
      <c r="R7" s="5">
        <f t="shared" si="0"/>
        <v>42686</v>
      </c>
      <c r="S7" s="5">
        <f t="shared" si="0"/>
        <v>42693</v>
      </c>
      <c r="T7" s="5">
        <f t="shared" si="0"/>
        <v>42700</v>
      </c>
      <c r="U7" s="5">
        <f t="shared" si="0"/>
        <v>42707</v>
      </c>
      <c r="V7" s="5">
        <f t="shared" si="0"/>
        <v>42714</v>
      </c>
      <c r="W7" s="5">
        <f t="shared" si="0"/>
        <v>42721</v>
      </c>
      <c r="X7" s="5">
        <f t="shared" si="0"/>
        <v>42728</v>
      </c>
      <c r="Y7" s="5">
        <f t="shared" si="0"/>
        <v>42735</v>
      </c>
      <c r="Z7" s="5">
        <f aca="true" t="shared" si="1" ref="Z7:AO8">Y7+7</f>
        <v>42742</v>
      </c>
      <c r="AA7" s="5">
        <f t="shared" si="1"/>
        <v>42749</v>
      </c>
      <c r="AB7" s="5">
        <f t="shared" si="1"/>
        <v>42756</v>
      </c>
      <c r="AC7" s="5">
        <f t="shared" si="1"/>
        <v>42763</v>
      </c>
      <c r="AD7" s="5">
        <f t="shared" si="1"/>
        <v>42770</v>
      </c>
      <c r="AE7" s="5">
        <f t="shared" si="1"/>
        <v>42777</v>
      </c>
      <c r="AF7" s="5">
        <f t="shared" si="1"/>
        <v>42784</v>
      </c>
      <c r="AG7" s="5">
        <f t="shared" si="1"/>
        <v>42791</v>
      </c>
      <c r="AH7" s="5">
        <f t="shared" si="1"/>
        <v>42798</v>
      </c>
      <c r="AI7" s="5">
        <f t="shared" si="1"/>
        <v>42805</v>
      </c>
      <c r="AJ7" s="5">
        <f t="shared" si="1"/>
        <v>42812</v>
      </c>
      <c r="AK7" s="5">
        <f t="shared" si="1"/>
        <v>42819</v>
      </c>
      <c r="AL7" s="5">
        <f t="shared" si="1"/>
        <v>42826</v>
      </c>
      <c r="AM7" s="5">
        <f t="shared" si="1"/>
        <v>42833</v>
      </c>
      <c r="AN7" s="5">
        <f t="shared" si="1"/>
        <v>42840</v>
      </c>
      <c r="AO7" s="5">
        <f t="shared" si="1"/>
        <v>42847</v>
      </c>
      <c r="AP7" s="5">
        <f aca="true" t="shared" si="2" ref="AP7:AY8">AO7+7</f>
        <v>42854</v>
      </c>
      <c r="AQ7" s="5">
        <f t="shared" si="2"/>
        <v>42861</v>
      </c>
      <c r="AR7" s="5">
        <f t="shared" si="2"/>
        <v>42868</v>
      </c>
      <c r="AS7" s="5">
        <f t="shared" si="2"/>
        <v>42875</v>
      </c>
      <c r="AT7" s="5">
        <f t="shared" si="2"/>
        <v>42882</v>
      </c>
      <c r="AU7" s="5">
        <f t="shared" si="2"/>
        <v>42889</v>
      </c>
      <c r="AV7" s="5">
        <f t="shared" si="2"/>
        <v>42896</v>
      </c>
      <c r="AW7" s="5">
        <f t="shared" si="2"/>
        <v>42903</v>
      </c>
      <c r="AX7" s="5">
        <f t="shared" si="2"/>
        <v>42910</v>
      </c>
      <c r="AY7" s="5">
        <f t="shared" si="2"/>
        <v>42917</v>
      </c>
      <c r="AZ7" s="126"/>
      <c r="BA7" s="126"/>
      <c r="BB7" s="126"/>
    </row>
    <row r="8" spans="1:54" s="14" customFormat="1" ht="39" customHeight="1">
      <c r="A8" s="130"/>
      <c r="B8" s="132"/>
      <c r="C8" s="112"/>
      <c r="D8" s="133"/>
      <c r="E8" s="116"/>
      <c r="F8" s="113"/>
      <c r="G8" s="113"/>
      <c r="H8" s="5">
        <v>42611</v>
      </c>
      <c r="I8" s="5">
        <v>42618</v>
      </c>
      <c r="J8" s="5">
        <f t="shared" si="0"/>
        <v>42625</v>
      </c>
      <c r="K8" s="5">
        <f t="shared" si="0"/>
        <v>42632</v>
      </c>
      <c r="L8" s="5">
        <f t="shared" si="0"/>
        <v>42639</v>
      </c>
      <c r="M8" s="5">
        <f t="shared" si="0"/>
        <v>42646</v>
      </c>
      <c r="N8" s="5">
        <f t="shared" si="0"/>
        <v>42653</v>
      </c>
      <c r="O8" s="5">
        <f t="shared" si="0"/>
        <v>42660</v>
      </c>
      <c r="P8" s="5">
        <f t="shared" si="0"/>
        <v>42667</v>
      </c>
      <c r="Q8" s="5">
        <f t="shared" si="0"/>
        <v>42674</v>
      </c>
      <c r="R8" s="5">
        <f t="shared" si="0"/>
        <v>42681</v>
      </c>
      <c r="S8" s="5">
        <f t="shared" si="0"/>
        <v>42688</v>
      </c>
      <c r="T8" s="5">
        <f t="shared" si="0"/>
        <v>42695</v>
      </c>
      <c r="U8" s="5">
        <f t="shared" si="0"/>
        <v>42702</v>
      </c>
      <c r="V8" s="5">
        <f t="shared" si="0"/>
        <v>42709</v>
      </c>
      <c r="W8" s="5">
        <f t="shared" si="0"/>
        <v>42716</v>
      </c>
      <c r="X8" s="5">
        <f t="shared" si="0"/>
        <v>42723</v>
      </c>
      <c r="Y8" s="5">
        <f t="shared" si="0"/>
        <v>42730</v>
      </c>
      <c r="Z8" s="5">
        <f t="shared" si="1"/>
        <v>42737</v>
      </c>
      <c r="AA8" s="5">
        <f t="shared" si="1"/>
        <v>42744</v>
      </c>
      <c r="AB8" s="5">
        <f t="shared" si="1"/>
        <v>42751</v>
      </c>
      <c r="AC8" s="5">
        <f t="shared" si="1"/>
        <v>42758</v>
      </c>
      <c r="AD8" s="5">
        <f t="shared" si="1"/>
        <v>42765</v>
      </c>
      <c r="AE8" s="5">
        <f t="shared" si="1"/>
        <v>42772</v>
      </c>
      <c r="AF8" s="5">
        <f t="shared" si="1"/>
        <v>42779</v>
      </c>
      <c r="AG8" s="5">
        <f t="shared" si="1"/>
        <v>42786</v>
      </c>
      <c r="AH8" s="5">
        <f t="shared" si="1"/>
        <v>42793</v>
      </c>
      <c r="AI8" s="5">
        <f t="shared" si="1"/>
        <v>42800</v>
      </c>
      <c r="AJ8" s="5">
        <f t="shared" si="1"/>
        <v>42807</v>
      </c>
      <c r="AK8" s="5">
        <f t="shared" si="1"/>
        <v>42814</v>
      </c>
      <c r="AL8" s="5">
        <f t="shared" si="1"/>
        <v>42821</v>
      </c>
      <c r="AM8" s="5">
        <f t="shared" si="1"/>
        <v>42828</v>
      </c>
      <c r="AN8" s="5">
        <f t="shared" si="1"/>
        <v>42835</v>
      </c>
      <c r="AO8" s="5">
        <f t="shared" si="1"/>
        <v>42842</v>
      </c>
      <c r="AP8" s="5">
        <f t="shared" si="2"/>
        <v>42849</v>
      </c>
      <c r="AQ8" s="5">
        <f t="shared" si="2"/>
        <v>42856</v>
      </c>
      <c r="AR8" s="5">
        <f t="shared" si="2"/>
        <v>42863</v>
      </c>
      <c r="AS8" s="5">
        <f t="shared" si="2"/>
        <v>42870</v>
      </c>
      <c r="AT8" s="5">
        <f t="shared" si="2"/>
        <v>42877</v>
      </c>
      <c r="AU8" s="5">
        <f t="shared" si="2"/>
        <v>42884</v>
      </c>
      <c r="AV8" s="5">
        <f t="shared" si="2"/>
        <v>42891</v>
      </c>
      <c r="AW8" s="5">
        <f t="shared" si="2"/>
        <v>42898</v>
      </c>
      <c r="AX8" s="5">
        <f t="shared" si="2"/>
        <v>42905</v>
      </c>
      <c r="AY8" s="5">
        <f t="shared" si="2"/>
        <v>42912</v>
      </c>
      <c r="AZ8" s="126"/>
      <c r="BA8" s="126"/>
      <c r="BB8" s="126"/>
    </row>
    <row r="9" spans="1:54" s="15" customFormat="1" ht="12.75" customHeight="1">
      <c r="A9" s="131"/>
      <c r="B9" s="132"/>
      <c r="C9" s="113"/>
      <c r="D9" s="117" t="s">
        <v>13</v>
      </c>
      <c r="E9" s="118"/>
      <c r="F9" s="118"/>
      <c r="G9" s="119"/>
      <c r="H9" s="6">
        <v>1</v>
      </c>
      <c r="I9" s="6">
        <v>2</v>
      </c>
      <c r="J9" s="6">
        <v>3</v>
      </c>
      <c r="K9" s="6">
        <v>4</v>
      </c>
      <c r="L9" s="6">
        <v>5</v>
      </c>
      <c r="M9" s="6">
        <v>6</v>
      </c>
      <c r="N9" s="6">
        <v>7</v>
      </c>
      <c r="O9" s="6">
        <v>8</v>
      </c>
      <c r="P9" s="6">
        <v>9</v>
      </c>
      <c r="Q9" s="6">
        <v>10</v>
      </c>
      <c r="R9" s="6">
        <v>11</v>
      </c>
      <c r="S9" s="6">
        <v>12</v>
      </c>
      <c r="T9" s="6">
        <v>13</v>
      </c>
      <c r="U9" s="6">
        <v>14</v>
      </c>
      <c r="V9" s="6">
        <v>15</v>
      </c>
      <c r="W9" s="6">
        <v>16</v>
      </c>
      <c r="X9" s="6">
        <v>17</v>
      </c>
      <c r="Y9" s="6">
        <v>18</v>
      </c>
      <c r="Z9" s="6">
        <v>19</v>
      </c>
      <c r="AA9" s="6">
        <v>20</v>
      </c>
      <c r="AB9" s="6">
        <v>21</v>
      </c>
      <c r="AC9" s="6">
        <v>22</v>
      </c>
      <c r="AD9" s="6">
        <v>23</v>
      </c>
      <c r="AE9" s="6">
        <v>24</v>
      </c>
      <c r="AF9" s="6">
        <v>25</v>
      </c>
      <c r="AG9" s="6">
        <v>26</v>
      </c>
      <c r="AH9" s="6">
        <v>27</v>
      </c>
      <c r="AI9" s="6">
        <v>28</v>
      </c>
      <c r="AJ9" s="6">
        <v>29</v>
      </c>
      <c r="AK9" s="6">
        <v>30</v>
      </c>
      <c r="AL9" s="6">
        <v>31</v>
      </c>
      <c r="AM9" s="6">
        <v>32</v>
      </c>
      <c r="AN9" s="6">
        <v>33</v>
      </c>
      <c r="AO9" s="6">
        <v>34</v>
      </c>
      <c r="AP9" s="6">
        <v>35</v>
      </c>
      <c r="AQ9" s="6">
        <v>36</v>
      </c>
      <c r="AR9" s="6">
        <v>37</v>
      </c>
      <c r="AS9" s="6">
        <v>38</v>
      </c>
      <c r="AT9" s="6">
        <v>39</v>
      </c>
      <c r="AU9" s="6">
        <v>40</v>
      </c>
      <c r="AV9" s="6">
        <v>41</v>
      </c>
      <c r="AW9" s="6">
        <v>42</v>
      </c>
      <c r="AX9" s="6">
        <v>43</v>
      </c>
      <c r="AY9" s="6">
        <v>44</v>
      </c>
      <c r="AZ9" s="127"/>
      <c r="BA9" s="127"/>
      <c r="BB9" s="127"/>
    </row>
    <row r="10" spans="1:54" s="20" customFormat="1" ht="12.75" customHeight="1">
      <c r="A10" s="87" t="s">
        <v>47</v>
      </c>
      <c r="B10" s="88" t="s">
        <v>26</v>
      </c>
      <c r="C10" s="91">
        <f>(D10+E10+E11)/36</f>
        <v>3</v>
      </c>
      <c r="D10" s="97">
        <v>80</v>
      </c>
      <c r="E10" s="16">
        <f aca="true" t="shared" si="3" ref="E10:E35">F10+G10</f>
        <v>6</v>
      </c>
      <c r="F10" s="17">
        <f>SUM(H10:W10)</f>
        <v>6</v>
      </c>
      <c r="G10" s="18">
        <f>SUM(AA10:AX10)</f>
        <v>0</v>
      </c>
      <c r="H10" s="19">
        <v>2</v>
      </c>
      <c r="I10" s="19">
        <v>2</v>
      </c>
      <c r="J10" s="19">
        <v>2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64" t="s">
        <v>23</v>
      </c>
      <c r="Y10" s="98" t="s">
        <v>24</v>
      </c>
      <c r="Z10" s="9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98" t="s">
        <v>25</v>
      </c>
      <c r="AZ10" s="19"/>
      <c r="BA10" s="19"/>
      <c r="BB10" s="19"/>
    </row>
    <row r="11" spans="1:54" s="14" customFormat="1" ht="12.75">
      <c r="A11" s="87"/>
      <c r="B11" s="88"/>
      <c r="C11" s="90"/>
      <c r="D11" s="97"/>
      <c r="E11" s="21">
        <f t="shared" si="3"/>
        <v>22</v>
      </c>
      <c r="F11" s="22">
        <f>SUM(H11:W11)</f>
        <v>22</v>
      </c>
      <c r="G11" s="23">
        <f>SUM(AA11:AX11)</f>
        <v>0</v>
      </c>
      <c r="H11" s="24"/>
      <c r="I11" s="24"/>
      <c r="J11" s="24"/>
      <c r="K11" s="24">
        <v>2</v>
      </c>
      <c r="L11" s="24">
        <v>2</v>
      </c>
      <c r="M11" s="24">
        <v>2</v>
      </c>
      <c r="N11" s="24">
        <v>2</v>
      </c>
      <c r="O11" s="24">
        <v>2</v>
      </c>
      <c r="P11" s="24">
        <v>2</v>
      </c>
      <c r="Q11" s="24">
        <v>2</v>
      </c>
      <c r="R11" s="24">
        <v>2</v>
      </c>
      <c r="S11" s="24">
        <v>2</v>
      </c>
      <c r="T11" s="24">
        <v>2</v>
      </c>
      <c r="U11" s="24">
        <v>2</v>
      </c>
      <c r="V11" s="24"/>
      <c r="W11" s="24"/>
      <c r="X11" s="165"/>
      <c r="Y11" s="100"/>
      <c r="Z11" s="101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100"/>
      <c r="AZ11" s="24"/>
      <c r="BA11" s="24">
        <v>1</v>
      </c>
      <c r="BB11" s="24"/>
    </row>
    <row r="12" spans="1:54" s="20" customFormat="1" ht="12.75" customHeight="1">
      <c r="A12" s="87" t="s">
        <v>48</v>
      </c>
      <c r="B12" s="88" t="s">
        <v>248</v>
      </c>
      <c r="C12" s="91">
        <f>(D12+E12+E13)/36</f>
        <v>1</v>
      </c>
      <c r="D12" s="97">
        <v>10</v>
      </c>
      <c r="E12" s="16">
        <f t="shared" si="3"/>
        <v>4</v>
      </c>
      <c r="F12" s="17">
        <f aca="true" t="shared" si="4" ref="F12:F29">SUM(H12:W12)</f>
        <v>0</v>
      </c>
      <c r="G12" s="18">
        <f aca="true" t="shared" si="5" ref="G12:G29">SUM(AA12:AX12)</f>
        <v>4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65"/>
      <c r="Y12" s="100"/>
      <c r="Z12" s="101"/>
      <c r="AA12" s="19">
        <v>2</v>
      </c>
      <c r="AB12" s="19">
        <v>2</v>
      </c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00"/>
      <c r="AZ12" s="19"/>
      <c r="BA12" s="19"/>
      <c r="BB12" s="19"/>
    </row>
    <row r="13" spans="1:54" s="14" customFormat="1" ht="12.75">
      <c r="A13" s="87"/>
      <c r="B13" s="88"/>
      <c r="C13" s="90"/>
      <c r="D13" s="97"/>
      <c r="E13" s="21">
        <f t="shared" si="3"/>
        <v>22</v>
      </c>
      <c r="F13" s="22">
        <f t="shared" si="4"/>
        <v>0</v>
      </c>
      <c r="G13" s="23">
        <f t="shared" si="5"/>
        <v>22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165"/>
      <c r="Y13" s="100"/>
      <c r="Z13" s="101"/>
      <c r="AA13" s="24"/>
      <c r="AB13" s="24"/>
      <c r="AC13" s="24">
        <v>2</v>
      </c>
      <c r="AD13" s="24">
        <v>2</v>
      </c>
      <c r="AE13" s="24">
        <v>2</v>
      </c>
      <c r="AF13" s="24">
        <v>2</v>
      </c>
      <c r="AG13" s="24">
        <v>2</v>
      </c>
      <c r="AH13" s="24">
        <v>2</v>
      </c>
      <c r="AI13" s="24">
        <v>2</v>
      </c>
      <c r="AJ13" s="24">
        <v>2</v>
      </c>
      <c r="AK13" s="24">
        <v>2</v>
      </c>
      <c r="AL13" s="24">
        <v>2</v>
      </c>
      <c r="AM13" s="24">
        <v>2</v>
      </c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100"/>
      <c r="AZ13" s="24">
        <v>2</v>
      </c>
      <c r="BA13" s="24"/>
      <c r="BB13" s="24"/>
    </row>
    <row r="14" spans="1:54" s="20" customFormat="1" ht="12.75" customHeight="1">
      <c r="A14" s="87" t="s">
        <v>49</v>
      </c>
      <c r="B14" s="88" t="s">
        <v>249</v>
      </c>
      <c r="C14" s="91">
        <f>(D14+E14+E15)/36</f>
        <v>3</v>
      </c>
      <c r="D14" s="144">
        <v>90</v>
      </c>
      <c r="E14" s="16">
        <f t="shared" si="3"/>
        <v>2</v>
      </c>
      <c r="F14" s="17">
        <f t="shared" si="4"/>
        <v>0</v>
      </c>
      <c r="G14" s="18">
        <f t="shared" si="5"/>
        <v>2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65"/>
      <c r="Y14" s="100"/>
      <c r="Z14" s="101"/>
      <c r="AA14" s="19">
        <v>2</v>
      </c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00"/>
      <c r="AZ14" s="19"/>
      <c r="BA14" s="19"/>
      <c r="BB14" s="19"/>
    </row>
    <row r="15" spans="1:54" s="14" customFormat="1" ht="12.75">
      <c r="A15" s="87"/>
      <c r="B15" s="88"/>
      <c r="C15" s="90"/>
      <c r="D15" s="144"/>
      <c r="E15" s="21">
        <f t="shared" si="3"/>
        <v>16</v>
      </c>
      <c r="F15" s="22">
        <f t="shared" si="4"/>
        <v>0</v>
      </c>
      <c r="G15" s="23">
        <f t="shared" si="5"/>
        <v>16</v>
      </c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165"/>
      <c r="Y15" s="100"/>
      <c r="Z15" s="101"/>
      <c r="AA15" s="24"/>
      <c r="AB15" s="24">
        <v>2</v>
      </c>
      <c r="AC15" s="24">
        <v>2</v>
      </c>
      <c r="AD15" s="24">
        <v>2</v>
      </c>
      <c r="AE15" s="24">
        <v>2</v>
      </c>
      <c r="AF15" s="24">
        <v>2</v>
      </c>
      <c r="AG15" s="24">
        <v>2</v>
      </c>
      <c r="AH15" s="24">
        <v>2</v>
      </c>
      <c r="AI15" s="24">
        <v>2</v>
      </c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100"/>
      <c r="AZ15" s="24"/>
      <c r="BA15" s="24">
        <v>2</v>
      </c>
      <c r="BB15" s="24"/>
    </row>
    <row r="16" spans="1:54" s="20" customFormat="1" ht="12.75">
      <c r="A16" s="87" t="s">
        <v>50</v>
      </c>
      <c r="B16" s="88" t="s">
        <v>17</v>
      </c>
      <c r="C16" s="91">
        <f>(D16+E16+E17)/36</f>
        <v>3</v>
      </c>
      <c r="D16" s="92">
        <v>64</v>
      </c>
      <c r="E16" s="16">
        <f t="shared" si="3"/>
        <v>0</v>
      </c>
      <c r="F16" s="17">
        <f t="shared" si="4"/>
        <v>0</v>
      </c>
      <c r="G16" s="18">
        <f t="shared" si="5"/>
        <v>0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65"/>
      <c r="Y16" s="100"/>
      <c r="Z16" s="101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00"/>
      <c r="AZ16" s="19"/>
      <c r="BA16" s="19"/>
      <c r="BB16" s="19"/>
    </row>
    <row r="17" spans="1:54" s="14" customFormat="1" ht="12.75">
      <c r="A17" s="87"/>
      <c r="B17" s="88"/>
      <c r="C17" s="90"/>
      <c r="D17" s="92"/>
      <c r="E17" s="21">
        <f t="shared" si="3"/>
        <v>44</v>
      </c>
      <c r="F17" s="22">
        <f t="shared" si="4"/>
        <v>14</v>
      </c>
      <c r="G17" s="23">
        <f t="shared" si="5"/>
        <v>30</v>
      </c>
      <c r="H17" s="24"/>
      <c r="I17" s="24"/>
      <c r="J17" s="24"/>
      <c r="K17" s="24"/>
      <c r="L17" s="24"/>
      <c r="M17" s="24"/>
      <c r="N17" s="24"/>
      <c r="O17" s="24"/>
      <c r="P17" s="24"/>
      <c r="Q17" s="24">
        <v>2</v>
      </c>
      <c r="R17" s="24">
        <v>2</v>
      </c>
      <c r="S17" s="24">
        <v>2</v>
      </c>
      <c r="T17" s="24">
        <v>2</v>
      </c>
      <c r="U17" s="24">
        <v>2</v>
      </c>
      <c r="V17" s="24">
        <v>2</v>
      </c>
      <c r="W17" s="24">
        <v>2</v>
      </c>
      <c r="X17" s="165"/>
      <c r="Y17" s="100"/>
      <c r="Z17" s="101"/>
      <c r="AA17" s="24">
        <v>2</v>
      </c>
      <c r="AB17" s="24">
        <v>2</v>
      </c>
      <c r="AC17" s="24">
        <v>2</v>
      </c>
      <c r="AD17" s="24">
        <v>2</v>
      </c>
      <c r="AE17" s="24">
        <v>2</v>
      </c>
      <c r="AF17" s="24">
        <v>2</v>
      </c>
      <c r="AG17" s="24">
        <v>2</v>
      </c>
      <c r="AH17" s="24">
        <v>2</v>
      </c>
      <c r="AI17" s="24">
        <v>2</v>
      </c>
      <c r="AJ17" s="24">
        <v>2</v>
      </c>
      <c r="AK17" s="24">
        <v>2</v>
      </c>
      <c r="AL17" s="24">
        <v>2</v>
      </c>
      <c r="AM17" s="24">
        <v>2</v>
      </c>
      <c r="AN17" s="24">
        <v>2</v>
      </c>
      <c r="AO17" s="24">
        <v>2</v>
      </c>
      <c r="AP17" s="24"/>
      <c r="AQ17" s="24"/>
      <c r="AR17" s="24"/>
      <c r="AS17" s="24"/>
      <c r="AT17" s="24"/>
      <c r="AU17" s="24"/>
      <c r="AV17" s="24"/>
      <c r="AW17" s="24"/>
      <c r="AX17" s="24"/>
      <c r="AY17" s="100"/>
      <c r="AZ17" s="24"/>
      <c r="BA17" s="24">
        <v>2</v>
      </c>
      <c r="BB17" s="24"/>
    </row>
    <row r="18" spans="1:54" s="20" customFormat="1" ht="12.75" customHeight="1">
      <c r="A18" s="87" t="s">
        <v>51</v>
      </c>
      <c r="B18" s="88" t="s">
        <v>250</v>
      </c>
      <c r="C18" s="91">
        <f>(D18+E18+E19)/36</f>
        <v>2</v>
      </c>
      <c r="D18" s="92">
        <v>52</v>
      </c>
      <c r="E18" s="16">
        <f t="shared" si="3"/>
        <v>4</v>
      </c>
      <c r="F18" s="17">
        <f t="shared" si="4"/>
        <v>0</v>
      </c>
      <c r="G18" s="18">
        <f t="shared" si="5"/>
        <v>4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65"/>
      <c r="Y18" s="100"/>
      <c r="Z18" s="101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>
        <v>2</v>
      </c>
      <c r="AO18" s="19">
        <v>2</v>
      </c>
      <c r="AP18" s="19"/>
      <c r="AQ18" s="19"/>
      <c r="AR18" s="19"/>
      <c r="AS18" s="19"/>
      <c r="AT18" s="19"/>
      <c r="AU18" s="19"/>
      <c r="AV18" s="19"/>
      <c r="AW18" s="19"/>
      <c r="AX18" s="19"/>
      <c r="AY18" s="100"/>
      <c r="AZ18" s="19"/>
      <c r="BA18" s="19"/>
      <c r="BB18" s="19"/>
    </row>
    <row r="19" spans="1:54" s="20" customFormat="1" ht="12.75">
      <c r="A19" s="87"/>
      <c r="B19" s="88"/>
      <c r="C19" s="90"/>
      <c r="D19" s="92"/>
      <c r="E19" s="21">
        <f t="shared" si="3"/>
        <v>16</v>
      </c>
      <c r="F19" s="22">
        <f t="shared" si="4"/>
        <v>0</v>
      </c>
      <c r="G19" s="23">
        <f t="shared" si="5"/>
        <v>16</v>
      </c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165"/>
      <c r="Y19" s="100"/>
      <c r="Z19" s="101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>
        <v>2</v>
      </c>
      <c r="AQ19" s="24">
        <v>2</v>
      </c>
      <c r="AR19" s="24">
        <v>2</v>
      </c>
      <c r="AS19" s="24">
        <v>2</v>
      </c>
      <c r="AT19" s="24">
        <v>2</v>
      </c>
      <c r="AU19" s="24">
        <v>2</v>
      </c>
      <c r="AV19" s="24">
        <v>2</v>
      </c>
      <c r="AW19" s="24">
        <v>2</v>
      </c>
      <c r="AX19" s="24"/>
      <c r="AY19" s="100"/>
      <c r="AZ19" s="24">
        <v>2</v>
      </c>
      <c r="BA19" s="24"/>
      <c r="BB19" s="24"/>
    </row>
    <row r="20" spans="1:54" s="14" customFormat="1" ht="18" customHeight="1">
      <c r="A20" s="87" t="s">
        <v>94</v>
      </c>
      <c r="B20" s="88" t="s">
        <v>314</v>
      </c>
      <c r="C20" s="91">
        <f>(D20+E20+E21)/36</f>
        <v>5</v>
      </c>
      <c r="D20" s="92">
        <v>152</v>
      </c>
      <c r="E20" s="16">
        <f t="shared" si="3"/>
        <v>6</v>
      </c>
      <c r="F20" s="17">
        <f t="shared" si="4"/>
        <v>6</v>
      </c>
      <c r="G20" s="18">
        <f t="shared" si="5"/>
        <v>0</v>
      </c>
      <c r="H20" s="19">
        <v>2</v>
      </c>
      <c r="I20" s="19">
        <v>2</v>
      </c>
      <c r="J20" s="19">
        <v>2</v>
      </c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65"/>
      <c r="Y20" s="100"/>
      <c r="Z20" s="101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00"/>
      <c r="AZ20" s="19"/>
      <c r="BA20" s="19">
        <v>1</v>
      </c>
      <c r="BB20" s="19"/>
    </row>
    <row r="21" spans="1:54" s="14" customFormat="1" ht="18" customHeight="1">
      <c r="A21" s="87"/>
      <c r="B21" s="88"/>
      <c r="C21" s="90"/>
      <c r="D21" s="92"/>
      <c r="E21" s="21">
        <f t="shared" si="3"/>
        <v>22</v>
      </c>
      <c r="F21" s="22">
        <f t="shared" si="4"/>
        <v>22</v>
      </c>
      <c r="G21" s="23">
        <f t="shared" si="5"/>
        <v>0</v>
      </c>
      <c r="H21" s="24"/>
      <c r="I21" s="24"/>
      <c r="J21" s="24"/>
      <c r="K21" s="24">
        <v>2</v>
      </c>
      <c r="L21" s="24">
        <v>2</v>
      </c>
      <c r="M21" s="24">
        <v>2</v>
      </c>
      <c r="N21" s="24">
        <v>2</v>
      </c>
      <c r="O21" s="24">
        <v>2</v>
      </c>
      <c r="P21" s="24">
        <v>2</v>
      </c>
      <c r="Q21" s="24">
        <v>2</v>
      </c>
      <c r="R21" s="24">
        <v>2</v>
      </c>
      <c r="S21" s="24">
        <v>2</v>
      </c>
      <c r="T21" s="24">
        <v>2</v>
      </c>
      <c r="U21" s="24">
        <v>2</v>
      </c>
      <c r="V21" s="24"/>
      <c r="W21" s="24"/>
      <c r="X21" s="165"/>
      <c r="Y21" s="100"/>
      <c r="Z21" s="101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100"/>
      <c r="AZ21" s="24"/>
      <c r="BA21" s="24"/>
      <c r="BB21" s="24"/>
    </row>
    <row r="22" spans="1:54" s="14" customFormat="1" ht="12.75" customHeight="1">
      <c r="A22" s="87" t="s">
        <v>52</v>
      </c>
      <c r="B22" s="88" t="s">
        <v>251</v>
      </c>
      <c r="C22" s="91">
        <f>(D22+E22+E23)/36</f>
        <v>2</v>
      </c>
      <c r="D22" s="92">
        <v>52</v>
      </c>
      <c r="E22" s="16">
        <f t="shared" si="3"/>
        <v>4</v>
      </c>
      <c r="F22" s="17">
        <f t="shared" si="4"/>
        <v>0</v>
      </c>
      <c r="G22" s="18">
        <f t="shared" si="5"/>
        <v>4</v>
      </c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65"/>
      <c r="Y22" s="100"/>
      <c r="Z22" s="101"/>
      <c r="AA22" s="19">
        <v>2</v>
      </c>
      <c r="AB22" s="19">
        <v>2</v>
      </c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00"/>
      <c r="AZ22" s="19"/>
      <c r="BA22" s="19"/>
      <c r="BB22" s="19"/>
    </row>
    <row r="23" spans="1:54" s="20" customFormat="1" ht="12.75" customHeight="1">
      <c r="A23" s="87"/>
      <c r="B23" s="88"/>
      <c r="C23" s="90"/>
      <c r="D23" s="92"/>
      <c r="E23" s="21">
        <f t="shared" si="3"/>
        <v>16</v>
      </c>
      <c r="F23" s="22">
        <f t="shared" si="4"/>
        <v>0</v>
      </c>
      <c r="G23" s="23">
        <f t="shared" si="5"/>
        <v>16</v>
      </c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165"/>
      <c r="Y23" s="100"/>
      <c r="Z23" s="101"/>
      <c r="AA23" s="24"/>
      <c r="AB23" s="24"/>
      <c r="AC23" s="24">
        <v>2</v>
      </c>
      <c r="AD23" s="24">
        <v>2</v>
      </c>
      <c r="AE23" s="24">
        <v>2</v>
      </c>
      <c r="AF23" s="24">
        <v>2</v>
      </c>
      <c r="AG23" s="24">
        <v>2</v>
      </c>
      <c r="AH23" s="24">
        <v>2</v>
      </c>
      <c r="AI23" s="24">
        <v>2</v>
      </c>
      <c r="AJ23" s="24">
        <v>2</v>
      </c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100"/>
      <c r="AZ23" s="24">
        <v>2</v>
      </c>
      <c r="BA23" s="24"/>
      <c r="BB23" s="24"/>
    </row>
    <row r="24" spans="1:54" s="14" customFormat="1" ht="12.75">
      <c r="A24" s="87" t="s">
        <v>53</v>
      </c>
      <c r="B24" s="88" t="s">
        <v>315</v>
      </c>
      <c r="C24" s="91">
        <f>(D24+E24+E25)/36</f>
        <v>2</v>
      </c>
      <c r="D24" s="92">
        <v>52</v>
      </c>
      <c r="E24" s="16">
        <f t="shared" si="3"/>
        <v>2</v>
      </c>
      <c r="F24" s="17">
        <f t="shared" si="4"/>
        <v>2</v>
      </c>
      <c r="G24" s="18">
        <f t="shared" si="5"/>
        <v>0</v>
      </c>
      <c r="H24" s="19">
        <v>2</v>
      </c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65"/>
      <c r="Y24" s="100"/>
      <c r="Z24" s="101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00"/>
      <c r="AZ24" s="19" t="s">
        <v>44</v>
      </c>
      <c r="BA24" s="19"/>
      <c r="BB24" s="19"/>
    </row>
    <row r="25" spans="1:54" s="20" customFormat="1" ht="12.75">
      <c r="A25" s="87"/>
      <c r="B25" s="88"/>
      <c r="C25" s="90"/>
      <c r="D25" s="92"/>
      <c r="E25" s="21">
        <f t="shared" si="3"/>
        <v>18</v>
      </c>
      <c r="F25" s="22">
        <f t="shared" si="4"/>
        <v>18</v>
      </c>
      <c r="G25" s="23">
        <f t="shared" si="5"/>
        <v>0</v>
      </c>
      <c r="H25" s="24"/>
      <c r="I25" s="24">
        <v>2</v>
      </c>
      <c r="J25" s="24">
        <v>2</v>
      </c>
      <c r="K25" s="24">
        <v>2</v>
      </c>
      <c r="L25" s="24">
        <v>2</v>
      </c>
      <c r="M25" s="24">
        <v>2</v>
      </c>
      <c r="N25" s="24">
        <v>2</v>
      </c>
      <c r="O25" s="24">
        <v>2</v>
      </c>
      <c r="P25" s="24">
        <v>2</v>
      </c>
      <c r="Q25" s="24">
        <v>2</v>
      </c>
      <c r="R25" s="24"/>
      <c r="S25" s="24"/>
      <c r="T25" s="24"/>
      <c r="U25" s="24"/>
      <c r="V25" s="24"/>
      <c r="W25" s="24"/>
      <c r="X25" s="165"/>
      <c r="Y25" s="100"/>
      <c r="Z25" s="101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100"/>
      <c r="AZ25" s="24"/>
      <c r="BA25" s="24"/>
      <c r="BB25" s="24"/>
    </row>
    <row r="26" spans="1:54" s="14" customFormat="1" ht="12.75">
      <c r="A26" s="87" t="s">
        <v>54</v>
      </c>
      <c r="B26" s="88" t="s">
        <v>316</v>
      </c>
      <c r="C26" s="91">
        <f>(D26+E26+E27)/36</f>
        <v>2</v>
      </c>
      <c r="D26" s="92">
        <v>36</v>
      </c>
      <c r="E26" s="16">
        <f>F26+G26</f>
        <v>4</v>
      </c>
      <c r="F26" s="17">
        <f>SUM(H26:W26)</f>
        <v>2</v>
      </c>
      <c r="G26" s="18">
        <f>SUM(AA26:AX26)</f>
        <v>2</v>
      </c>
      <c r="H26" s="19">
        <v>2</v>
      </c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65"/>
      <c r="Y26" s="100"/>
      <c r="Z26" s="101"/>
      <c r="AA26" s="19">
        <v>2</v>
      </c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00"/>
      <c r="AZ26" s="19"/>
      <c r="BA26" s="19"/>
      <c r="BB26" s="19">
        <v>2</v>
      </c>
    </row>
    <row r="27" spans="1:54" s="20" customFormat="1" ht="12.75">
      <c r="A27" s="87"/>
      <c r="B27" s="88"/>
      <c r="C27" s="90"/>
      <c r="D27" s="92"/>
      <c r="E27" s="21">
        <f>F27+G27</f>
        <v>32</v>
      </c>
      <c r="F27" s="22">
        <f>SUM(H27:W27)</f>
        <v>22</v>
      </c>
      <c r="G27" s="23">
        <f>SUM(AA27:AX27)</f>
        <v>10</v>
      </c>
      <c r="H27" s="24"/>
      <c r="I27" s="24">
        <v>2</v>
      </c>
      <c r="J27" s="24">
        <v>2</v>
      </c>
      <c r="K27" s="24">
        <v>2</v>
      </c>
      <c r="L27" s="24">
        <v>2</v>
      </c>
      <c r="M27" s="24">
        <v>2</v>
      </c>
      <c r="N27" s="24">
        <v>2</v>
      </c>
      <c r="O27" s="24">
        <v>2</v>
      </c>
      <c r="P27" s="24">
        <v>2</v>
      </c>
      <c r="Q27" s="24">
        <v>2</v>
      </c>
      <c r="R27" s="24">
        <v>2</v>
      </c>
      <c r="S27" s="24">
        <v>2</v>
      </c>
      <c r="T27" s="24"/>
      <c r="U27" s="24"/>
      <c r="V27" s="24"/>
      <c r="W27" s="24"/>
      <c r="X27" s="165"/>
      <c r="Y27" s="100"/>
      <c r="Z27" s="101"/>
      <c r="AA27" s="24"/>
      <c r="AB27" s="24">
        <v>2</v>
      </c>
      <c r="AC27" s="24">
        <v>2</v>
      </c>
      <c r="AD27" s="24">
        <v>2</v>
      </c>
      <c r="AE27" s="24">
        <v>2</v>
      </c>
      <c r="AF27" s="24">
        <v>2</v>
      </c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100"/>
      <c r="AZ27" s="24"/>
      <c r="BA27" s="24"/>
      <c r="BB27" s="24"/>
    </row>
    <row r="28" spans="1:54" s="14" customFormat="1" ht="12.75">
      <c r="A28" s="87" t="s">
        <v>55</v>
      </c>
      <c r="B28" s="88" t="s">
        <v>27</v>
      </c>
      <c r="C28" s="91">
        <f>(D28+E28+E29)/36</f>
        <v>2</v>
      </c>
      <c r="D28" s="92">
        <v>60</v>
      </c>
      <c r="E28" s="16">
        <f t="shared" si="3"/>
        <v>2</v>
      </c>
      <c r="F28" s="17">
        <f t="shared" si="4"/>
        <v>2</v>
      </c>
      <c r="G28" s="18">
        <f t="shared" si="5"/>
        <v>0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>
        <v>2</v>
      </c>
      <c r="S28" s="19"/>
      <c r="T28" s="19"/>
      <c r="U28" s="19"/>
      <c r="V28" s="19"/>
      <c r="W28" s="19"/>
      <c r="X28" s="165"/>
      <c r="Y28" s="100"/>
      <c r="Z28" s="101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00"/>
      <c r="AZ28" s="19"/>
      <c r="BA28" s="19"/>
      <c r="BB28" s="19"/>
    </row>
    <row r="29" spans="1:54" s="14" customFormat="1" ht="12.75" customHeight="1">
      <c r="A29" s="87"/>
      <c r="B29" s="88"/>
      <c r="C29" s="90"/>
      <c r="D29" s="92"/>
      <c r="E29" s="21">
        <f t="shared" si="3"/>
        <v>10</v>
      </c>
      <c r="F29" s="22">
        <f t="shared" si="4"/>
        <v>10</v>
      </c>
      <c r="G29" s="23">
        <f t="shared" si="5"/>
        <v>0</v>
      </c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>
        <v>2</v>
      </c>
      <c r="T29" s="24">
        <v>2</v>
      </c>
      <c r="U29" s="24">
        <v>2</v>
      </c>
      <c r="V29" s="24">
        <v>2</v>
      </c>
      <c r="W29" s="24">
        <v>2</v>
      </c>
      <c r="X29" s="165"/>
      <c r="Y29" s="100"/>
      <c r="Z29" s="101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100"/>
      <c r="AZ29" s="24">
        <v>1</v>
      </c>
      <c r="BA29" s="24"/>
      <c r="BB29" s="24"/>
    </row>
    <row r="30" spans="1:54" s="14" customFormat="1" ht="22.5">
      <c r="A30" s="87" t="s">
        <v>256</v>
      </c>
      <c r="B30" s="43" t="s">
        <v>267</v>
      </c>
      <c r="C30" s="89">
        <f>(D30+E30+E31)/36</f>
        <v>2</v>
      </c>
      <c r="D30" s="92">
        <v>54</v>
      </c>
      <c r="E30" s="16">
        <f t="shared" si="3"/>
        <v>0</v>
      </c>
      <c r="F30" s="17">
        <f aca="true" t="shared" si="6" ref="F30:F35">SUM(H30:W30)</f>
        <v>0</v>
      </c>
      <c r="G30" s="18">
        <f aca="true" t="shared" si="7" ref="G30:G35">SUM(AA30:AX30)</f>
        <v>0</v>
      </c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65"/>
      <c r="Y30" s="100"/>
      <c r="Z30" s="101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00"/>
      <c r="AZ30" s="19"/>
      <c r="BA30" s="19"/>
      <c r="BB30" s="19"/>
    </row>
    <row r="31" spans="1:54" s="14" customFormat="1" ht="22.5">
      <c r="A31" s="87"/>
      <c r="B31" s="43" t="s">
        <v>257</v>
      </c>
      <c r="C31" s="90"/>
      <c r="D31" s="92"/>
      <c r="E31" s="21">
        <f t="shared" si="3"/>
        <v>18</v>
      </c>
      <c r="F31" s="22">
        <f t="shared" si="6"/>
        <v>0</v>
      </c>
      <c r="G31" s="23">
        <f t="shared" si="7"/>
        <v>18</v>
      </c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165"/>
      <c r="Y31" s="100"/>
      <c r="Z31" s="101"/>
      <c r="AA31" s="24">
        <v>2</v>
      </c>
      <c r="AB31" s="24">
        <v>2</v>
      </c>
      <c r="AC31" s="24">
        <v>2</v>
      </c>
      <c r="AD31" s="24">
        <v>2</v>
      </c>
      <c r="AE31" s="24">
        <v>2</v>
      </c>
      <c r="AF31" s="24">
        <v>2</v>
      </c>
      <c r="AG31" s="24">
        <v>2</v>
      </c>
      <c r="AH31" s="24">
        <v>2</v>
      </c>
      <c r="AI31" s="24">
        <v>2</v>
      </c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100"/>
      <c r="AZ31" s="24">
        <v>2</v>
      </c>
      <c r="BA31" s="24"/>
      <c r="BB31" s="24"/>
    </row>
    <row r="32" spans="1:54" s="14" customFormat="1" ht="22.5">
      <c r="A32" s="87" t="s">
        <v>259</v>
      </c>
      <c r="B32" s="43" t="s">
        <v>317</v>
      </c>
      <c r="C32" s="91">
        <f>(D32+E32+E33)/36</f>
        <v>2</v>
      </c>
      <c r="D32" s="92">
        <v>54</v>
      </c>
      <c r="E32" s="16">
        <f t="shared" si="3"/>
        <v>4</v>
      </c>
      <c r="F32" s="17">
        <f t="shared" si="6"/>
        <v>0</v>
      </c>
      <c r="G32" s="18">
        <f t="shared" si="7"/>
        <v>4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65"/>
      <c r="Y32" s="100"/>
      <c r="Z32" s="101"/>
      <c r="AA32" s="19"/>
      <c r="AB32" s="19"/>
      <c r="AC32" s="19"/>
      <c r="AD32" s="19"/>
      <c r="AE32" s="19"/>
      <c r="AF32" s="19"/>
      <c r="AG32" s="19"/>
      <c r="AH32" s="19"/>
      <c r="AI32" s="19"/>
      <c r="AJ32" s="19">
        <v>2</v>
      </c>
      <c r="AK32" s="19">
        <v>2</v>
      </c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00"/>
      <c r="AZ32" s="19"/>
      <c r="BA32" s="19"/>
      <c r="BB32" s="19"/>
    </row>
    <row r="33" spans="1:54" s="20" customFormat="1" ht="22.5">
      <c r="A33" s="87"/>
      <c r="B33" s="43" t="s">
        <v>318</v>
      </c>
      <c r="C33" s="90"/>
      <c r="D33" s="92"/>
      <c r="E33" s="21">
        <f>F33+G33</f>
        <v>14</v>
      </c>
      <c r="F33" s="22">
        <f t="shared" si="6"/>
        <v>0</v>
      </c>
      <c r="G33" s="23">
        <f t="shared" si="7"/>
        <v>14</v>
      </c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165"/>
      <c r="Y33" s="100"/>
      <c r="Z33" s="101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>
        <v>2</v>
      </c>
      <c r="AM33" s="24">
        <v>2</v>
      </c>
      <c r="AN33" s="24">
        <v>2</v>
      </c>
      <c r="AO33" s="24">
        <v>2</v>
      </c>
      <c r="AP33" s="24">
        <v>2</v>
      </c>
      <c r="AQ33" s="24">
        <v>2</v>
      </c>
      <c r="AR33" s="24">
        <v>2</v>
      </c>
      <c r="AS33" s="24"/>
      <c r="AT33" s="24"/>
      <c r="AU33" s="24"/>
      <c r="AV33" s="24"/>
      <c r="AW33" s="24"/>
      <c r="AX33" s="24"/>
      <c r="AY33" s="100"/>
      <c r="AZ33" s="24">
        <v>2</v>
      </c>
      <c r="BA33" s="24"/>
      <c r="BB33" s="24"/>
    </row>
    <row r="34" spans="1:54" s="14" customFormat="1" ht="12.75">
      <c r="A34" s="87" t="s">
        <v>262</v>
      </c>
      <c r="B34" s="43" t="s">
        <v>319</v>
      </c>
      <c r="C34" s="91">
        <f>(D34+E34+E35)/36</f>
        <v>2</v>
      </c>
      <c r="D34" s="92">
        <v>54</v>
      </c>
      <c r="E34" s="16">
        <f t="shared" si="3"/>
        <v>2</v>
      </c>
      <c r="F34" s="17">
        <f t="shared" si="6"/>
        <v>0</v>
      </c>
      <c r="G34" s="18">
        <f t="shared" si="7"/>
        <v>2</v>
      </c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65"/>
      <c r="Y34" s="100"/>
      <c r="Z34" s="101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>
        <v>2</v>
      </c>
      <c r="AQ34" s="19"/>
      <c r="AR34" s="19"/>
      <c r="AS34" s="19"/>
      <c r="AT34" s="19"/>
      <c r="AU34" s="19"/>
      <c r="AV34" s="19"/>
      <c r="AW34" s="19"/>
      <c r="AX34" s="19"/>
      <c r="AY34" s="100"/>
      <c r="AZ34" s="19"/>
      <c r="BA34" s="19"/>
      <c r="BB34" s="19"/>
    </row>
    <row r="35" spans="1:54" s="30" customFormat="1" ht="22.5">
      <c r="A35" s="87"/>
      <c r="B35" s="43" t="s">
        <v>320</v>
      </c>
      <c r="C35" s="90"/>
      <c r="D35" s="92"/>
      <c r="E35" s="21">
        <f t="shared" si="3"/>
        <v>16</v>
      </c>
      <c r="F35" s="22">
        <f t="shared" si="6"/>
        <v>0</v>
      </c>
      <c r="G35" s="23">
        <f t="shared" si="7"/>
        <v>16</v>
      </c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165"/>
      <c r="Y35" s="100"/>
      <c r="Z35" s="101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>
        <v>2</v>
      </c>
      <c r="AR35" s="24">
        <v>2</v>
      </c>
      <c r="AS35" s="24">
        <v>2</v>
      </c>
      <c r="AT35" s="24">
        <v>2</v>
      </c>
      <c r="AU35" s="24">
        <v>2</v>
      </c>
      <c r="AV35" s="24">
        <v>2</v>
      </c>
      <c r="AW35" s="24">
        <v>2</v>
      </c>
      <c r="AX35" s="24">
        <v>2</v>
      </c>
      <c r="AY35" s="100"/>
      <c r="AZ35" s="24">
        <v>2</v>
      </c>
      <c r="BA35" s="24"/>
      <c r="BB35" s="24"/>
    </row>
    <row r="36" spans="1:54" s="30" customFormat="1" ht="15">
      <c r="A36" s="93" t="s">
        <v>265</v>
      </c>
      <c r="B36" s="94"/>
      <c r="C36" s="91">
        <f>(D36+E36+E37)/36</f>
        <v>3</v>
      </c>
      <c r="D36" s="92">
        <v>108</v>
      </c>
      <c r="E36" s="21"/>
      <c r="F36" s="22"/>
      <c r="G36" s="23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165"/>
      <c r="Y36" s="100"/>
      <c r="Z36" s="101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100"/>
      <c r="AZ36" s="24"/>
      <c r="BA36" s="24"/>
      <c r="BB36" s="24"/>
    </row>
    <row r="37" spans="1:54" s="30" customFormat="1" ht="15">
      <c r="A37" s="95"/>
      <c r="B37" s="96"/>
      <c r="C37" s="90"/>
      <c r="D37" s="92"/>
      <c r="E37" s="21"/>
      <c r="F37" s="22"/>
      <c r="G37" s="23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165"/>
      <c r="Y37" s="100"/>
      <c r="Z37" s="101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100"/>
      <c r="AZ37" s="24" t="s">
        <v>44</v>
      </c>
      <c r="BA37" s="24"/>
      <c r="BB37" s="24"/>
    </row>
    <row r="38" spans="1:54" s="30" customFormat="1" ht="15">
      <c r="A38" s="93" t="s">
        <v>237</v>
      </c>
      <c r="B38" s="94"/>
      <c r="C38" s="91">
        <f>(D38+E38+E39)/36</f>
        <v>5</v>
      </c>
      <c r="D38" s="92">
        <v>180</v>
      </c>
      <c r="E38" s="21"/>
      <c r="F38" s="22"/>
      <c r="G38" s="23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165"/>
      <c r="Y38" s="100"/>
      <c r="Z38" s="101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100"/>
      <c r="AZ38" s="24"/>
      <c r="BA38" s="24"/>
      <c r="BB38" s="24"/>
    </row>
    <row r="39" spans="1:54" s="30" customFormat="1" ht="15">
      <c r="A39" s="95"/>
      <c r="B39" s="96"/>
      <c r="C39" s="90"/>
      <c r="D39" s="92"/>
      <c r="E39" s="21"/>
      <c r="F39" s="22"/>
      <c r="G39" s="23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165"/>
      <c r="Y39" s="100"/>
      <c r="Z39" s="101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100"/>
      <c r="AZ39" s="24" t="s">
        <v>44</v>
      </c>
      <c r="BA39" s="24"/>
      <c r="BB39" s="24"/>
    </row>
    <row r="40" spans="1:54" s="30" customFormat="1" ht="15">
      <c r="A40" s="93" t="s">
        <v>266</v>
      </c>
      <c r="B40" s="94"/>
      <c r="C40" s="91">
        <f>(D40+E40+E41)/36</f>
        <v>5</v>
      </c>
      <c r="D40" s="92">
        <v>180</v>
      </c>
      <c r="E40" s="21"/>
      <c r="F40" s="22"/>
      <c r="G40" s="23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165"/>
      <c r="Y40" s="100"/>
      <c r="Z40" s="101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100"/>
      <c r="AZ40" s="24"/>
      <c r="BA40" s="24"/>
      <c r="BB40" s="24"/>
    </row>
    <row r="41" spans="1:54" s="30" customFormat="1" ht="15">
      <c r="A41" s="95"/>
      <c r="B41" s="96"/>
      <c r="C41" s="90"/>
      <c r="D41" s="92"/>
      <c r="E41" s="21"/>
      <c r="F41" s="22"/>
      <c r="G41" s="23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165"/>
      <c r="Y41" s="100"/>
      <c r="Z41" s="101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100"/>
      <c r="AZ41" s="24" t="s">
        <v>114</v>
      </c>
      <c r="BA41" s="24"/>
      <c r="BB41" s="24"/>
    </row>
    <row r="42" spans="1:54" s="30" customFormat="1" ht="15">
      <c r="A42" s="93" t="s">
        <v>117</v>
      </c>
      <c r="B42" s="94"/>
      <c r="C42" s="91">
        <f>(D42+E42+E43)/36</f>
        <v>15</v>
      </c>
      <c r="D42" s="92">
        <v>540</v>
      </c>
      <c r="E42" s="21"/>
      <c r="F42" s="22"/>
      <c r="G42" s="23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165"/>
      <c r="Y42" s="100"/>
      <c r="Z42" s="101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100"/>
      <c r="AZ42" s="24" t="s">
        <v>44</v>
      </c>
      <c r="BA42" s="24"/>
      <c r="BB42" s="24"/>
    </row>
    <row r="43" spans="1:54" s="30" customFormat="1" ht="15">
      <c r="A43" s="95"/>
      <c r="B43" s="96"/>
      <c r="C43" s="90"/>
      <c r="D43" s="92"/>
      <c r="E43" s="21"/>
      <c r="F43" s="22"/>
      <c r="G43" s="23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165"/>
      <c r="Y43" s="100"/>
      <c r="Z43" s="101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100"/>
      <c r="AZ43" s="24" t="s">
        <v>114</v>
      </c>
      <c r="BA43" s="24"/>
      <c r="BB43" s="24"/>
    </row>
    <row r="44" spans="1:54" s="30" customFormat="1" ht="15">
      <c r="A44" s="93" t="s">
        <v>115</v>
      </c>
      <c r="B44" s="94"/>
      <c r="C44" s="91">
        <f>(D44+E44+E45)/36</f>
        <v>1</v>
      </c>
      <c r="D44" s="92">
        <v>36</v>
      </c>
      <c r="E44" s="21"/>
      <c r="F44" s="22"/>
      <c r="G44" s="23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165"/>
      <c r="Y44" s="100"/>
      <c r="Z44" s="101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100"/>
      <c r="AZ44" s="24"/>
      <c r="BA44" s="24"/>
      <c r="BB44" s="24"/>
    </row>
    <row r="45" spans="1:54" s="30" customFormat="1" ht="15">
      <c r="A45" s="95"/>
      <c r="B45" s="96"/>
      <c r="C45" s="90"/>
      <c r="D45" s="92"/>
      <c r="E45" s="21"/>
      <c r="F45" s="22"/>
      <c r="G45" s="23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165"/>
      <c r="Y45" s="100"/>
      <c r="Z45" s="101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100"/>
      <c r="AZ45" s="24" t="s">
        <v>114</v>
      </c>
      <c r="BA45" s="24"/>
      <c r="BB45" s="24"/>
    </row>
    <row r="46" spans="1:54" ht="12.75">
      <c r="A46" s="107" t="s">
        <v>14</v>
      </c>
      <c r="B46" s="107"/>
      <c r="C46" s="27">
        <f>SUM(C10:C45)</f>
        <v>60</v>
      </c>
      <c r="D46" s="27">
        <f>SUM(D10:D45)</f>
        <v>1854</v>
      </c>
      <c r="E46" s="27">
        <f>SUM(E10:E43)</f>
        <v>306</v>
      </c>
      <c r="F46" s="27">
        <f>SUM(F10:F43)</f>
        <v>126</v>
      </c>
      <c r="G46" s="27">
        <f>SUM(G10:G43)</f>
        <v>180</v>
      </c>
      <c r="H46" s="29">
        <f aca="true" t="shared" si="8" ref="H46:W46">SUM(H10:H35)</f>
        <v>8</v>
      </c>
      <c r="I46" s="10">
        <f t="shared" si="8"/>
        <v>8</v>
      </c>
      <c r="J46" s="10">
        <f t="shared" si="8"/>
        <v>8</v>
      </c>
      <c r="K46" s="10">
        <f t="shared" si="8"/>
        <v>8</v>
      </c>
      <c r="L46" s="10">
        <f t="shared" si="8"/>
        <v>8</v>
      </c>
      <c r="M46" s="10">
        <f t="shared" si="8"/>
        <v>8</v>
      </c>
      <c r="N46" s="10">
        <f t="shared" si="8"/>
        <v>8</v>
      </c>
      <c r="O46" s="10">
        <f t="shared" si="8"/>
        <v>8</v>
      </c>
      <c r="P46" s="10">
        <f t="shared" si="8"/>
        <v>8</v>
      </c>
      <c r="Q46" s="10">
        <f t="shared" si="8"/>
        <v>10</v>
      </c>
      <c r="R46" s="10">
        <f t="shared" si="8"/>
        <v>10</v>
      </c>
      <c r="S46" s="10">
        <f t="shared" si="8"/>
        <v>10</v>
      </c>
      <c r="T46" s="10">
        <f t="shared" si="8"/>
        <v>8</v>
      </c>
      <c r="U46" s="10">
        <f t="shared" si="8"/>
        <v>8</v>
      </c>
      <c r="V46" s="10">
        <f t="shared" si="8"/>
        <v>4</v>
      </c>
      <c r="W46" s="10">
        <f t="shared" si="8"/>
        <v>4</v>
      </c>
      <c r="X46" s="166"/>
      <c r="Y46" s="102"/>
      <c r="Z46" s="103"/>
      <c r="AA46" s="10">
        <f aca="true" t="shared" si="9" ref="AA46:AX46">SUM(AA10:AA35)</f>
        <v>12</v>
      </c>
      <c r="AB46" s="10">
        <f t="shared" si="9"/>
        <v>12</v>
      </c>
      <c r="AC46" s="10">
        <f t="shared" si="9"/>
        <v>12</v>
      </c>
      <c r="AD46" s="10">
        <f t="shared" si="9"/>
        <v>12</v>
      </c>
      <c r="AE46" s="10">
        <f t="shared" si="9"/>
        <v>12</v>
      </c>
      <c r="AF46" s="10">
        <f t="shared" si="9"/>
        <v>12</v>
      </c>
      <c r="AG46" s="10">
        <f t="shared" si="9"/>
        <v>10</v>
      </c>
      <c r="AH46" s="10">
        <f t="shared" si="9"/>
        <v>10</v>
      </c>
      <c r="AI46" s="10">
        <f t="shared" si="9"/>
        <v>10</v>
      </c>
      <c r="AJ46" s="10">
        <f t="shared" si="9"/>
        <v>8</v>
      </c>
      <c r="AK46" s="10">
        <f t="shared" si="9"/>
        <v>6</v>
      </c>
      <c r="AL46" s="10">
        <f t="shared" si="9"/>
        <v>6</v>
      </c>
      <c r="AM46" s="10">
        <f t="shared" si="9"/>
        <v>6</v>
      </c>
      <c r="AN46" s="10">
        <f t="shared" si="9"/>
        <v>6</v>
      </c>
      <c r="AO46" s="10">
        <f t="shared" si="9"/>
        <v>6</v>
      </c>
      <c r="AP46" s="10">
        <f t="shared" si="9"/>
        <v>6</v>
      </c>
      <c r="AQ46" s="10">
        <f t="shared" si="9"/>
        <v>6</v>
      </c>
      <c r="AR46" s="10">
        <f t="shared" si="9"/>
        <v>6</v>
      </c>
      <c r="AS46" s="10">
        <f t="shared" si="9"/>
        <v>4</v>
      </c>
      <c r="AT46" s="10">
        <f t="shared" si="9"/>
        <v>4</v>
      </c>
      <c r="AU46" s="10">
        <f t="shared" si="9"/>
        <v>4</v>
      </c>
      <c r="AV46" s="10">
        <f t="shared" si="9"/>
        <v>4</v>
      </c>
      <c r="AW46" s="10">
        <f t="shared" si="9"/>
        <v>4</v>
      </c>
      <c r="AX46" s="10">
        <f t="shared" si="9"/>
        <v>2</v>
      </c>
      <c r="AY46" s="102"/>
      <c r="AZ46" s="11"/>
      <c r="BA46" s="12"/>
      <c r="BB46" s="12"/>
    </row>
    <row r="47" spans="1:54" ht="12.75">
      <c r="A47" s="58"/>
      <c r="B47" s="58"/>
      <c r="C47" s="68"/>
      <c r="D47" s="68"/>
      <c r="E47" s="68"/>
      <c r="F47" s="68"/>
      <c r="G47" s="68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61"/>
      <c r="Y47" s="61"/>
      <c r="Z47" s="61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61"/>
      <c r="AZ47" s="60"/>
      <c r="BA47" s="60"/>
      <c r="BB47" s="60"/>
    </row>
    <row r="48" spans="1:54" ht="12.75">
      <c r="A48" s="58"/>
      <c r="B48" s="58"/>
      <c r="C48" s="68"/>
      <c r="D48" s="68"/>
      <c r="E48" s="68"/>
      <c r="F48" s="68"/>
      <c r="G48" s="68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61"/>
      <c r="Y48" s="61"/>
      <c r="Z48" s="61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61"/>
      <c r="AZ48" s="60"/>
      <c r="BA48" s="60"/>
      <c r="BB48" s="60"/>
    </row>
    <row r="49" spans="1:64" ht="18">
      <c r="A49" s="41"/>
      <c r="B49" s="41"/>
      <c r="C49" s="41"/>
      <c r="D49" s="42" t="s">
        <v>41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 t="s">
        <v>42</v>
      </c>
      <c r="AE49" s="42"/>
      <c r="AF49" s="42"/>
      <c r="AG49" s="42"/>
      <c r="AH49" s="42"/>
      <c r="AI49" s="42"/>
      <c r="AJ49" s="42"/>
      <c r="AK49" s="42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</row>
    <row r="50" spans="1:64" ht="18">
      <c r="A50" s="41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</row>
    <row r="52" spans="3:32" s="36" customFormat="1" ht="18">
      <c r="C52" s="56"/>
      <c r="D52" s="42" t="s">
        <v>147</v>
      </c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 t="s">
        <v>148</v>
      </c>
      <c r="AE52" s="42"/>
      <c r="AF52" s="42"/>
    </row>
    <row r="53" s="57" customFormat="1" ht="18"/>
    <row r="55" spans="2:42" s="36" customFormat="1" ht="12.75"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24"/>
      <c r="AJ55" s="124"/>
      <c r="AK55" s="124"/>
      <c r="AL55" s="124"/>
      <c r="AM55" s="124"/>
      <c r="AN55" s="124"/>
      <c r="AO55" s="124"/>
      <c r="AP55" s="124"/>
    </row>
    <row r="56" spans="19:20" ht="12.75">
      <c r="S56" s="8"/>
      <c r="T56" s="8"/>
    </row>
  </sheetData>
  <sheetProtection/>
  <mergeCells count="93">
    <mergeCell ref="C44:C45"/>
    <mergeCell ref="D44:D45"/>
    <mergeCell ref="A42:B43"/>
    <mergeCell ref="C42:C43"/>
    <mergeCell ref="D42:D43"/>
    <mergeCell ref="A46:B46"/>
    <mergeCell ref="B55:AP55"/>
    <mergeCell ref="A26:A27"/>
    <mergeCell ref="B26:B27"/>
    <mergeCell ref="C26:C27"/>
    <mergeCell ref="D26:D27"/>
    <mergeCell ref="A44:B45"/>
    <mergeCell ref="A38:B39"/>
    <mergeCell ref="C38:C39"/>
    <mergeCell ref="D38:D39"/>
    <mergeCell ref="A40:B41"/>
    <mergeCell ref="C40:C41"/>
    <mergeCell ref="D40:D41"/>
    <mergeCell ref="A34:A35"/>
    <mergeCell ref="C34:C35"/>
    <mergeCell ref="D34:D35"/>
    <mergeCell ref="A36:B37"/>
    <mergeCell ref="C36:C37"/>
    <mergeCell ref="D36:D37"/>
    <mergeCell ref="A30:A31"/>
    <mergeCell ref="C30:C31"/>
    <mergeCell ref="D30:D31"/>
    <mergeCell ref="A32:A33"/>
    <mergeCell ref="C32:C33"/>
    <mergeCell ref="D32:D33"/>
    <mergeCell ref="A28:A29"/>
    <mergeCell ref="B28:B29"/>
    <mergeCell ref="C28:C29"/>
    <mergeCell ref="D28:D29"/>
    <mergeCell ref="A24:A25"/>
    <mergeCell ref="B24:B25"/>
    <mergeCell ref="C24:C25"/>
    <mergeCell ref="D24:D25"/>
    <mergeCell ref="A22:A23"/>
    <mergeCell ref="B22:B23"/>
    <mergeCell ref="C22:C23"/>
    <mergeCell ref="D22:D23"/>
    <mergeCell ref="A20:A21"/>
    <mergeCell ref="B20:B21"/>
    <mergeCell ref="C20:C21"/>
    <mergeCell ref="D20:D21"/>
    <mergeCell ref="B18:B19"/>
    <mergeCell ref="C18:C19"/>
    <mergeCell ref="D18:D19"/>
    <mergeCell ref="A16:A17"/>
    <mergeCell ref="B16:B17"/>
    <mergeCell ref="C16:C17"/>
    <mergeCell ref="D16:D17"/>
    <mergeCell ref="AY10:AY46"/>
    <mergeCell ref="A12:A13"/>
    <mergeCell ref="B12:B13"/>
    <mergeCell ref="C12:C13"/>
    <mergeCell ref="D12:D13"/>
    <mergeCell ref="A14:A15"/>
    <mergeCell ref="B14:B15"/>
    <mergeCell ref="C14:C15"/>
    <mergeCell ref="D14:D15"/>
    <mergeCell ref="A18:A19"/>
    <mergeCell ref="AQ6:AT6"/>
    <mergeCell ref="AU6:AX6"/>
    <mergeCell ref="BB6:BB9"/>
    <mergeCell ref="D9:G9"/>
    <mergeCell ref="A10:A11"/>
    <mergeCell ref="B10:B11"/>
    <mergeCell ref="C10:C11"/>
    <mergeCell ref="D10:D11"/>
    <mergeCell ref="X10:X46"/>
    <mergeCell ref="Y10:Z46"/>
    <mergeCell ref="AZ6:AZ9"/>
    <mergeCell ref="BA6:BA9"/>
    <mergeCell ref="H6:K6"/>
    <mergeCell ref="L6:P6"/>
    <mergeCell ref="Q6:T6"/>
    <mergeCell ref="U6:X6"/>
    <mergeCell ref="Y6:AC6"/>
    <mergeCell ref="AD6:AG6"/>
    <mergeCell ref="AH6:AK6"/>
    <mergeCell ref="AL6:AP6"/>
    <mergeCell ref="AS1:BA1"/>
    <mergeCell ref="AS2:BA3"/>
    <mergeCell ref="A5:BA5"/>
    <mergeCell ref="A6:A9"/>
    <mergeCell ref="B6:B9"/>
    <mergeCell ref="C6:C9"/>
    <mergeCell ref="D6:D8"/>
    <mergeCell ref="E6:E8"/>
    <mergeCell ref="F6:F8"/>
    <mergeCell ref="G6:G8"/>
  </mergeCells>
  <printOptions/>
  <pageMargins left="0.3937007874015748" right="0.3937007874015748" top="0.1968503937007874" bottom="0.1968503937007874" header="0" footer="0"/>
  <pageSetup fitToHeight="1" fitToWidth="1" horizontalDpi="300" verticalDpi="300" orientation="landscape" paperSize="9" scale="5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L55"/>
  <sheetViews>
    <sheetView view="pageBreakPreview" zoomScale="70" zoomScaleNormal="70" zoomScaleSheetLayoutView="70" zoomScalePageLayoutView="0" workbookViewId="0" topLeftCell="A1">
      <pane xSplit="7" ySplit="9" topLeftCell="H10" activePane="bottomRight" state="frozen"/>
      <selection pane="topLeft" activeCell="N51" sqref="N51"/>
      <selection pane="topRight" activeCell="N51" sqref="N51"/>
      <selection pane="bottomLeft" activeCell="N51" sqref="N51"/>
      <selection pane="bottomRight" activeCell="E20" sqref="A20:IV21"/>
    </sheetView>
  </sheetViews>
  <sheetFormatPr defaultColWidth="9.00390625" defaultRowHeight="12.75"/>
  <cols>
    <col min="1" max="1" width="10.375" style="35" customWidth="1"/>
    <col min="2" max="2" width="40.25390625" style="35" customWidth="1"/>
    <col min="3" max="4" width="7.125" style="35" customWidth="1"/>
    <col min="5" max="5" width="5.75390625" style="35" customWidth="1"/>
    <col min="6" max="6" width="4.875" style="35" customWidth="1"/>
    <col min="7" max="7" width="4.125" style="35" customWidth="1"/>
    <col min="8" max="52" width="3.625" style="35" customWidth="1"/>
    <col min="53" max="53" width="4.125" style="35" customWidth="1"/>
    <col min="54" max="54" width="4.625" style="35" bestFit="1" customWidth="1"/>
    <col min="55" max="16384" width="9.125" style="35" customWidth="1"/>
  </cols>
  <sheetData>
    <row r="1" spans="45:64" s="51" customFormat="1" ht="24.75" customHeight="1">
      <c r="AS1" s="134" t="s">
        <v>144</v>
      </c>
      <c r="AT1" s="134"/>
      <c r="AU1" s="134"/>
      <c r="AV1" s="134"/>
      <c r="AW1" s="134"/>
      <c r="AX1" s="134"/>
      <c r="AY1" s="134"/>
      <c r="AZ1" s="134"/>
      <c r="BA1" s="134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</row>
    <row r="2" spans="45:64" s="51" customFormat="1" ht="24.75" customHeight="1">
      <c r="AS2" s="134" t="s">
        <v>323</v>
      </c>
      <c r="AT2" s="134"/>
      <c r="AU2" s="134"/>
      <c r="AV2" s="134"/>
      <c r="AW2" s="134"/>
      <c r="AX2" s="134"/>
      <c r="AY2" s="134"/>
      <c r="AZ2" s="134"/>
      <c r="BA2" s="134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</row>
    <row r="3" spans="41:64" s="51" customFormat="1" ht="24.75" customHeight="1">
      <c r="AO3" s="53"/>
      <c r="AP3" s="54" t="s">
        <v>146</v>
      </c>
      <c r="AQ3" s="55"/>
      <c r="AR3" s="55"/>
      <c r="AS3" s="134"/>
      <c r="AT3" s="134"/>
      <c r="AU3" s="134"/>
      <c r="AV3" s="134"/>
      <c r="AW3" s="134"/>
      <c r="AX3" s="134"/>
      <c r="AY3" s="134"/>
      <c r="AZ3" s="134"/>
      <c r="BA3" s="134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</row>
    <row r="4" ht="12.75">
      <c r="AN4" s="8" t="s">
        <v>322</v>
      </c>
    </row>
    <row r="5" spans="1:53" s="13" customFormat="1" ht="49.5" customHeight="1">
      <c r="A5" s="128" t="s">
        <v>321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</row>
    <row r="6" spans="1:54" ht="15" customHeight="1">
      <c r="A6" s="129" t="s">
        <v>19</v>
      </c>
      <c r="B6" s="132" t="s">
        <v>20</v>
      </c>
      <c r="C6" s="120" t="s">
        <v>15</v>
      </c>
      <c r="D6" s="133" t="s">
        <v>21</v>
      </c>
      <c r="E6" s="114" t="s">
        <v>22</v>
      </c>
      <c r="F6" s="111" t="s">
        <v>45</v>
      </c>
      <c r="G6" s="111" t="s">
        <v>46</v>
      </c>
      <c r="H6" s="108" t="s">
        <v>0</v>
      </c>
      <c r="I6" s="109"/>
      <c r="J6" s="109"/>
      <c r="K6" s="110"/>
      <c r="L6" s="108" t="s">
        <v>1</v>
      </c>
      <c r="M6" s="109"/>
      <c r="N6" s="109"/>
      <c r="O6" s="109"/>
      <c r="P6" s="110"/>
      <c r="Q6" s="108" t="s">
        <v>2</v>
      </c>
      <c r="R6" s="109"/>
      <c r="S6" s="109"/>
      <c r="T6" s="110"/>
      <c r="U6" s="108" t="s">
        <v>3</v>
      </c>
      <c r="V6" s="109"/>
      <c r="W6" s="109"/>
      <c r="X6" s="110"/>
      <c r="Y6" s="108" t="s">
        <v>4</v>
      </c>
      <c r="Z6" s="109"/>
      <c r="AA6" s="109"/>
      <c r="AB6" s="109"/>
      <c r="AC6" s="110"/>
      <c r="AD6" s="108" t="s">
        <v>5</v>
      </c>
      <c r="AE6" s="109"/>
      <c r="AF6" s="109"/>
      <c r="AG6" s="110"/>
      <c r="AH6" s="108" t="s">
        <v>6</v>
      </c>
      <c r="AI6" s="109"/>
      <c r="AJ6" s="109"/>
      <c r="AK6" s="110"/>
      <c r="AL6" s="108" t="s">
        <v>7</v>
      </c>
      <c r="AM6" s="109"/>
      <c r="AN6" s="109"/>
      <c r="AO6" s="109"/>
      <c r="AP6" s="110"/>
      <c r="AQ6" s="108" t="s">
        <v>8</v>
      </c>
      <c r="AR6" s="109"/>
      <c r="AS6" s="109"/>
      <c r="AT6" s="110"/>
      <c r="AU6" s="108" t="s">
        <v>9</v>
      </c>
      <c r="AV6" s="109"/>
      <c r="AW6" s="109"/>
      <c r="AX6" s="110"/>
      <c r="AY6" s="63" t="s">
        <v>10</v>
      </c>
      <c r="AZ6" s="125" t="s">
        <v>11</v>
      </c>
      <c r="BA6" s="125" t="s">
        <v>12</v>
      </c>
      <c r="BB6" s="125" t="s">
        <v>57</v>
      </c>
    </row>
    <row r="7" spans="1:54" s="14" customFormat="1" ht="39" customHeight="1">
      <c r="A7" s="130"/>
      <c r="B7" s="132"/>
      <c r="C7" s="112"/>
      <c r="D7" s="133"/>
      <c r="E7" s="115"/>
      <c r="F7" s="112"/>
      <c r="G7" s="112"/>
      <c r="H7" s="5">
        <v>42616</v>
      </c>
      <c r="I7" s="5">
        <f>H7+7</f>
        <v>42623</v>
      </c>
      <c r="J7" s="5">
        <f aca="true" t="shared" si="0" ref="J7:Y8">I7+7</f>
        <v>42630</v>
      </c>
      <c r="K7" s="5">
        <f t="shared" si="0"/>
        <v>42637</v>
      </c>
      <c r="L7" s="5">
        <f t="shared" si="0"/>
        <v>42644</v>
      </c>
      <c r="M7" s="5">
        <f t="shared" si="0"/>
        <v>42651</v>
      </c>
      <c r="N7" s="5">
        <f t="shared" si="0"/>
        <v>42658</v>
      </c>
      <c r="O7" s="5">
        <f t="shared" si="0"/>
        <v>42665</v>
      </c>
      <c r="P7" s="5">
        <f t="shared" si="0"/>
        <v>42672</v>
      </c>
      <c r="Q7" s="5">
        <f t="shared" si="0"/>
        <v>42679</v>
      </c>
      <c r="R7" s="5">
        <f t="shared" si="0"/>
        <v>42686</v>
      </c>
      <c r="S7" s="5">
        <f t="shared" si="0"/>
        <v>42693</v>
      </c>
      <c r="T7" s="5">
        <f t="shared" si="0"/>
        <v>42700</v>
      </c>
      <c r="U7" s="5">
        <f t="shared" si="0"/>
        <v>42707</v>
      </c>
      <c r="V7" s="5">
        <f t="shared" si="0"/>
        <v>42714</v>
      </c>
      <c r="W7" s="5">
        <f t="shared" si="0"/>
        <v>42721</v>
      </c>
      <c r="X7" s="5">
        <f t="shared" si="0"/>
        <v>42728</v>
      </c>
      <c r="Y7" s="5">
        <f t="shared" si="0"/>
        <v>42735</v>
      </c>
      <c r="Z7" s="5">
        <f aca="true" t="shared" si="1" ref="Z7:AO8">Y7+7</f>
        <v>42742</v>
      </c>
      <c r="AA7" s="5">
        <f t="shared" si="1"/>
        <v>42749</v>
      </c>
      <c r="AB7" s="5">
        <f t="shared" si="1"/>
        <v>42756</v>
      </c>
      <c r="AC7" s="5">
        <f t="shared" si="1"/>
        <v>42763</v>
      </c>
      <c r="AD7" s="5">
        <f t="shared" si="1"/>
        <v>42770</v>
      </c>
      <c r="AE7" s="5">
        <f t="shared" si="1"/>
        <v>42777</v>
      </c>
      <c r="AF7" s="5">
        <f t="shared" si="1"/>
        <v>42784</v>
      </c>
      <c r="AG7" s="5">
        <f t="shared" si="1"/>
        <v>42791</v>
      </c>
      <c r="AH7" s="5">
        <f t="shared" si="1"/>
        <v>42798</v>
      </c>
      <c r="AI7" s="5">
        <f t="shared" si="1"/>
        <v>42805</v>
      </c>
      <c r="AJ7" s="5">
        <f t="shared" si="1"/>
        <v>42812</v>
      </c>
      <c r="AK7" s="5">
        <f t="shared" si="1"/>
        <v>42819</v>
      </c>
      <c r="AL7" s="5">
        <f t="shared" si="1"/>
        <v>42826</v>
      </c>
      <c r="AM7" s="5">
        <f t="shared" si="1"/>
        <v>42833</v>
      </c>
      <c r="AN7" s="5">
        <f t="shared" si="1"/>
        <v>42840</v>
      </c>
      <c r="AO7" s="5">
        <f t="shared" si="1"/>
        <v>42847</v>
      </c>
      <c r="AP7" s="5">
        <f aca="true" t="shared" si="2" ref="AP7:AY8">AO7+7</f>
        <v>42854</v>
      </c>
      <c r="AQ7" s="5">
        <f t="shared" si="2"/>
        <v>42861</v>
      </c>
      <c r="AR7" s="5">
        <f t="shared" si="2"/>
        <v>42868</v>
      </c>
      <c r="AS7" s="5">
        <f t="shared" si="2"/>
        <v>42875</v>
      </c>
      <c r="AT7" s="5">
        <f t="shared" si="2"/>
        <v>42882</v>
      </c>
      <c r="AU7" s="5">
        <f t="shared" si="2"/>
        <v>42889</v>
      </c>
      <c r="AV7" s="5">
        <f t="shared" si="2"/>
        <v>42896</v>
      </c>
      <c r="AW7" s="5">
        <f t="shared" si="2"/>
        <v>42903</v>
      </c>
      <c r="AX7" s="5">
        <f t="shared" si="2"/>
        <v>42910</v>
      </c>
      <c r="AY7" s="5">
        <f t="shared" si="2"/>
        <v>42917</v>
      </c>
      <c r="AZ7" s="126"/>
      <c r="BA7" s="126"/>
      <c r="BB7" s="126"/>
    </row>
    <row r="8" spans="1:54" s="14" customFormat="1" ht="39" customHeight="1">
      <c r="A8" s="130"/>
      <c r="B8" s="132"/>
      <c r="C8" s="112"/>
      <c r="D8" s="133"/>
      <c r="E8" s="116"/>
      <c r="F8" s="113"/>
      <c r="G8" s="113"/>
      <c r="H8" s="5">
        <v>42611</v>
      </c>
      <c r="I8" s="5">
        <v>42618</v>
      </c>
      <c r="J8" s="5">
        <f t="shared" si="0"/>
        <v>42625</v>
      </c>
      <c r="K8" s="5">
        <f t="shared" si="0"/>
        <v>42632</v>
      </c>
      <c r="L8" s="5">
        <f t="shared" si="0"/>
        <v>42639</v>
      </c>
      <c r="M8" s="5">
        <f t="shared" si="0"/>
        <v>42646</v>
      </c>
      <c r="N8" s="5">
        <f t="shared" si="0"/>
        <v>42653</v>
      </c>
      <c r="O8" s="5">
        <f t="shared" si="0"/>
        <v>42660</v>
      </c>
      <c r="P8" s="5">
        <f t="shared" si="0"/>
        <v>42667</v>
      </c>
      <c r="Q8" s="5">
        <f t="shared" si="0"/>
        <v>42674</v>
      </c>
      <c r="R8" s="5">
        <f t="shared" si="0"/>
        <v>42681</v>
      </c>
      <c r="S8" s="5">
        <f t="shared" si="0"/>
        <v>42688</v>
      </c>
      <c r="T8" s="5">
        <f t="shared" si="0"/>
        <v>42695</v>
      </c>
      <c r="U8" s="5">
        <f t="shared" si="0"/>
        <v>42702</v>
      </c>
      <c r="V8" s="5">
        <f t="shared" si="0"/>
        <v>42709</v>
      </c>
      <c r="W8" s="5">
        <f t="shared" si="0"/>
        <v>42716</v>
      </c>
      <c r="X8" s="5">
        <f t="shared" si="0"/>
        <v>42723</v>
      </c>
      <c r="Y8" s="5">
        <f t="shared" si="0"/>
        <v>42730</v>
      </c>
      <c r="Z8" s="5">
        <f t="shared" si="1"/>
        <v>42737</v>
      </c>
      <c r="AA8" s="5">
        <f t="shared" si="1"/>
        <v>42744</v>
      </c>
      <c r="AB8" s="5">
        <f t="shared" si="1"/>
        <v>42751</v>
      </c>
      <c r="AC8" s="5">
        <f t="shared" si="1"/>
        <v>42758</v>
      </c>
      <c r="AD8" s="5">
        <f t="shared" si="1"/>
        <v>42765</v>
      </c>
      <c r="AE8" s="5">
        <f t="shared" si="1"/>
        <v>42772</v>
      </c>
      <c r="AF8" s="5">
        <f t="shared" si="1"/>
        <v>42779</v>
      </c>
      <c r="AG8" s="5">
        <f t="shared" si="1"/>
        <v>42786</v>
      </c>
      <c r="AH8" s="5">
        <f t="shared" si="1"/>
        <v>42793</v>
      </c>
      <c r="AI8" s="5">
        <f t="shared" si="1"/>
        <v>42800</v>
      </c>
      <c r="AJ8" s="5">
        <f t="shared" si="1"/>
        <v>42807</v>
      </c>
      <c r="AK8" s="5">
        <f t="shared" si="1"/>
        <v>42814</v>
      </c>
      <c r="AL8" s="5">
        <f t="shared" si="1"/>
        <v>42821</v>
      </c>
      <c r="AM8" s="5">
        <f t="shared" si="1"/>
        <v>42828</v>
      </c>
      <c r="AN8" s="5">
        <f t="shared" si="1"/>
        <v>42835</v>
      </c>
      <c r="AO8" s="5">
        <f t="shared" si="1"/>
        <v>42842</v>
      </c>
      <c r="AP8" s="5">
        <f t="shared" si="2"/>
        <v>42849</v>
      </c>
      <c r="AQ8" s="5">
        <f t="shared" si="2"/>
        <v>42856</v>
      </c>
      <c r="AR8" s="5">
        <f t="shared" si="2"/>
        <v>42863</v>
      </c>
      <c r="AS8" s="5">
        <f t="shared" si="2"/>
        <v>42870</v>
      </c>
      <c r="AT8" s="5">
        <f t="shared" si="2"/>
        <v>42877</v>
      </c>
      <c r="AU8" s="5">
        <f t="shared" si="2"/>
        <v>42884</v>
      </c>
      <c r="AV8" s="5">
        <f t="shared" si="2"/>
        <v>42891</v>
      </c>
      <c r="AW8" s="5">
        <f t="shared" si="2"/>
        <v>42898</v>
      </c>
      <c r="AX8" s="5">
        <f t="shared" si="2"/>
        <v>42905</v>
      </c>
      <c r="AY8" s="5">
        <f t="shared" si="2"/>
        <v>42912</v>
      </c>
      <c r="AZ8" s="126"/>
      <c r="BA8" s="126"/>
      <c r="BB8" s="126"/>
    </row>
    <row r="9" spans="1:54" s="15" customFormat="1" ht="12.75" customHeight="1">
      <c r="A9" s="131"/>
      <c r="B9" s="132"/>
      <c r="C9" s="113"/>
      <c r="D9" s="117" t="s">
        <v>13</v>
      </c>
      <c r="E9" s="118"/>
      <c r="F9" s="118"/>
      <c r="G9" s="119"/>
      <c r="H9" s="6">
        <v>1</v>
      </c>
      <c r="I9" s="6">
        <v>2</v>
      </c>
      <c r="J9" s="6">
        <v>3</v>
      </c>
      <c r="K9" s="6">
        <v>4</v>
      </c>
      <c r="L9" s="6">
        <v>5</v>
      </c>
      <c r="M9" s="6">
        <v>6</v>
      </c>
      <c r="N9" s="6">
        <v>7</v>
      </c>
      <c r="O9" s="6">
        <v>8</v>
      </c>
      <c r="P9" s="6">
        <v>9</v>
      </c>
      <c r="Q9" s="6">
        <v>10</v>
      </c>
      <c r="R9" s="6">
        <v>11</v>
      </c>
      <c r="S9" s="6">
        <v>12</v>
      </c>
      <c r="T9" s="6">
        <v>13</v>
      </c>
      <c r="U9" s="6">
        <v>14</v>
      </c>
      <c r="V9" s="6">
        <v>15</v>
      </c>
      <c r="W9" s="6">
        <v>16</v>
      </c>
      <c r="X9" s="6">
        <v>17</v>
      </c>
      <c r="Y9" s="6">
        <v>18</v>
      </c>
      <c r="Z9" s="6">
        <v>19</v>
      </c>
      <c r="AA9" s="6">
        <v>20</v>
      </c>
      <c r="AB9" s="6">
        <v>21</v>
      </c>
      <c r="AC9" s="6">
        <v>22</v>
      </c>
      <c r="AD9" s="6">
        <v>23</v>
      </c>
      <c r="AE9" s="6">
        <v>24</v>
      </c>
      <c r="AF9" s="6">
        <v>25</v>
      </c>
      <c r="AG9" s="6">
        <v>26</v>
      </c>
      <c r="AH9" s="6">
        <v>27</v>
      </c>
      <c r="AI9" s="6">
        <v>28</v>
      </c>
      <c r="AJ9" s="6">
        <v>29</v>
      </c>
      <c r="AK9" s="6">
        <v>30</v>
      </c>
      <c r="AL9" s="6">
        <v>31</v>
      </c>
      <c r="AM9" s="6">
        <v>32</v>
      </c>
      <c r="AN9" s="6">
        <v>33</v>
      </c>
      <c r="AO9" s="6">
        <v>34</v>
      </c>
      <c r="AP9" s="6">
        <v>35</v>
      </c>
      <c r="AQ9" s="6">
        <v>36</v>
      </c>
      <c r="AR9" s="6">
        <v>37</v>
      </c>
      <c r="AS9" s="6">
        <v>38</v>
      </c>
      <c r="AT9" s="6">
        <v>39</v>
      </c>
      <c r="AU9" s="6">
        <v>40</v>
      </c>
      <c r="AV9" s="6">
        <v>41</v>
      </c>
      <c r="AW9" s="6">
        <v>42</v>
      </c>
      <c r="AX9" s="6">
        <v>43</v>
      </c>
      <c r="AY9" s="6">
        <v>44</v>
      </c>
      <c r="AZ9" s="127"/>
      <c r="BA9" s="127"/>
      <c r="BB9" s="127"/>
    </row>
    <row r="10" spans="1:54" s="20" customFormat="1" ht="12.75" customHeight="1">
      <c r="A10" s="87" t="s">
        <v>47</v>
      </c>
      <c r="B10" s="88" t="s">
        <v>26</v>
      </c>
      <c r="C10" s="91">
        <f>(D10+E10+E11)/36</f>
        <v>3</v>
      </c>
      <c r="D10" s="97">
        <v>80</v>
      </c>
      <c r="E10" s="16">
        <f aca="true" t="shared" si="3" ref="E10:E36">F10+G10</f>
        <v>6</v>
      </c>
      <c r="F10" s="17">
        <f>SUM(H10:W10)</f>
        <v>6</v>
      </c>
      <c r="G10" s="18">
        <f>SUM(AA10:AX10)</f>
        <v>0</v>
      </c>
      <c r="H10" s="19">
        <v>2</v>
      </c>
      <c r="I10" s="19">
        <v>2</v>
      </c>
      <c r="J10" s="19">
        <v>2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64" t="s">
        <v>23</v>
      </c>
      <c r="Y10" s="98" t="s">
        <v>24</v>
      </c>
      <c r="Z10" s="9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98" t="s">
        <v>25</v>
      </c>
      <c r="AZ10" s="19"/>
      <c r="BA10" s="19"/>
      <c r="BB10" s="19"/>
    </row>
    <row r="11" spans="1:54" s="14" customFormat="1" ht="12.75">
      <c r="A11" s="87"/>
      <c r="B11" s="88"/>
      <c r="C11" s="90"/>
      <c r="D11" s="97"/>
      <c r="E11" s="21">
        <f t="shared" si="3"/>
        <v>22</v>
      </c>
      <c r="F11" s="22">
        <f>SUM(H11:W11)</f>
        <v>22</v>
      </c>
      <c r="G11" s="23">
        <f>SUM(AA11:AX11)</f>
        <v>0</v>
      </c>
      <c r="H11" s="24"/>
      <c r="I11" s="24"/>
      <c r="J11" s="24"/>
      <c r="K11" s="24">
        <v>2</v>
      </c>
      <c r="L11" s="24">
        <v>2</v>
      </c>
      <c r="M11" s="24">
        <v>2</v>
      </c>
      <c r="N11" s="24">
        <v>2</v>
      </c>
      <c r="O11" s="24">
        <v>2</v>
      </c>
      <c r="P11" s="24">
        <v>2</v>
      </c>
      <c r="Q11" s="24">
        <v>2</v>
      </c>
      <c r="R11" s="24">
        <v>2</v>
      </c>
      <c r="S11" s="24">
        <v>2</v>
      </c>
      <c r="T11" s="24">
        <v>2</v>
      </c>
      <c r="U11" s="24">
        <v>2</v>
      </c>
      <c r="V11" s="24"/>
      <c r="W11" s="24"/>
      <c r="X11" s="165"/>
      <c r="Y11" s="100"/>
      <c r="Z11" s="101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100"/>
      <c r="AZ11" s="24"/>
      <c r="BA11" s="24">
        <v>1</v>
      </c>
      <c r="BB11" s="24"/>
    </row>
    <row r="12" spans="1:54" s="20" customFormat="1" ht="12.75" customHeight="1">
      <c r="A12" s="87" t="s">
        <v>48</v>
      </c>
      <c r="B12" s="88" t="s">
        <v>248</v>
      </c>
      <c r="C12" s="91">
        <f>(D12+E12+E13)/36</f>
        <v>1</v>
      </c>
      <c r="D12" s="97">
        <v>10</v>
      </c>
      <c r="E12" s="16">
        <f t="shared" si="3"/>
        <v>4</v>
      </c>
      <c r="F12" s="17">
        <f aca="true" t="shared" si="4" ref="F12:F36">SUM(H12:W12)</f>
        <v>0</v>
      </c>
      <c r="G12" s="18">
        <f aca="true" t="shared" si="5" ref="G12:G36">SUM(AA12:AX12)</f>
        <v>4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65"/>
      <c r="Y12" s="100"/>
      <c r="Z12" s="101"/>
      <c r="AA12" s="19">
        <v>2</v>
      </c>
      <c r="AB12" s="19">
        <v>2</v>
      </c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00"/>
      <c r="AZ12" s="19"/>
      <c r="BA12" s="19"/>
      <c r="BB12" s="19"/>
    </row>
    <row r="13" spans="1:54" s="14" customFormat="1" ht="12.75">
      <c r="A13" s="87"/>
      <c r="B13" s="88"/>
      <c r="C13" s="90"/>
      <c r="D13" s="97"/>
      <c r="E13" s="21">
        <f t="shared" si="3"/>
        <v>22</v>
      </c>
      <c r="F13" s="22">
        <f t="shared" si="4"/>
        <v>0</v>
      </c>
      <c r="G13" s="23">
        <f t="shared" si="5"/>
        <v>22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165"/>
      <c r="Y13" s="100"/>
      <c r="Z13" s="101"/>
      <c r="AA13" s="24"/>
      <c r="AB13" s="24"/>
      <c r="AC13" s="24">
        <v>2</v>
      </c>
      <c r="AD13" s="24">
        <v>2</v>
      </c>
      <c r="AE13" s="24">
        <v>2</v>
      </c>
      <c r="AF13" s="24">
        <v>2</v>
      </c>
      <c r="AG13" s="24">
        <v>2</v>
      </c>
      <c r="AH13" s="24">
        <v>2</v>
      </c>
      <c r="AI13" s="24">
        <v>2</v>
      </c>
      <c r="AJ13" s="24">
        <v>2</v>
      </c>
      <c r="AK13" s="24">
        <v>2</v>
      </c>
      <c r="AL13" s="24">
        <v>2</v>
      </c>
      <c r="AM13" s="24">
        <v>2</v>
      </c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100"/>
      <c r="AZ13" s="24">
        <v>2</v>
      </c>
      <c r="BA13" s="24"/>
      <c r="BB13" s="24"/>
    </row>
    <row r="14" spans="1:54" s="20" customFormat="1" ht="12.75" customHeight="1">
      <c r="A14" s="87" t="s">
        <v>49</v>
      </c>
      <c r="B14" s="88" t="s">
        <v>249</v>
      </c>
      <c r="C14" s="91">
        <f>(D14+E14+E15)/36</f>
        <v>3</v>
      </c>
      <c r="D14" s="144">
        <v>90</v>
      </c>
      <c r="E14" s="16">
        <f t="shared" si="3"/>
        <v>2</v>
      </c>
      <c r="F14" s="17">
        <f t="shared" si="4"/>
        <v>0</v>
      </c>
      <c r="G14" s="18">
        <f t="shared" si="5"/>
        <v>2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65"/>
      <c r="Y14" s="100"/>
      <c r="Z14" s="101"/>
      <c r="AA14" s="19">
        <v>2</v>
      </c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00"/>
      <c r="AZ14" s="19"/>
      <c r="BA14" s="19"/>
      <c r="BB14" s="19"/>
    </row>
    <row r="15" spans="1:54" s="14" customFormat="1" ht="12.75">
      <c r="A15" s="87"/>
      <c r="B15" s="88"/>
      <c r="C15" s="90"/>
      <c r="D15" s="144"/>
      <c r="E15" s="21">
        <f t="shared" si="3"/>
        <v>16</v>
      </c>
      <c r="F15" s="22">
        <f t="shared" si="4"/>
        <v>0</v>
      </c>
      <c r="G15" s="23">
        <f t="shared" si="5"/>
        <v>16</v>
      </c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165"/>
      <c r="Y15" s="100"/>
      <c r="Z15" s="101"/>
      <c r="AA15" s="24"/>
      <c r="AB15" s="24">
        <v>2</v>
      </c>
      <c r="AC15" s="24">
        <v>2</v>
      </c>
      <c r="AD15" s="24">
        <v>2</v>
      </c>
      <c r="AE15" s="24">
        <v>2</v>
      </c>
      <c r="AF15" s="24">
        <v>2</v>
      </c>
      <c r="AG15" s="24">
        <v>2</v>
      </c>
      <c r="AH15" s="24">
        <v>2</v>
      </c>
      <c r="AI15" s="24">
        <v>2</v>
      </c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100"/>
      <c r="AZ15" s="24"/>
      <c r="BA15" s="24">
        <v>2</v>
      </c>
      <c r="BB15" s="24"/>
    </row>
    <row r="16" spans="1:54" s="20" customFormat="1" ht="12.75">
      <c r="A16" s="87" t="s">
        <v>50</v>
      </c>
      <c r="B16" s="88" t="s">
        <v>17</v>
      </c>
      <c r="C16" s="91">
        <f>(D16+E16+E17)/36</f>
        <v>3</v>
      </c>
      <c r="D16" s="92">
        <v>64</v>
      </c>
      <c r="E16" s="16">
        <f t="shared" si="3"/>
        <v>0</v>
      </c>
      <c r="F16" s="17">
        <f t="shared" si="4"/>
        <v>0</v>
      </c>
      <c r="G16" s="18">
        <f t="shared" si="5"/>
        <v>0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65"/>
      <c r="Y16" s="100"/>
      <c r="Z16" s="101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00"/>
      <c r="AZ16" s="19"/>
      <c r="BA16" s="19"/>
      <c r="BB16" s="19"/>
    </row>
    <row r="17" spans="1:54" s="14" customFormat="1" ht="12.75">
      <c r="A17" s="87"/>
      <c r="B17" s="88"/>
      <c r="C17" s="90"/>
      <c r="D17" s="92"/>
      <c r="E17" s="21">
        <f t="shared" si="3"/>
        <v>44</v>
      </c>
      <c r="F17" s="22">
        <f t="shared" si="4"/>
        <v>14</v>
      </c>
      <c r="G17" s="23">
        <f t="shared" si="5"/>
        <v>30</v>
      </c>
      <c r="H17" s="24"/>
      <c r="I17" s="24"/>
      <c r="J17" s="24"/>
      <c r="K17" s="24"/>
      <c r="L17" s="24"/>
      <c r="M17" s="24"/>
      <c r="N17" s="24"/>
      <c r="O17" s="24"/>
      <c r="P17" s="24"/>
      <c r="Q17" s="24">
        <v>2</v>
      </c>
      <c r="R17" s="24">
        <v>2</v>
      </c>
      <c r="S17" s="24">
        <v>2</v>
      </c>
      <c r="T17" s="24">
        <v>2</v>
      </c>
      <c r="U17" s="24">
        <v>2</v>
      </c>
      <c r="V17" s="24">
        <v>2</v>
      </c>
      <c r="W17" s="24">
        <v>2</v>
      </c>
      <c r="X17" s="165"/>
      <c r="Y17" s="100"/>
      <c r="Z17" s="101"/>
      <c r="AA17" s="24">
        <v>2</v>
      </c>
      <c r="AB17" s="24">
        <v>2</v>
      </c>
      <c r="AC17" s="24">
        <v>2</v>
      </c>
      <c r="AD17" s="24">
        <v>2</v>
      </c>
      <c r="AE17" s="24">
        <v>2</v>
      </c>
      <c r="AF17" s="24">
        <v>2</v>
      </c>
      <c r="AG17" s="24">
        <v>2</v>
      </c>
      <c r="AH17" s="24">
        <v>2</v>
      </c>
      <c r="AI17" s="24">
        <v>2</v>
      </c>
      <c r="AJ17" s="24">
        <v>2</v>
      </c>
      <c r="AK17" s="24">
        <v>2</v>
      </c>
      <c r="AL17" s="24">
        <v>2</v>
      </c>
      <c r="AM17" s="24">
        <v>2</v>
      </c>
      <c r="AN17" s="24">
        <v>2</v>
      </c>
      <c r="AO17" s="24">
        <v>2</v>
      </c>
      <c r="AP17" s="24"/>
      <c r="AQ17" s="24"/>
      <c r="AR17" s="24"/>
      <c r="AS17" s="24"/>
      <c r="AT17" s="24"/>
      <c r="AU17" s="24"/>
      <c r="AV17" s="24"/>
      <c r="AW17" s="24"/>
      <c r="AX17" s="24"/>
      <c r="AY17" s="100"/>
      <c r="AZ17" s="24"/>
      <c r="BA17" s="24">
        <v>2</v>
      </c>
      <c r="BB17" s="24"/>
    </row>
    <row r="18" spans="1:54" s="20" customFormat="1" ht="12.75" customHeight="1">
      <c r="A18" s="87" t="s">
        <v>51</v>
      </c>
      <c r="B18" s="88" t="s">
        <v>250</v>
      </c>
      <c r="C18" s="91">
        <f>(D18+E18+E19)/36</f>
        <v>2</v>
      </c>
      <c r="D18" s="92">
        <v>52</v>
      </c>
      <c r="E18" s="16">
        <f t="shared" si="3"/>
        <v>4</v>
      </c>
      <c r="F18" s="17">
        <f t="shared" si="4"/>
        <v>0</v>
      </c>
      <c r="G18" s="18">
        <f t="shared" si="5"/>
        <v>4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65"/>
      <c r="Y18" s="100"/>
      <c r="Z18" s="101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>
        <v>2</v>
      </c>
      <c r="AO18" s="19">
        <v>2</v>
      </c>
      <c r="AP18" s="19"/>
      <c r="AQ18" s="19"/>
      <c r="AR18" s="19"/>
      <c r="AS18" s="19"/>
      <c r="AT18" s="19"/>
      <c r="AU18" s="19"/>
      <c r="AV18" s="19"/>
      <c r="AW18" s="19"/>
      <c r="AX18" s="19"/>
      <c r="AY18" s="100"/>
      <c r="AZ18" s="19"/>
      <c r="BA18" s="19"/>
      <c r="BB18" s="19"/>
    </row>
    <row r="19" spans="1:54" s="20" customFormat="1" ht="12.75">
      <c r="A19" s="87"/>
      <c r="B19" s="88"/>
      <c r="C19" s="90"/>
      <c r="D19" s="92"/>
      <c r="E19" s="21">
        <f t="shared" si="3"/>
        <v>16</v>
      </c>
      <c r="F19" s="22">
        <f t="shared" si="4"/>
        <v>0</v>
      </c>
      <c r="G19" s="23">
        <f t="shared" si="5"/>
        <v>16</v>
      </c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165"/>
      <c r="Y19" s="100"/>
      <c r="Z19" s="101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>
        <v>2</v>
      </c>
      <c r="AQ19" s="24">
        <v>2</v>
      </c>
      <c r="AR19" s="24">
        <v>2</v>
      </c>
      <c r="AS19" s="24">
        <v>2</v>
      </c>
      <c r="AT19" s="24">
        <v>2</v>
      </c>
      <c r="AU19" s="24">
        <v>2</v>
      </c>
      <c r="AV19" s="24">
        <v>2</v>
      </c>
      <c r="AW19" s="24">
        <v>2</v>
      </c>
      <c r="AX19" s="24"/>
      <c r="AY19" s="100"/>
      <c r="AZ19" s="24">
        <v>2</v>
      </c>
      <c r="BA19" s="24"/>
      <c r="BB19" s="24"/>
    </row>
    <row r="20" spans="1:54" s="14" customFormat="1" ht="12.75">
      <c r="A20" s="87" t="s">
        <v>94</v>
      </c>
      <c r="B20" s="88" t="s">
        <v>324</v>
      </c>
      <c r="C20" s="91">
        <f>(D20+E20+E21)/36</f>
        <v>4</v>
      </c>
      <c r="D20" s="92">
        <v>106</v>
      </c>
      <c r="E20" s="16">
        <f t="shared" si="3"/>
        <v>6</v>
      </c>
      <c r="F20" s="17">
        <f t="shared" si="4"/>
        <v>6</v>
      </c>
      <c r="G20" s="18">
        <f t="shared" si="5"/>
        <v>0</v>
      </c>
      <c r="H20" s="19">
        <v>2</v>
      </c>
      <c r="I20" s="19">
        <v>2</v>
      </c>
      <c r="J20" s="19">
        <v>2</v>
      </c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65"/>
      <c r="Y20" s="100"/>
      <c r="Z20" s="101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00"/>
      <c r="AZ20" s="19"/>
      <c r="BA20" s="69">
        <v>1</v>
      </c>
      <c r="BB20" s="19"/>
    </row>
    <row r="21" spans="1:54" s="14" customFormat="1" ht="12.75">
      <c r="A21" s="87"/>
      <c r="B21" s="88"/>
      <c r="C21" s="90"/>
      <c r="D21" s="92"/>
      <c r="E21" s="21">
        <f t="shared" si="3"/>
        <v>32</v>
      </c>
      <c r="F21" s="22">
        <f t="shared" si="4"/>
        <v>32</v>
      </c>
      <c r="G21" s="23">
        <f t="shared" si="5"/>
        <v>0</v>
      </c>
      <c r="H21" s="24"/>
      <c r="I21" s="24">
        <v>2</v>
      </c>
      <c r="J21" s="24">
        <v>2</v>
      </c>
      <c r="K21" s="24">
        <v>4</v>
      </c>
      <c r="L21" s="24">
        <v>2</v>
      </c>
      <c r="M21" s="24">
        <v>2</v>
      </c>
      <c r="N21" s="24">
        <v>2</v>
      </c>
      <c r="O21" s="24">
        <v>2</v>
      </c>
      <c r="P21" s="24">
        <v>2</v>
      </c>
      <c r="Q21" s="24">
        <v>2</v>
      </c>
      <c r="R21" s="24">
        <v>2</v>
      </c>
      <c r="S21" s="24">
        <v>2</v>
      </c>
      <c r="T21" s="24">
        <v>2</v>
      </c>
      <c r="U21" s="24">
        <v>2</v>
      </c>
      <c r="V21" s="24">
        <v>2</v>
      </c>
      <c r="W21" s="24">
        <v>2</v>
      </c>
      <c r="X21" s="165"/>
      <c r="Y21" s="100"/>
      <c r="Z21" s="101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100"/>
      <c r="AZ21" s="24"/>
      <c r="BA21" s="24"/>
      <c r="BB21" s="24"/>
    </row>
    <row r="22" spans="1:54" s="14" customFormat="1" ht="12.75" customHeight="1">
      <c r="A22" s="87" t="s">
        <v>52</v>
      </c>
      <c r="B22" s="88" t="s">
        <v>251</v>
      </c>
      <c r="C22" s="91">
        <f>(D22+E22+E23)/36</f>
        <v>2</v>
      </c>
      <c r="D22" s="92">
        <v>52</v>
      </c>
      <c r="E22" s="16">
        <f t="shared" si="3"/>
        <v>4</v>
      </c>
      <c r="F22" s="17">
        <f t="shared" si="4"/>
        <v>0</v>
      </c>
      <c r="G22" s="18">
        <f t="shared" si="5"/>
        <v>4</v>
      </c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65"/>
      <c r="Y22" s="100"/>
      <c r="Z22" s="101"/>
      <c r="AA22" s="19">
        <v>2</v>
      </c>
      <c r="AB22" s="19">
        <v>2</v>
      </c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00"/>
      <c r="AZ22" s="19"/>
      <c r="BA22" s="19"/>
      <c r="BB22" s="19"/>
    </row>
    <row r="23" spans="1:54" s="20" customFormat="1" ht="12.75" customHeight="1">
      <c r="A23" s="87"/>
      <c r="B23" s="88"/>
      <c r="C23" s="90"/>
      <c r="D23" s="92"/>
      <c r="E23" s="21">
        <f t="shared" si="3"/>
        <v>16</v>
      </c>
      <c r="F23" s="22">
        <f t="shared" si="4"/>
        <v>0</v>
      </c>
      <c r="G23" s="23">
        <f t="shared" si="5"/>
        <v>16</v>
      </c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165"/>
      <c r="Y23" s="100"/>
      <c r="Z23" s="101"/>
      <c r="AA23" s="24"/>
      <c r="AB23" s="24"/>
      <c r="AC23" s="24">
        <v>2</v>
      </c>
      <c r="AD23" s="24">
        <v>2</v>
      </c>
      <c r="AE23" s="24">
        <v>2</v>
      </c>
      <c r="AF23" s="24">
        <v>2</v>
      </c>
      <c r="AG23" s="24">
        <v>2</v>
      </c>
      <c r="AH23" s="24">
        <v>2</v>
      </c>
      <c r="AI23" s="24">
        <v>2</v>
      </c>
      <c r="AJ23" s="24">
        <v>2</v>
      </c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100"/>
      <c r="AZ23" s="24">
        <v>2</v>
      </c>
      <c r="BA23" s="24"/>
      <c r="BB23" s="24"/>
    </row>
    <row r="24" spans="1:54" s="14" customFormat="1" ht="18" customHeight="1">
      <c r="A24" s="87" t="s">
        <v>53</v>
      </c>
      <c r="B24" s="88" t="s">
        <v>325</v>
      </c>
      <c r="C24" s="91">
        <f>(D24+E24+E25)/36</f>
        <v>3</v>
      </c>
      <c r="D24" s="92">
        <v>82</v>
      </c>
      <c r="E24" s="16">
        <f t="shared" si="3"/>
        <v>6</v>
      </c>
      <c r="F24" s="17">
        <f t="shared" si="4"/>
        <v>6</v>
      </c>
      <c r="G24" s="18">
        <f t="shared" si="5"/>
        <v>0</v>
      </c>
      <c r="H24" s="19">
        <v>2</v>
      </c>
      <c r="I24" s="19">
        <v>2</v>
      </c>
      <c r="J24" s="19">
        <v>2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65"/>
      <c r="Y24" s="100"/>
      <c r="Z24" s="101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00"/>
      <c r="AZ24" s="19" t="s">
        <v>44</v>
      </c>
      <c r="BA24" s="19"/>
      <c r="BB24" s="19"/>
    </row>
    <row r="25" spans="1:54" s="20" customFormat="1" ht="18" customHeight="1">
      <c r="A25" s="87"/>
      <c r="B25" s="88"/>
      <c r="C25" s="90"/>
      <c r="D25" s="92"/>
      <c r="E25" s="21">
        <f t="shared" si="3"/>
        <v>20</v>
      </c>
      <c r="F25" s="22">
        <f t="shared" si="4"/>
        <v>20</v>
      </c>
      <c r="G25" s="23">
        <f t="shared" si="5"/>
        <v>0</v>
      </c>
      <c r="H25" s="24"/>
      <c r="I25" s="24"/>
      <c r="J25" s="24"/>
      <c r="K25" s="24">
        <v>2</v>
      </c>
      <c r="L25" s="24">
        <v>2</v>
      </c>
      <c r="M25" s="24">
        <v>2</v>
      </c>
      <c r="N25" s="24">
        <v>2</v>
      </c>
      <c r="O25" s="24">
        <v>2</v>
      </c>
      <c r="P25" s="24">
        <v>2</v>
      </c>
      <c r="Q25" s="24">
        <v>2</v>
      </c>
      <c r="R25" s="24">
        <v>2</v>
      </c>
      <c r="S25" s="24">
        <v>2</v>
      </c>
      <c r="T25" s="24">
        <v>2</v>
      </c>
      <c r="U25" s="24"/>
      <c r="V25" s="24"/>
      <c r="W25" s="24"/>
      <c r="X25" s="165"/>
      <c r="Y25" s="100"/>
      <c r="Z25" s="101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100"/>
      <c r="AZ25" s="24"/>
      <c r="BA25" s="24"/>
      <c r="BB25" s="24"/>
    </row>
    <row r="26" spans="1:54" s="14" customFormat="1" ht="12.75">
      <c r="A26" s="87" t="s">
        <v>54</v>
      </c>
      <c r="B26" s="88" t="s">
        <v>326</v>
      </c>
      <c r="C26" s="91">
        <f>(D26+E26+E27)/36</f>
        <v>3</v>
      </c>
      <c r="D26" s="92">
        <v>72</v>
      </c>
      <c r="E26" s="16">
        <f aca="true" t="shared" si="6" ref="E26:E31">F26+G26</f>
        <v>12</v>
      </c>
      <c r="F26" s="17">
        <f aca="true" t="shared" si="7" ref="F26:F31">SUM(H26:W26)</f>
        <v>0</v>
      </c>
      <c r="G26" s="18">
        <f aca="true" t="shared" si="8" ref="G26:G31">SUM(AA26:AX26)</f>
        <v>12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65"/>
      <c r="Y26" s="100"/>
      <c r="Z26" s="101"/>
      <c r="AA26" s="19">
        <v>2</v>
      </c>
      <c r="AB26" s="19">
        <v>2</v>
      </c>
      <c r="AC26" s="19">
        <v>2</v>
      </c>
      <c r="AD26" s="19">
        <v>2</v>
      </c>
      <c r="AE26" s="19">
        <v>2</v>
      </c>
      <c r="AF26" s="19">
        <v>2</v>
      </c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00"/>
      <c r="AZ26" s="19"/>
      <c r="BA26" s="19">
        <v>2</v>
      </c>
      <c r="BB26" s="19"/>
    </row>
    <row r="27" spans="1:54" s="20" customFormat="1" ht="12.75">
      <c r="A27" s="87"/>
      <c r="B27" s="88"/>
      <c r="C27" s="90"/>
      <c r="D27" s="92"/>
      <c r="E27" s="21">
        <f t="shared" si="6"/>
        <v>24</v>
      </c>
      <c r="F27" s="22">
        <f t="shared" si="7"/>
        <v>0</v>
      </c>
      <c r="G27" s="23">
        <f t="shared" si="8"/>
        <v>24</v>
      </c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165"/>
      <c r="Y27" s="100"/>
      <c r="Z27" s="101"/>
      <c r="AA27" s="24"/>
      <c r="AB27" s="24"/>
      <c r="AC27" s="24"/>
      <c r="AD27" s="24"/>
      <c r="AE27" s="24"/>
      <c r="AF27" s="24"/>
      <c r="AG27" s="24">
        <v>2</v>
      </c>
      <c r="AH27" s="24">
        <v>2</v>
      </c>
      <c r="AI27" s="24">
        <v>2</v>
      </c>
      <c r="AJ27" s="24">
        <v>2</v>
      </c>
      <c r="AK27" s="24">
        <v>2</v>
      </c>
      <c r="AL27" s="24">
        <v>2</v>
      </c>
      <c r="AM27" s="24">
        <v>2</v>
      </c>
      <c r="AN27" s="24">
        <v>2</v>
      </c>
      <c r="AO27" s="24">
        <v>2</v>
      </c>
      <c r="AP27" s="24">
        <v>2</v>
      </c>
      <c r="AQ27" s="24">
        <v>2</v>
      </c>
      <c r="AR27" s="24">
        <v>2</v>
      </c>
      <c r="AS27" s="24"/>
      <c r="AT27" s="24"/>
      <c r="AU27" s="24"/>
      <c r="AV27" s="24"/>
      <c r="AW27" s="24"/>
      <c r="AX27" s="24"/>
      <c r="AY27" s="100"/>
      <c r="AZ27" s="24"/>
      <c r="BA27" s="24"/>
      <c r="BB27" s="24"/>
    </row>
    <row r="28" spans="1:54" s="14" customFormat="1" ht="12.75">
      <c r="A28" s="87" t="s">
        <v>55</v>
      </c>
      <c r="B28" s="88" t="s">
        <v>327</v>
      </c>
      <c r="C28" s="91">
        <f>(D28+E28+E29)/36</f>
        <v>2</v>
      </c>
      <c r="D28" s="92">
        <v>42</v>
      </c>
      <c r="E28" s="16">
        <f t="shared" si="6"/>
        <v>12</v>
      </c>
      <c r="F28" s="17">
        <f t="shared" si="7"/>
        <v>12</v>
      </c>
      <c r="G28" s="18">
        <f t="shared" si="8"/>
        <v>0</v>
      </c>
      <c r="H28" s="19">
        <v>2</v>
      </c>
      <c r="I28" s="19">
        <v>2</v>
      </c>
      <c r="J28" s="19">
        <v>2</v>
      </c>
      <c r="K28" s="19">
        <v>2</v>
      </c>
      <c r="L28" s="19">
        <v>2</v>
      </c>
      <c r="M28" s="19">
        <v>2</v>
      </c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65"/>
      <c r="Y28" s="100"/>
      <c r="Z28" s="101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00"/>
      <c r="AZ28" s="19"/>
      <c r="BA28" s="19"/>
      <c r="BB28" s="19"/>
    </row>
    <row r="29" spans="1:54" s="14" customFormat="1" ht="12.75" customHeight="1">
      <c r="A29" s="87"/>
      <c r="B29" s="88"/>
      <c r="C29" s="90"/>
      <c r="D29" s="92"/>
      <c r="E29" s="21">
        <f t="shared" si="6"/>
        <v>18</v>
      </c>
      <c r="F29" s="22">
        <f t="shared" si="7"/>
        <v>18</v>
      </c>
      <c r="G29" s="23">
        <f t="shared" si="8"/>
        <v>0</v>
      </c>
      <c r="H29" s="24"/>
      <c r="I29" s="24"/>
      <c r="J29" s="24"/>
      <c r="K29" s="24"/>
      <c r="L29" s="24"/>
      <c r="M29" s="24"/>
      <c r="N29" s="24">
        <v>2</v>
      </c>
      <c r="O29" s="24">
        <v>2</v>
      </c>
      <c r="P29" s="24">
        <v>2</v>
      </c>
      <c r="Q29" s="24">
        <v>2</v>
      </c>
      <c r="R29" s="24">
        <v>2</v>
      </c>
      <c r="S29" s="24">
        <v>2</v>
      </c>
      <c r="T29" s="24">
        <v>2</v>
      </c>
      <c r="U29" s="24">
        <v>2</v>
      </c>
      <c r="V29" s="24">
        <v>2</v>
      </c>
      <c r="W29" s="24"/>
      <c r="X29" s="165"/>
      <c r="Y29" s="100"/>
      <c r="Z29" s="101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100"/>
      <c r="AZ29" s="24">
        <v>1</v>
      </c>
      <c r="BA29" s="24"/>
      <c r="BB29" s="24"/>
    </row>
    <row r="30" spans="1:54" s="14" customFormat="1" ht="12.75">
      <c r="A30" s="87" t="s">
        <v>68</v>
      </c>
      <c r="B30" s="88" t="s">
        <v>328</v>
      </c>
      <c r="C30" s="91">
        <f>(D30+E30+E31)/36</f>
        <v>2</v>
      </c>
      <c r="D30" s="92">
        <v>60</v>
      </c>
      <c r="E30" s="16">
        <f t="shared" si="6"/>
        <v>2</v>
      </c>
      <c r="F30" s="17">
        <f t="shared" si="7"/>
        <v>2</v>
      </c>
      <c r="G30" s="18">
        <f t="shared" si="8"/>
        <v>0</v>
      </c>
      <c r="H30" s="19">
        <v>2</v>
      </c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65"/>
      <c r="Y30" s="100"/>
      <c r="Z30" s="101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00"/>
      <c r="AZ30" s="19"/>
      <c r="BA30" s="19"/>
      <c r="BB30" s="19"/>
    </row>
    <row r="31" spans="1:54" s="14" customFormat="1" ht="12.75" customHeight="1">
      <c r="A31" s="87"/>
      <c r="B31" s="88"/>
      <c r="C31" s="90"/>
      <c r="D31" s="92"/>
      <c r="E31" s="21">
        <f t="shared" si="6"/>
        <v>10</v>
      </c>
      <c r="F31" s="22">
        <f t="shared" si="7"/>
        <v>10</v>
      </c>
      <c r="G31" s="23">
        <f t="shared" si="8"/>
        <v>0</v>
      </c>
      <c r="H31" s="24"/>
      <c r="I31" s="24">
        <v>2</v>
      </c>
      <c r="J31" s="24">
        <v>2</v>
      </c>
      <c r="K31" s="24">
        <v>2</v>
      </c>
      <c r="L31" s="24">
        <v>2</v>
      </c>
      <c r="M31" s="24">
        <v>2</v>
      </c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165"/>
      <c r="Y31" s="100"/>
      <c r="Z31" s="101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100"/>
      <c r="AZ31" s="24">
        <v>1</v>
      </c>
      <c r="BA31" s="24"/>
      <c r="BB31" s="24"/>
    </row>
    <row r="32" spans="1:54" s="14" customFormat="1" ht="12.75">
      <c r="A32" s="87" t="s">
        <v>58</v>
      </c>
      <c r="B32" s="88" t="s">
        <v>27</v>
      </c>
      <c r="C32" s="91">
        <f>(D32+E32+E33)/36</f>
        <v>2</v>
      </c>
      <c r="D32" s="92">
        <v>60</v>
      </c>
      <c r="E32" s="16">
        <f t="shared" si="3"/>
        <v>2</v>
      </c>
      <c r="F32" s="17">
        <f t="shared" si="4"/>
        <v>0</v>
      </c>
      <c r="G32" s="18">
        <f t="shared" si="5"/>
        <v>2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65"/>
      <c r="Y32" s="100"/>
      <c r="Z32" s="101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>
        <v>2</v>
      </c>
      <c r="AT32" s="19"/>
      <c r="AU32" s="19"/>
      <c r="AV32" s="19"/>
      <c r="AW32" s="19"/>
      <c r="AX32" s="19"/>
      <c r="AY32" s="100"/>
      <c r="AZ32" s="19"/>
      <c r="BA32" s="19"/>
      <c r="BB32" s="19"/>
    </row>
    <row r="33" spans="1:54" s="14" customFormat="1" ht="12.75" customHeight="1">
      <c r="A33" s="87"/>
      <c r="B33" s="88"/>
      <c r="C33" s="90"/>
      <c r="D33" s="92"/>
      <c r="E33" s="21">
        <f t="shared" si="3"/>
        <v>10</v>
      </c>
      <c r="F33" s="22">
        <f t="shared" si="4"/>
        <v>0</v>
      </c>
      <c r="G33" s="23">
        <f t="shared" si="5"/>
        <v>10</v>
      </c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165"/>
      <c r="Y33" s="100"/>
      <c r="Z33" s="101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>
        <v>2</v>
      </c>
      <c r="AU33" s="24">
        <v>2</v>
      </c>
      <c r="AV33" s="24">
        <v>2</v>
      </c>
      <c r="AW33" s="24">
        <v>2</v>
      </c>
      <c r="AX33" s="24">
        <v>2</v>
      </c>
      <c r="AY33" s="100"/>
      <c r="AZ33" s="24">
        <v>2</v>
      </c>
      <c r="BA33" s="24"/>
      <c r="BB33" s="24"/>
    </row>
    <row r="34" spans="1:54" s="14" customFormat="1" ht="22.5">
      <c r="A34" s="87" t="s">
        <v>256</v>
      </c>
      <c r="B34" s="43" t="s">
        <v>267</v>
      </c>
      <c r="C34" s="89">
        <f>(D34+E34+E36)/36</f>
        <v>2</v>
      </c>
      <c r="D34" s="92">
        <v>54</v>
      </c>
      <c r="E34" s="16">
        <f t="shared" si="3"/>
        <v>0</v>
      </c>
      <c r="F34" s="17">
        <f t="shared" si="4"/>
        <v>0</v>
      </c>
      <c r="G34" s="18">
        <f t="shared" si="5"/>
        <v>0</v>
      </c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65"/>
      <c r="Y34" s="100"/>
      <c r="Z34" s="101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00"/>
      <c r="AZ34" s="19"/>
      <c r="BA34" s="19"/>
      <c r="BB34" s="19"/>
    </row>
    <row r="35" spans="1:54" s="14" customFormat="1" ht="22.5">
      <c r="A35" s="87"/>
      <c r="B35" s="43" t="s">
        <v>257</v>
      </c>
      <c r="C35" s="149"/>
      <c r="D35" s="92"/>
      <c r="E35" s="16"/>
      <c r="F35" s="17"/>
      <c r="G35" s="3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65"/>
      <c r="Y35" s="100"/>
      <c r="Z35" s="101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00"/>
      <c r="AZ35" s="19"/>
      <c r="BA35" s="19"/>
      <c r="BB35" s="19"/>
    </row>
    <row r="36" spans="1:54" s="14" customFormat="1" ht="22.5">
      <c r="A36" s="87"/>
      <c r="B36" s="43" t="s">
        <v>258</v>
      </c>
      <c r="C36" s="90"/>
      <c r="D36" s="92"/>
      <c r="E36" s="21">
        <f t="shared" si="3"/>
        <v>18</v>
      </c>
      <c r="F36" s="22">
        <f t="shared" si="4"/>
        <v>0</v>
      </c>
      <c r="G36" s="23">
        <f t="shared" si="5"/>
        <v>18</v>
      </c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165"/>
      <c r="Y36" s="100"/>
      <c r="Z36" s="101"/>
      <c r="AA36" s="24">
        <v>2</v>
      </c>
      <c r="AB36" s="24">
        <v>2</v>
      </c>
      <c r="AC36" s="24">
        <v>2</v>
      </c>
      <c r="AD36" s="24">
        <v>2</v>
      </c>
      <c r="AE36" s="24">
        <v>2</v>
      </c>
      <c r="AF36" s="24">
        <v>2</v>
      </c>
      <c r="AG36" s="24">
        <v>2</v>
      </c>
      <c r="AH36" s="24">
        <v>2</v>
      </c>
      <c r="AI36" s="24">
        <v>2</v>
      </c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100"/>
      <c r="AZ36" s="24">
        <v>2</v>
      </c>
      <c r="BA36" s="24"/>
      <c r="BB36" s="24"/>
    </row>
    <row r="37" spans="1:54" s="30" customFormat="1" ht="15">
      <c r="A37" s="93" t="s">
        <v>265</v>
      </c>
      <c r="B37" s="94"/>
      <c r="C37" s="91">
        <f>(D37+E37+E38)/36</f>
        <v>3</v>
      </c>
      <c r="D37" s="92">
        <v>108</v>
      </c>
      <c r="E37" s="21"/>
      <c r="F37" s="22"/>
      <c r="G37" s="23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165"/>
      <c r="Y37" s="100"/>
      <c r="Z37" s="101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100"/>
      <c r="AZ37" s="24"/>
      <c r="BA37" s="24"/>
      <c r="BB37" s="24"/>
    </row>
    <row r="38" spans="1:54" s="30" customFormat="1" ht="15">
      <c r="A38" s="95"/>
      <c r="B38" s="96"/>
      <c r="C38" s="90"/>
      <c r="D38" s="92"/>
      <c r="E38" s="21"/>
      <c r="F38" s="22"/>
      <c r="G38" s="23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165"/>
      <c r="Y38" s="100"/>
      <c r="Z38" s="101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100"/>
      <c r="AZ38" s="24" t="s">
        <v>44</v>
      </c>
      <c r="BA38" s="24"/>
      <c r="BB38" s="24"/>
    </row>
    <row r="39" spans="1:54" s="30" customFormat="1" ht="15">
      <c r="A39" s="93" t="s">
        <v>237</v>
      </c>
      <c r="B39" s="94"/>
      <c r="C39" s="91">
        <f>(D39+E39+E40)/36</f>
        <v>5</v>
      </c>
      <c r="D39" s="92">
        <v>180</v>
      </c>
      <c r="E39" s="21"/>
      <c r="F39" s="22"/>
      <c r="G39" s="23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165"/>
      <c r="Y39" s="100"/>
      <c r="Z39" s="101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100"/>
      <c r="AZ39" s="24"/>
      <c r="BA39" s="24"/>
      <c r="BB39" s="24"/>
    </row>
    <row r="40" spans="1:54" s="30" customFormat="1" ht="15">
      <c r="A40" s="95"/>
      <c r="B40" s="96"/>
      <c r="C40" s="90"/>
      <c r="D40" s="92"/>
      <c r="E40" s="21"/>
      <c r="F40" s="22"/>
      <c r="G40" s="23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165"/>
      <c r="Y40" s="100"/>
      <c r="Z40" s="101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100"/>
      <c r="AZ40" s="24" t="s">
        <v>44</v>
      </c>
      <c r="BA40" s="24"/>
      <c r="BB40" s="24"/>
    </row>
    <row r="41" spans="1:54" s="30" customFormat="1" ht="15">
      <c r="A41" s="93" t="s">
        <v>266</v>
      </c>
      <c r="B41" s="94"/>
      <c r="C41" s="91">
        <f>(D41+E41+E42)/36</f>
        <v>5</v>
      </c>
      <c r="D41" s="92">
        <v>180</v>
      </c>
      <c r="E41" s="21"/>
      <c r="F41" s="22"/>
      <c r="G41" s="23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165"/>
      <c r="Y41" s="100"/>
      <c r="Z41" s="101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100"/>
      <c r="AZ41" s="24"/>
      <c r="BA41" s="24"/>
      <c r="BB41" s="24"/>
    </row>
    <row r="42" spans="1:54" s="30" customFormat="1" ht="15">
      <c r="A42" s="95"/>
      <c r="B42" s="96"/>
      <c r="C42" s="90"/>
      <c r="D42" s="92"/>
      <c r="E42" s="21"/>
      <c r="F42" s="22"/>
      <c r="G42" s="23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165"/>
      <c r="Y42" s="100"/>
      <c r="Z42" s="101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100"/>
      <c r="AZ42" s="24" t="s">
        <v>114</v>
      </c>
      <c r="BA42" s="24"/>
      <c r="BB42" s="24"/>
    </row>
    <row r="43" spans="1:54" s="30" customFormat="1" ht="15">
      <c r="A43" s="93" t="s">
        <v>117</v>
      </c>
      <c r="B43" s="94"/>
      <c r="C43" s="91">
        <f>(D43+E43+E44)/36</f>
        <v>15</v>
      </c>
      <c r="D43" s="92">
        <v>540</v>
      </c>
      <c r="E43" s="21"/>
      <c r="F43" s="22"/>
      <c r="G43" s="23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165"/>
      <c r="Y43" s="100"/>
      <c r="Z43" s="101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100"/>
      <c r="AZ43" s="24" t="s">
        <v>44</v>
      </c>
      <c r="BA43" s="24"/>
      <c r="BB43" s="24"/>
    </row>
    <row r="44" spans="1:54" s="30" customFormat="1" ht="15">
      <c r="A44" s="95"/>
      <c r="B44" s="96"/>
      <c r="C44" s="90"/>
      <c r="D44" s="92"/>
      <c r="E44" s="21"/>
      <c r="F44" s="22"/>
      <c r="G44" s="23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165"/>
      <c r="Y44" s="100"/>
      <c r="Z44" s="101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100"/>
      <c r="AZ44" s="24" t="s">
        <v>114</v>
      </c>
      <c r="BA44" s="24"/>
      <c r="BB44" s="24"/>
    </row>
    <row r="45" spans="1:54" ht="12.75">
      <c r="A45" s="107" t="s">
        <v>14</v>
      </c>
      <c r="B45" s="107"/>
      <c r="C45" s="27">
        <f>SUM(C10:C44)</f>
        <v>60</v>
      </c>
      <c r="D45" s="27">
        <f>SUM(D10:D44)</f>
        <v>1832</v>
      </c>
      <c r="E45" s="27">
        <f>SUM(E10:E44)</f>
        <v>328</v>
      </c>
      <c r="F45" s="27">
        <f>SUM(F10:F44)</f>
        <v>148</v>
      </c>
      <c r="G45" s="27">
        <f>SUM(G10:G44)</f>
        <v>180</v>
      </c>
      <c r="H45" s="29">
        <f aca="true" t="shared" si="9" ref="H45:W45">SUM(H10:H36)</f>
        <v>10</v>
      </c>
      <c r="I45" s="10">
        <f t="shared" si="9"/>
        <v>12</v>
      </c>
      <c r="J45" s="10">
        <f t="shared" si="9"/>
        <v>12</v>
      </c>
      <c r="K45" s="10">
        <f t="shared" si="9"/>
        <v>12</v>
      </c>
      <c r="L45" s="10">
        <f t="shared" si="9"/>
        <v>10</v>
      </c>
      <c r="M45" s="10">
        <f t="shared" si="9"/>
        <v>10</v>
      </c>
      <c r="N45" s="10">
        <f t="shared" si="9"/>
        <v>8</v>
      </c>
      <c r="O45" s="10">
        <f t="shared" si="9"/>
        <v>8</v>
      </c>
      <c r="P45" s="10">
        <f t="shared" si="9"/>
        <v>8</v>
      </c>
      <c r="Q45" s="10">
        <f t="shared" si="9"/>
        <v>10</v>
      </c>
      <c r="R45" s="10">
        <f t="shared" si="9"/>
        <v>10</v>
      </c>
      <c r="S45" s="10">
        <f t="shared" si="9"/>
        <v>10</v>
      </c>
      <c r="T45" s="10">
        <f t="shared" si="9"/>
        <v>10</v>
      </c>
      <c r="U45" s="10">
        <f t="shared" si="9"/>
        <v>8</v>
      </c>
      <c r="V45" s="10">
        <f t="shared" si="9"/>
        <v>6</v>
      </c>
      <c r="W45" s="10">
        <f t="shared" si="9"/>
        <v>4</v>
      </c>
      <c r="X45" s="166"/>
      <c r="Y45" s="102"/>
      <c r="Z45" s="103"/>
      <c r="AA45" s="10">
        <f aca="true" t="shared" si="10" ref="AA45:AX45">SUM(AA10:AA36)</f>
        <v>12</v>
      </c>
      <c r="AB45" s="10">
        <f t="shared" si="10"/>
        <v>12</v>
      </c>
      <c r="AC45" s="10">
        <f t="shared" si="10"/>
        <v>12</v>
      </c>
      <c r="AD45" s="10">
        <f t="shared" si="10"/>
        <v>12</v>
      </c>
      <c r="AE45" s="10">
        <f t="shared" si="10"/>
        <v>12</v>
      </c>
      <c r="AF45" s="10">
        <f t="shared" si="10"/>
        <v>12</v>
      </c>
      <c r="AG45" s="10">
        <f t="shared" si="10"/>
        <v>12</v>
      </c>
      <c r="AH45" s="10">
        <f t="shared" si="10"/>
        <v>12</v>
      </c>
      <c r="AI45" s="10">
        <f t="shared" si="10"/>
        <v>12</v>
      </c>
      <c r="AJ45" s="10">
        <f t="shared" si="10"/>
        <v>8</v>
      </c>
      <c r="AK45" s="10">
        <f t="shared" si="10"/>
        <v>6</v>
      </c>
      <c r="AL45" s="10">
        <f t="shared" si="10"/>
        <v>6</v>
      </c>
      <c r="AM45" s="10">
        <f t="shared" si="10"/>
        <v>6</v>
      </c>
      <c r="AN45" s="10">
        <f t="shared" si="10"/>
        <v>6</v>
      </c>
      <c r="AO45" s="10">
        <f t="shared" si="10"/>
        <v>6</v>
      </c>
      <c r="AP45" s="10">
        <f t="shared" si="10"/>
        <v>4</v>
      </c>
      <c r="AQ45" s="10">
        <f t="shared" si="10"/>
        <v>4</v>
      </c>
      <c r="AR45" s="10">
        <f t="shared" si="10"/>
        <v>4</v>
      </c>
      <c r="AS45" s="10">
        <f t="shared" si="10"/>
        <v>4</v>
      </c>
      <c r="AT45" s="10">
        <f t="shared" si="10"/>
        <v>4</v>
      </c>
      <c r="AU45" s="10">
        <f t="shared" si="10"/>
        <v>4</v>
      </c>
      <c r="AV45" s="10">
        <f t="shared" si="10"/>
        <v>4</v>
      </c>
      <c r="AW45" s="10">
        <f t="shared" si="10"/>
        <v>4</v>
      </c>
      <c r="AX45" s="10">
        <f t="shared" si="10"/>
        <v>2</v>
      </c>
      <c r="AY45" s="102"/>
      <c r="AZ45" s="11"/>
      <c r="BA45" s="12"/>
      <c r="BB45" s="12"/>
    </row>
    <row r="46" spans="1:54" ht="12.75">
      <c r="A46" s="58"/>
      <c r="B46" s="58"/>
      <c r="C46" s="68"/>
      <c r="D46" s="68"/>
      <c r="E46" s="68"/>
      <c r="F46" s="68"/>
      <c r="G46" s="68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61"/>
      <c r="Y46" s="61"/>
      <c r="Z46" s="61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61"/>
      <c r="AZ46" s="60"/>
      <c r="BA46" s="60"/>
      <c r="BB46" s="60"/>
    </row>
    <row r="47" spans="1:54" ht="12.75">
      <c r="A47" s="58"/>
      <c r="B47" s="58"/>
      <c r="C47" s="68"/>
      <c r="D47" s="68"/>
      <c r="E47" s="68"/>
      <c r="F47" s="68"/>
      <c r="G47" s="68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61"/>
      <c r="Y47" s="61"/>
      <c r="Z47" s="61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61"/>
      <c r="AZ47" s="60"/>
      <c r="BA47" s="60"/>
      <c r="BB47" s="60"/>
    </row>
    <row r="48" spans="1:64" ht="18">
      <c r="A48" s="41"/>
      <c r="B48" s="41"/>
      <c r="C48" s="41"/>
      <c r="D48" s="42" t="s">
        <v>41</v>
      </c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 t="s">
        <v>42</v>
      </c>
      <c r="AE48" s="42"/>
      <c r="AF48" s="42"/>
      <c r="AG48" s="42"/>
      <c r="AH48" s="42"/>
      <c r="AI48" s="42"/>
      <c r="AJ48" s="42"/>
      <c r="AK48" s="42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</row>
    <row r="49" spans="1:64" ht="18">
      <c r="A49" s="41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</row>
    <row r="51" spans="3:32" s="36" customFormat="1" ht="18">
      <c r="C51" s="56"/>
      <c r="D51" s="42" t="s">
        <v>147</v>
      </c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 t="s">
        <v>148</v>
      </c>
      <c r="AE51" s="42"/>
      <c r="AF51" s="42"/>
    </row>
    <row r="52" s="57" customFormat="1" ht="18"/>
    <row r="54" spans="2:42" s="36" customFormat="1" ht="12.75">
      <c r="B54" s="124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/>
      <c r="AG54" s="124"/>
      <c r="AH54" s="124"/>
      <c r="AI54" s="124"/>
      <c r="AJ54" s="124"/>
      <c r="AK54" s="124"/>
      <c r="AL54" s="124"/>
      <c r="AM54" s="124"/>
      <c r="AN54" s="124"/>
      <c r="AO54" s="124"/>
      <c r="AP54" s="124"/>
    </row>
    <row r="55" spans="19:20" ht="12.75">
      <c r="S55" s="8"/>
      <c r="T55" s="8"/>
    </row>
  </sheetData>
  <sheetProtection/>
  <mergeCells count="92">
    <mergeCell ref="D6:D8"/>
    <mergeCell ref="E6:E8"/>
    <mergeCell ref="F6:F8"/>
    <mergeCell ref="G6:G8"/>
    <mergeCell ref="H6:K6"/>
    <mergeCell ref="L6:P6"/>
    <mergeCell ref="Q6:T6"/>
    <mergeCell ref="U6:X6"/>
    <mergeCell ref="AS1:BA1"/>
    <mergeCell ref="AS2:BA3"/>
    <mergeCell ref="A5:BA5"/>
    <mergeCell ref="A6:A9"/>
    <mergeCell ref="B6:B9"/>
    <mergeCell ref="C6:C9"/>
    <mergeCell ref="AQ6:AT6"/>
    <mergeCell ref="AU6:AX6"/>
    <mergeCell ref="AZ6:AZ9"/>
    <mergeCell ref="BA6:BA9"/>
    <mergeCell ref="Y6:AC6"/>
    <mergeCell ref="AD6:AG6"/>
    <mergeCell ref="AH6:AK6"/>
    <mergeCell ref="AL6:AP6"/>
    <mergeCell ref="BB6:BB9"/>
    <mergeCell ref="D9:G9"/>
    <mergeCell ref="A10:A11"/>
    <mergeCell ref="B10:B11"/>
    <mergeCell ref="C10:C11"/>
    <mergeCell ref="D10:D11"/>
    <mergeCell ref="X10:X45"/>
    <mergeCell ref="Y10:Z45"/>
    <mergeCell ref="AY10:AY45"/>
    <mergeCell ref="A12:A13"/>
    <mergeCell ref="B12:B13"/>
    <mergeCell ref="C12:C13"/>
    <mergeCell ref="D12:D13"/>
    <mergeCell ref="A14:A15"/>
    <mergeCell ref="B14:B15"/>
    <mergeCell ref="C14:C15"/>
    <mergeCell ref="D14:D15"/>
    <mergeCell ref="A18:A19"/>
    <mergeCell ref="B18:B19"/>
    <mergeCell ref="C18:C19"/>
    <mergeCell ref="D18:D19"/>
    <mergeCell ref="A16:A17"/>
    <mergeCell ref="B16:B17"/>
    <mergeCell ref="C16:C17"/>
    <mergeCell ref="D16:D17"/>
    <mergeCell ref="A22:A23"/>
    <mergeCell ref="B22:B23"/>
    <mergeCell ref="C22:C23"/>
    <mergeCell ref="D22:D23"/>
    <mergeCell ref="A20:A21"/>
    <mergeCell ref="B20:B21"/>
    <mergeCell ref="C20:C21"/>
    <mergeCell ref="D20:D21"/>
    <mergeCell ref="D32:D33"/>
    <mergeCell ref="A26:A27"/>
    <mergeCell ref="B26:B27"/>
    <mergeCell ref="C26:C27"/>
    <mergeCell ref="D26:D27"/>
    <mergeCell ref="A24:A25"/>
    <mergeCell ref="B24:B25"/>
    <mergeCell ref="C24:C25"/>
    <mergeCell ref="D24:D25"/>
    <mergeCell ref="C41:C42"/>
    <mergeCell ref="D41:D42"/>
    <mergeCell ref="A34:A36"/>
    <mergeCell ref="C34:C36"/>
    <mergeCell ref="D34:D36"/>
    <mergeCell ref="A37:B38"/>
    <mergeCell ref="C37:C38"/>
    <mergeCell ref="D37:D38"/>
    <mergeCell ref="A28:A29"/>
    <mergeCell ref="B28:B29"/>
    <mergeCell ref="C28:C29"/>
    <mergeCell ref="D28:D29"/>
    <mergeCell ref="A39:B40"/>
    <mergeCell ref="C39:C40"/>
    <mergeCell ref="D39:D40"/>
    <mergeCell ref="A32:A33"/>
    <mergeCell ref="B32:B33"/>
    <mergeCell ref="C32:C33"/>
    <mergeCell ref="A45:B45"/>
    <mergeCell ref="B54:AP54"/>
    <mergeCell ref="A30:A31"/>
    <mergeCell ref="B30:B31"/>
    <mergeCell ref="C30:C31"/>
    <mergeCell ref="D30:D31"/>
    <mergeCell ref="A43:B44"/>
    <mergeCell ref="C43:C44"/>
    <mergeCell ref="D43:D44"/>
    <mergeCell ref="A41:B42"/>
  </mergeCells>
  <printOptions/>
  <pageMargins left="0.3937007874015748" right="0.3937007874015748" top="0.1968503937007874" bottom="0.1968503937007874" header="0" footer="0"/>
  <pageSetup fitToHeight="1" fitToWidth="1" horizontalDpi="300" verticalDpi="300" orientation="landscape" paperSize="9" scale="5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L57"/>
  <sheetViews>
    <sheetView view="pageBreakPreview" zoomScale="85" zoomScaleNormal="70" zoomScaleSheetLayoutView="85" zoomScalePageLayoutView="0" workbookViewId="0" topLeftCell="A1">
      <pane xSplit="7" ySplit="9" topLeftCell="H10" activePane="bottomRight" state="frozen"/>
      <selection pane="topLeft" activeCell="N51" sqref="N51"/>
      <selection pane="topRight" activeCell="N51" sqref="N51"/>
      <selection pane="bottomLeft" activeCell="N51" sqref="N51"/>
      <selection pane="bottomRight" activeCell="M32" sqref="M32"/>
    </sheetView>
  </sheetViews>
  <sheetFormatPr defaultColWidth="9.00390625" defaultRowHeight="12.75"/>
  <cols>
    <col min="1" max="1" width="10.375" style="35" customWidth="1"/>
    <col min="2" max="2" width="40.25390625" style="35" customWidth="1"/>
    <col min="3" max="4" width="7.125" style="35" customWidth="1"/>
    <col min="5" max="5" width="5.75390625" style="35" customWidth="1"/>
    <col min="6" max="6" width="4.875" style="35" customWidth="1"/>
    <col min="7" max="7" width="4.125" style="35" customWidth="1"/>
    <col min="8" max="52" width="3.625" style="35" customWidth="1"/>
    <col min="53" max="53" width="4.125" style="35" customWidth="1"/>
    <col min="54" max="54" width="4.625" style="35" bestFit="1" customWidth="1"/>
    <col min="55" max="16384" width="9.125" style="35" customWidth="1"/>
  </cols>
  <sheetData>
    <row r="1" spans="45:64" s="51" customFormat="1" ht="24.75" customHeight="1">
      <c r="AS1" s="134" t="s">
        <v>144</v>
      </c>
      <c r="AT1" s="134"/>
      <c r="AU1" s="134"/>
      <c r="AV1" s="134"/>
      <c r="AW1" s="134"/>
      <c r="AX1" s="134"/>
      <c r="AY1" s="134"/>
      <c r="AZ1" s="134"/>
      <c r="BA1" s="134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</row>
    <row r="2" spans="45:64" s="51" customFormat="1" ht="24.75" customHeight="1">
      <c r="AS2" s="134" t="s">
        <v>323</v>
      </c>
      <c r="AT2" s="134"/>
      <c r="AU2" s="134"/>
      <c r="AV2" s="134"/>
      <c r="AW2" s="134"/>
      <c r="AX2" s="134"/>
      <c r="AY2" s="134"/>
      <c r="AZ2" s="134"/>
      <c r="BA2" s="134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</row>
    <row r="3" spans="41:64" s="51" customFormat="1" ht="24.75" customHeight="1">
      <c r="AO3" s="53"/>
      <c r="AP3" s="54" t="s">
        <v>146</v>
      </c>
      <c r="AQ3" s="55"/>
      <c r="AR3" s="55"/>
      <c r="AS3" s="134"/>
      <c r="AT3" s="134"/>
      <c r="AU3" s="134"/>
      <c r="AV3" s="134"/>
      <c r="AW3" s="134"/>
      <c r="AX3" s="134"/>
      <c r="AY3" s="134"/>
      <c r="AZ3" s="134"/>
      <c r="BA3" s="134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</row>
    <row r="4" ht="12.75">
      <c r="AN4" s="8" t="s">
        <v>322</v>
      </c>
    </row>
    <row r="5" spans="1:53" s="13" customFormat="1" ht="49.5" customHeight="1">
      <c r="A5" s="128" t="s">
        <v>329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</row>
    <row r="6" spans="1:54" ht="15" customHeight="1">
      <c r="A6" s="129" t="s">
        <v>19</v>
      </c>
      <c r="B6" s="132" t="s">
        <v>20</v>
      </c>
      <c r="C6" s="120" t="s">
        <v>15</v>
      </c>
      <c r="D6" s="133" t="s">
        <v>21</v>
      </c>
      <c r="E6" s="114" t="s">
        <v>22</v>
      </c>
      <c r="F6" s="111" t="s">
        <v>45</v>
      </c>
      <c r="G6" s="111" t="s">
        <v>46</v>
      </c>
      <c r="H6" s="108" t="s">
        <v>0</v>
      </c>
      <c r="I6" s="109"/>
      <c r="J6" s="109"/>
      <c r="K6" s="110"/>
      <c r="L6" s="108" t="s">
        <v>1</v>
      </c>
      <c r="M6" s="109"/>
      <c r="N6" s="109"/>
      <c r="O6" s="109"/>
      <c r="P6" s="110"/>
      <c r="Q6" s="108" t="s">
        <v>2</v>
      </c>
      <c r="R6" s="109"/>
      <c r="S6" s="109"/>
      <c r="T6" s="110"/>
      <c r="U6" s="108" t="s">
        <v>3</v>
      </c>
      <c r="V6" s="109"/>
      <c r="W6" s="109"/>
      <c r="X6" s="110"/>
      <c r="Y6" s="108" t="s">
        <v>4</v>
      </c>
      <c r="Z6" s="109"/>
      <c r="AA6" s="109"/>
      <c r="AB6" s="109"/>
      <c r="AC6" s="110"/>
      <c r="AD6" s="108" t="s">
        <v>5</v>
      </c>
      <c r="AE6" s="109"/>
      <c r="AF6" s="109"/>
      <c r="AG6" s="110"/>
      <c r="AH6" s="108" t="s">
        <v>6</v>
      </c>
      <c r="AI6" s="109"/>
      <c r="AJ6" s="109"/>
      <c r="AK6" s="110"/>
      <c r="AL6" s="108" t="s">
        <v>7</v>
      </c>
      <c r="AM6" s="109"/>
      <c r="AN6" s="109"/>
      <c r="AO6" s="109"/>
      <c r="AP6" s="110"/>
      <c r="AQ6" s="108" t="s">
        <v>8</v>
      </c>
      <c r="AR6" s="109"/>
      <c r="AS6" s="109"/>
      <c r="AT6" s="110"/>
      <c r="AU6" s="108" t="s">
        <v>9</v>
      </c>
      <c r="AV6" s="109"/>
      <c r="AW6" s="109"/>
      <c r="AX6" s="110"/>
      <c r="AY6" s="63" t="s">
        <v>10</v>
      </c>
      <c r="AZ6" s="125" t="s">
        <v>11</v>
      </c>
      <c r="BA6" s="125" t="s">
        <v>12</v>
      </c>
      <c r="BB6" s="125" t="s">
        <v>57</v>
      </c>
    </row>
    <row r="7" spans="1:54" s="14" customFormat="1" ht="39" customHeight="1">
      <c r="A7" s="130"/>
      <c r="B7" s="132"/>
      <c r="C7" s="112"/>
      <c r="D7" s="133"/>
      <c r="E7" s="115"/>
      <c r="F7" s="112"/>
      <c r="G7" s="112"/>
      <c r="H7" s="5">
        <v>42616</v>
      </c>
      <c r="I7" s="5">
        <f>H7+7</f>
        <v>42623</v>
      </c>
      <c r="J7" s="5">
        <f aca="true" t="shared" si="0" ref="J7:Y8">I7+7</f>
        <v>42630</v>
      </c>
      <c r="K7" s="5">
        <f t="shared" si="0"/>
        <v>42637</v>
      </c>
      <c r="L7" s="5">
        <f t="shared" si="0"/>
        <v>42644</v>
      </c>
      <c r="M7" s="5">
        <f t="shared" si="0"/>
        <v>42651</v>
      </c>
      <c r="N7" s="5">
        <f t="shared" si="0"/>
        <v>42658</v>
      </c>
      <c r="O7" s="5">
        <f t="shared" si="0"/>
        <v>42665</v>
      </c>
      <c r="P7" s="5">
        <f t="shared" si="0"/>
        <v>42672</v>
      </c>
      <c r="Q7" s="5">
        <f t="shared" si="0"/>
        <v>42679</v>
      </c>
      <c r="R7" s="5">
        <f t="shared" si="0"/>
        <v>42686</v>
      </c>
      <c r="S7" s="5">
        <f t="shared" si="0"/>
        <v>42693</v>
      </c>
      <c r="T7" s="5">
        <f t="shared" si="0"/>
        <v>42700</v>
      </c>
      <c r="U7" s="5">
        <f t="shared" si="0"/>
        <v>42707</v>
      </c>
      <c r="V7" s="5">
        <f t="shared" si="0"/>
        <v>42714</v>
      </c>
      <c r="W7" s="5">
        <f t="shared" si="0"/>
        <v>42721</v>
      </c>
      <c r="X7" s="5">
        <f t="shared" si="0"/>
        <v>42728</v>
      </c>
      <c r="Y7" s="5">
        <f t="shared" si="0"/>
        <v>42735</v>
      </c>
      <c r="Z7" s="5">
        <f aca="true" t="shared" si="1" ref="Z7:AO8">Y7+7</f>
        <v>42742</v>
      </c>
      <c r="AA7" s="5">
        <f t="shared" si="1"/>
        <v>42749</v>
      </c>
      <c r="AB7" s="5">
        <f t="shared" si="1"/>
        <v>42756</v>
      </c>
      <c r="AC7" s="5">
        <f t="shared" si="1"/>
        <v>42763</v>
      </c>
      <c r="AD7" s="5">
        <f t="shared" si="1"/>
        <v>42770</v>
      </c>
      <c r="AE7" s="5">
        <f t="shared" si="1"/>
        <v>42777</v>
      </c>
      <c r="AF7" s="5">
        <f t="shared" si="1"/>
        <v>42784</v>
      </c>
      <c r="AG7" s="5">
        <f t="shared" si="1"/>
        <v>42791</v>
      </c>
      <c r="AH7" s="5">
        <f t="shared" si="1"/>
        <v>42798</v>
      </c>
      <c r="AI7" s="5">
        <f t="shared" si="1"/>
        <v>42805</v>
      </c>
      <c r="AJ7" s="5">
        <f t="shared" si="1"/>
        <v>42812</v>
      </c>
      <c r="AK7" s="5">
        <f t="shared" si="1"/>
        <v>42819</v>
      </c>
      <c r="AL7" s="5">
        <f t="shared" si="1"/>
        <v>42826</v>
      </c>
      <c r="AM7" s="5">
        <f t="shared" si="1"/>
        <v>42833</v>
      </c>
      <c r="AN7" s="5">
        <f t="shared" si="1"/>
        <v>42840</v>
      </c>
      <c r="AO7" s="5">
        <f t="shared" si="1"/>
        <v>42847</v>
      </c>
      <c r="AP7" s="5">
        <f aca="true" t="shared" si="2" ref="AP7:AY8">AO7+7</f>
        <v>42854</v>
      </c>
      <c r="AQ7" s="5">
        <f t="shared" si="2"/>
        <v>42861</v>
      </c>
      <c r="AR7" s="5">
        <f t="shared" si="2"/>
        <v>42868</v>
      </c>
      <c r="AS7" s="5">
        <f t="shared" si="2"/>
        <v>42875</v>
      </c>
      <c r="AT7" s="5">
        <f t="shared" si="2"/>
        <v>42882</v>
      </c>
      <c r="AU7" s="5">
        <f t="shared" si="2"/>
        <v>42889</v>
      </c>
      <c r="AV7" s="5">
        <f t="shared" si="2"/>
        <v>42896</v>
      </c>
      <c r="AW7" s="5">
        <f t="shared" si="2"/>
        <v>42903</v>
      </c>
      <c r="AX7" s="5">
        <f t="shared" si="2"/>
        <v>42910</v>
      </c>
      <c r="AY7" s="5">
        <f t="shared" si="2"/>
        <v>42917</v>
      </c>
      <c r="AZ7" s="126"/>
      <c r="BA7" s="126"/>
      <c r="BB7" s="126"/>
    </row>
    <row r="8" spans="1:54" s="14" customFormat="1" ht="39" customHeight="1">
      <c r="A8" s="130"/>
      <c r="B8" s="132"/>
      <c r="C8" s="112"/>
      <c r="D8" s="133"/>
      <c r="E8" s="116"/>
      <c r="F8" s="113"/>
      <c r="G8" s="113"/>
      <c r="H8" s="5">
        <v>42611</v>
      </c>
      <c r="I8" s="5">
        <v>42618</v>
      </c>
      <c r="J8" s="5">
        <f t="shared" si="0"/>
        <v>42625</v>
      </c>
      <c r="K8" s="5">
        <f t="shared" si="0"/>
        <v>42632</v>
      </c>
      <c r="L8" s="5">
        <f t="shared" si="0"/>
        <v>42639</v>
      </c>
      <c r="M8" s="5">
        <f t="shared" si="0"/>
        <v>42646</v>
      </c>
      <c r="N8" s="5">
        <f t="shared" si="0"/>
        <v>42653</v>
      </c>
      <c r="O8" s="5">
        <f t="shared" si="0"/>
        <v>42660</v>
      </c>
      <c r="P8" s="5">
        <f t="shared" si="0"/>
        <v>42667</v>
      </c>
      <c r="Q8" s="5">
        <f t="shared" si="0"/>
        <v>42674</v>
      </c>
      <c r="R8" s="5">
        <f t="shared" si="0"/>
        <v>42681</v>
      </c>
      <c r="S8" s="5">
        <f t="shared" si="0"/>
        <v>42688</v>
      </c>
      <c r="T8" s="5">
        <f t="shared" si="0"/>
        <v>42695</v>
      </c>
      <c r="U8" s="5">
        <f t="shared" si="0"/>
        <v>42702</v>
      </c>
      <c r="V8" s="5">
        <f t="shared" si="0"/>
        <v>42709</v>
      </c>
      <c r="W8" s="5">
        <f t="shared" si="0"/>
        <v>42716</v>
      </c>
      <c r="X8" s="5">
        <f t="shared" si="0"/>
        <v>42723</v>
      </c>
      <c r="Y8" s="5">
        <f t="shared" si="0"/>
        <v>42730</v>
      </c>
      <c r="Z8" s="5">
        <f t="shared" si="1"/>
        <v>42737</v>
      </c>
      <c r="AA8" s="5">
        <f t="shared" si="1"/>
        <v>42744</v>
      </c>
      <c r="AB8" s="5">
        <f t="shared" si="1"/>
        <v>42751</v>
      </c>
      <c r="AC8" s="5">
        <f t="shared" si="1"/>
        <v>42758</v>
      </c>
      <c r="AD8" s="5">
        <f t="shared" si="1"/>
        <v>42765</v>
      </c>
      <c r="AE8" s="5">
        <f t="shared" si="1"/>
        <v>42772</v>
      </c>
      <c r="AF8" s="5">
        <f t="shared" si="1"/>
        <v>42779</v>
      </c>
      <c r="AG8" s="5">
        <f t="shared" si="1"/>
        <v>42786</v>
      </c>
      <c r="AH8" s="5">
        <f t="shared" si="1"/>
        <v>42793</v>
      </c>
      <c r="AI8" s="5">
        <f t="shared" si="1"/>
        <v>42800</v>
      </c>
      <c r="AJ8" s="5">
        <f t="shared" si="1"/>
        <v>42807</v>
      </c>
      <c r="AK8" s="5">
        <f t="shared" si="1"/>
        <v>42814</v>
      </c>
      <c r="AL8" s="5">
        <f t="shared" si="1"/>
        <v>42821</v>
      </c>
      <c r="AM8" s="5">
        <f t="shared" si="1"/>
        <v>42828</v>
      </c>
      <c r="AN8" s="5">
        <f t="shared" si="1"/>
        <v>42835</v>
      </c>
      <c r="AO8" s="5">
        <f t="shared" si="1"/>
        <v>42842</v>
      </c>
      <c r="AP8" s="5">
        <f t="shared" si="2"/>
        <v>42849</v>
      </c>
      <c r="AQ8" s="5">
        <f t="shared" si="2"/>
        <v>42856</v>
      </c>
      <c r="AR8" s="5">
        <f t="shared" si="2"/>
        <v>42863</v>
      </c>
      <c r="AS8" s="5">
        <f t="shared" si="2"/>
        <v>42870</v>
      </c>
      <c r="AT8" s="5">
        <f t="shared" si="2"/>
        <v>42877</v>
      </c>
      <c r="AU8" s="5">
        <f t="shared" si="2"/>
        <v>42884</v>
      </c>
      <c r="AV8" s="5">
        <f t="shared" si="2"/>
        <v>42891</v>
      </c>
      <c r="AW8" s="5">
        <f t="shared" si="2"/>
        <v>42898</v>
      </c>
      <c r="AX8" s="5">
        <f t="shared" si="2"/>
        <v>42905</v>
      </c>
      <c r="AY8" s="5">
        <f t="shared" si="2"/>
        <v>42912</v>
      </c>
      <c r="AZ8" s="126"/>
      <c r="BA8" s="126"/>
      <c r="BB8" s="126"/>
    </row>
    <row r="9" spans="1:54" s="15" customFormat="1" ht="12.75" customHeight="1">
      <c r="A9" s="131"/>
      <c r="B9" s="132"/>
      <c r="C9" s="113"/>
      <c r="D9" s="117" t="s">
        <v>13</v>
      </c>
      <c r="E9" s="118"/>
      <c r="F9" s="118"/>
      <c r="G9" s="119"/>
      <c r="H9" s="6">
        <v>1</v>
      </c>
      <c r="I9" s="6">
        <v>2</v>
      </c>
      <c r="J9" s="6">
        <v>3</v>
      </c>
      <c r="K9" s="6">
        <v>4</v>
      </c>
      <c r="L9" s="6">
        <v>5</v>
      </c>
      <c r="M9" s="6">
        <v>6</v>
      </c>
      <c r="N9" s="6">
        <v>7</v>
      </c>
      <c r="O9" s="6">
        <v>8</v>
      </c>
      <c r="P9" s="6">
        <v>9</v>
      </c>
      <c r="Q9" s="6">
        <v>10</v>
      </c>
      <c r="R9" s="6">
        <v>11</v>
      </c>
      <c r="S9" s="6">
        <v>12</v>
      </c>
      <c r="T9" s="6">
        <v>13</v>
      </c>
      <c r="U9" s="6">
        <v>14</v>
      </c>
      <c r="V9" s="6">
        <v>15</v>
      </c>
      <c r="W9" s="6">
        <v>16</v>
      </c>
      <c r="X9" s="6">
        <v>17</v>
      </c>
      <c r="Y9" s="6">
        <v>18</v>
      </c>
      <c r="Z9" s="6">
        <v>19</v>
      </c>
      <c r="AA9" s="6">
        <v>20</v>
      </c>
      <c r="AB9" s="6">
        <v>21</v>
      </c>
      <c r="AC9" s="6">
        <v>22</v>
      </c>
      <c r="AD9" s="6">
        <v>23</v>
      </c>
      <c r="AE9" s="6">
        <v>24</v>
      </c>
      <c r="AF9" s="6">
        <v>25</v>
      </c>
      <c r="AG9" s="6">
        <v>26</v>
      </c>
      <c r="AH9" s="6">
        <v>27</v>
      </c>
      <c r="AI9" s="6">
        <v>28</v>
      </c>
      <c r="AJ9" s="6">
        <v>29</v>
      </c>
      <c r="AK9" s="6">
        <v>30</v>
      </c>
      <c r="AL9" s="6">
        <v>31</v>
      </c>
      <c r="AM9" s="6">
        <v>32</v>
      </c>
      <c r="AN9" s="6">
        <v>33</v>
      </c>
      <c r="AO9" s="6">
        <v>34</v>
      </c>
      <c r="AP9" s="6">
        <v>35</v>
      </c>
      <c r="AQ9" s="6">
        <v>36</v>
      </c>
      <c r="AR9" s="6">
        <v>37</v>
      </c>
      <c r="AS9" s="6">
        <v>38</v>
      </c>
      <c r="AT9" s="6">
        <v>39</v>
      </c>
      <c r="AU9" s="6">
        <v>40</v>
      </c>
      <c r="AV9" s="6">
        <v>41</v>
      </c>
      <c r="AW9" s="6">
        <v>42</v>
      </c>
      <c r="AX9" s="6">
        <v>43</v>
      </c>
      <c r="AY9" s="6">
        <v>44</v>
      </c>
      <c r="AZ9" s="127"/>
      <c r="BA9" s="127"/>
      <c r="BB9" s="127"/>
    </row>
    <row r="10" spans="1:54" s="20" customFormat="1" ht="12.75" customHeight="1">
      <c r="A10" s="87" t="s">
        <v>47</v>
      </c>
      <c r="B10" s="88" t="s">
        <v>26</v>
      </c>
      <c r="C10" s="91">
        <f>(D10+E10+E11)/36</f>
        <v>3</v>
      </c>
      <c r="D10" s="97">
        <v>80</v>
      </c>
      <c r="E10" s="16">
        <f aca="true" t="shared" si="3" ref="E10:E38">F10+G10</f>
        <v>6</v>
      </c>
      <c r="F10" s="17">
        <f>SUM(H10:W10)</f>
        <v>6</v>
      </c>
      <c r="G10" s="18">
        <f>SUM(AA10:AX10)</f>
        <v>0</v>
      </c>
      <c r="H10" s="19">
        <v>2</v>
      </c>
      <c r="I10" s="19">
        <v>2</v>
      </c>
      <c r="J10" s="19">
        <v>2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64" t="s">
        <v>23</v>
      </c>
      <c r="Y10" s="98" t="s">
        <v>24</v>
      </c>
      <c r="Z10" s="9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98" t="s">
        <v>25</v>
      </c>
      <c r="AZ10" s="19"/>
      <c r="BA10" s="19"/>
      <c r="BB10" s="19"/>
    </row>
    <row r="11" spans="1:54" s="14" customFormat="1" ht="12.75">
      <c r="A11" s="87"/>
      <c r="B11" s="88"/>
      <c r="C11" s="90"/>
      <c r="D11" s="97"/>
      <c r="E11" s="21">
        <f t="shared" si="3"/>
        <v>22</v>
      </c>
      <c r="F11" s="22">
        <f>SUM(H11:W11)</f>
        <v>22</v>
      </c>
      <c r="G11" s="23">
        <f>SUM(AA11:AX11)</f>
        <v>0</v>
      </c>
      <c r="H11" s="24"/>
      <c r="I11" s="24"/>
      <c r="J11" s="24"/>
      <c r="K11" s="24">
        <v>2</v>
      </c>
      <c r="L11" s="24">
        <v>2</v>
      </c>
      <c r="M11" s="24">
        <v>2</v>
      </c>
      <c r="N11" s="24">
        <v>2</v>
      </c>
      <c r="O11" s="24">
        <v>2</v>
      </c>
      <c r="P11" s="24">
        <v>2</v>
      </c>
      <c r="Q11" s="24">
        <v>2</v>
      </c>
      <c r="R11" s="24">
        <v>2</v>
      </c>
      <c r="S11" s="24">
        <v>2</v>
      </c>
      <c r="T11" s="24">
        <v>2</v>
      </c>
      <c r="U11" s="24">
        <v>2</v>
      </c>
      <c r="V11" s="24"/>
      <c r="W11" s="24"/>
      <c r="X11" s="165"/>
      <c r="Y11" s="100"/>
      <c r="Z11" s="101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100"/>
      <c r="AZ11" s="24"/>
      <c r="BA11" s="24">
        <v>1</v>
      </c>
      <c r="BB11" s="24"/>
    </row>
    <row r="12" spans="1:54" s="20" customFormat="1" ht="12.75" customHeight="1">
      <c r="A12" s="87" t="s">
        <v>48</v>
      </c>
      <c r="B12" s="88" t="s">
        <v>248</v>
      </c>
      <c r="C12" s="91">
        <f>(D12+E12+E13)/36</f>
        <v>1</v>
      </c>
      <c r="D12" s="97">
        <v>10</v>
      </c>
      <c r="E12" s="16">
        <f t="shared" si="3"/>
        <v>4</v>
      </c>
      <c r="F12" s="17">
        <f aca="true" t="shared" si="4" ref="F12:F38">SUM(H12:W12)</f>
        <v>0</v>
      </c>
      <c r="G12" s="18">
        <f aca="true" t="shared" si="5" ref="G12:G38">SUM(AA12:AX12)</f>
        <v>4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65"/>
      <c r="Y12" s="100"/>
      <c r="Z12" s="101"/>
      <c r="AA12" s="19">
        <v>2</v>
      </c>
      <c r="AB12" s="19">
        <v>2</v>
      </c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00"/>
      <c r="AZ12" s="19"/>
      <c r="BA12" s="19"/>
      <c r="BB12" s="19"/>
    </row>
    <row r="13" spans="1:54" s="14" customFormat="1" ht="12.75">
      <c r="A13" s="87"/>
      <c r="B13" s="88"/>
      <c r="C13" s="90"/>
      <c r="D13" s="97"/>
      <c r="E13" s="21">
        <f t="shared" si="3"/>
        <v>22</v>
      </c>
      <c r="F13" s="22">
        <f t="shared" si="4"/>
        <v>0</v>
      </c>
      <c r="G13" s="23">
        <f t="shared" si="5"/>
        <v>22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165"/>
      <c r="Y13" s="100"/>
      <c r="Z13" s="101"/>
      <c r="AA13" s="24"/>
      <c r="AB13" s="24"/>
      <c r="AC13" s="24">
        <v>2</v>
      </c>
      <c r="AD13" s="24">
        <v>2</v>
      </c>
      <c r="AE13" s="24">
        <v>2</v>
      </c>
      <c r="AF13" s="24">
        <v>2</v>
      </c>
      <c r="AG13" s="24">
        <v>2</v>
      </c>
      <c r="AH13" s="24">
        <v>2</v>
      </c>
      <c r="AI13" s="24">
        <v>2</v>
      </c>
      <c r="AJ13" s="24">
        <v>2</v>
      </c>
      <c r="AK13" s="24">
        <v>2</v>
      </c>
      <c r="AL13" s="24">
        <v>2</v>
      </c>
      <c r="AM13" s="24">
        <v>2</v>
      </c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100"/>
      <c r="AZ13" s="24">
        <v>2</v>
      </c>
      <c r="BA13" s="24"/>
      <c r="BB13" s="24"/>
    </row>
    <row r="14" spans="1:54" s="20" customFormat="1" ht="12.75" customHeight="1">
      <c r="A14" s="87" t="s">
        <v>49</v>
      </c>
      <c r="B14" s="88" t="s">
        <v>249</v>
      </c>
      <c r="C14" s="91">
        <f>(D14+E14+E15)/36</f>
        <v>3</v>
      </c>
      <c r="D14" s="144">
        <v>90</v>
      </c>
      <c r="E14" s="16">
        <f t="shared" si="3"/>
        <v>2</v>
      </c>
      <c r="F14" s="17">
        <f t="shared" si="4"/>
        <v>0</v>
      </c>
      <c r="G14" s="18">
        <f t="shared" si="5"/>
        <v>2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65"/>
      <c r="Y14" s="100"/>
      <c r="Z14" s="101"/>
      <c r="AA14" s="19">
        <v>2</v>
      </c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00"/>
      <c r="AZ14" s="19"/>
      <c r="BA14" s="19"/>
      <c r="BB14" s="19"/>
    </row>
    <row r="15" spans="1:54" s="14" customFormat="1" ht="12.75">
      <c r="A15" s="87"/>
      <c r="B15" s="88"/>
      <c r="C15" s="90"/>
      <c r="D15" s="144"/>
      <c r="E15" s="21">
        <f t="shared" si="3"/>
        <v>16</v>
      </c>
      <c r="F15" s="22">
        <f t="shared" si="4"/>
        <v>0</v>
      </c>
      <c r="G15" s="23">
        <f t="shared" si="5"/>
        <v>16</v>
      </c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165"/>
      <c r="Y15" s="100"/>
      <c r="Z15" s="101"/>
      <c r="AA15" s="24"/>
      <c r="AB15" s="24">
        <v>2</v>
      </c>
      <c r="AC15" s="24">
        <v>2</v>
      </c>
      <c r="AD15" s="24">
        <v>2</v>
      </c>
      <c r="AE15" s="24">
        <v>2</v>
      </c>
      <c r="AF15" s="24">
        <v>2</v>
      </c>
      <c r="AG15" s="24">
        <v>2</v>
      </c>
      <c r="AH15" s="24">
        <v>2</v>
      </c>
      <c r="AI15" s="24">
        <v>2</v>
      </c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100"/>
      <c r="AZ15" s="24"/>
      <c r="BA15" s="24">
        <v>2</v>
      </c>
      <c r="BB15" s="24"/>
    </row>
    <row r="16" spans="1:54" s="20" customFormat="1" ht="12.75">
      <c r="A16" s="87" t="s">
        <v>50</v>
      </c>
      <c r="B16" s="88" t="s">
        <v>17</v>
      </c>
      <c r="C16" s="91">
        <f>(D16+E16+E17)/36</f>
        <v>3</v>
      </c>
      <c r="D16" s="92">
        <v>64</v>
      </c>
      <c r="E16" s="16">
        <f t="shared" si="3"/>
        <v>0</v>
      </c>
      <c r="F16" s="17">
        <f t="shared" si="4"/>
        <v>0</v>
      </c>
      <c r="G16" s="18">
        <f t="shared" si="5"/>
        <v>0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65"/>
      <c r="Y16" s="100"/>
      <c r="Z16" s="101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00"/>
      <c r="AZ16" s="19"/>
      <c r="BA16" s="19"/>
      <c r="BB16" s="19"/>
    </row>
    <row r="17" spans="1:54" s="14" customFormat="1" ht="12.75">
      <c r="A17" s="87"/>
      <c r="B17" s="88"/>
      <c r="C17" s="90"/>
      <c r="D17" s="92"/>
      <c r="E17" s="21">
        <f t="shared" si="3"/>
        <v>44</v>
      </c>
      <c r="F17" s="22">
        <f t="shared" si="4"/>
        <v>14</v>
      </c>
      <c r="G17" s="23">
        <f t="shared" si="5"/>
        <v>30</v>
      </c>
      <c r="H17" s="24"/>
      <c r="I17" s="24"/>
      <c r="J17" s="24"/>
      <c r="K17" s="24"/>
      <c r="L17" s="24"/>
      <c r="M17" s="24"/>
      <c r="N17" s="24"/>
      <c r="O17" s="24"/>
      <c r="P17" s="24"/>
      <c r="Q17" s="24">
        <v>2</v>
      </c>
      <c r="R17" s="24">
        <v>2</v>
      </c>
      <c r="S17" s="24">
        <v>2</v>
      </c>
      <c r="T17" s="24">
        <v>2</v>
      </c>
      <c r="U17" s="24">
        <v>2</v>
      </c>
      <c r="V17" s="24">
        <v>2</v>
      </c>
      <c r="W17" s="24">
        <v>2</v>
      </c>
      <c r="X17" s="165"/>
      <c r="Y17" s="100"/>
      <c r="Z17" s="101"/>
      <c r="AA17" s="24">
        <v>2</v>
      </c>
      <c r="AB17" s="24">
        <v>2</v>
      </c>
      <c r="AC17" s="24">
        <v>2</v>
      </c>
      <c r="AD17" s="24">
        <v>2</v>
      </c>
      <c r="AE17" s="24">
        <v>2</v>
      </c>
      <c r="AF17" s="24">
        <v>2</v>
      </c>
      <c r="AG17" s="24">
        <v>2</v>
      </c>
      <c r="AH17" s="24">
        <v>2</v>
      </c>
      <c r="AI17" s="24">
        <v>2</v>
      </c>
      <c r="AJ17" s="24">
        <v>2</v>
      </c>
      <c r="AK17" s="24">
        <v>2</v>
      </c>
      <c r="AL17" s="24">
        <v>2</v>
      </c>
      <c r="AM17" s="24">
        <v>2</v>
      </c>
      <c r="AN17" s="24">
        <v>2</v>
      </c>
      <c r="AO17" s="24">
        <v>2</v>
      </c>
      <c r="AP17" s="24"/>
      <c r="AQ17" s="24"/>
      <c r="AR17" s="24"/>
      <c r="AS17" s="24"/>
      <c r="AT17" s="24"/>
      <c r="AU17" s="24"/>
      <c r="AV17" s="24"/>
      <c r="AW17" s="24"/>
      <c r="AX17" s="24"/>
      <c r="AY17" s="100"/>
      <c r="AZ17" s="24"/>
      <c r="BA17" s="24">
        <v>2</v>
      </c>
      <c r="BB17" s="24"/>
    </row>
    <row r="18" spans="1:54" s="20" customFormat="1" ht="12.75" customHeight="1">
      <c r="A18" s="87" t="s">
        <v>51</v>
      </c>
      <c r="B18" s="88" t="s">
        <v>250</v>
      </c>
      <c r="C18" s="91">
        <f>(D18+E18+E19)/36</f>
        <v>2</v>
      </c>
      <c r="D18" s="92">
        <v>52</v>
      </c>
      <c r="E18" s="16">
        <f t="shared" si="3"/>
        <v>4</v>
      </c>
      <c r="F18" s="17">
        <f t="shared" si="4"/>
        <v>0</v>
      </c>
      <c r="G18" s="18">
        <f t="shared" si="5"/>
        <v>4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65"/>
      <c r="Y18" s="100"/>
      <c r="Z18" s="101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>
        <v>2</v>
      </c>
      <c r="AO18" s="19">
        <v>2</v>
      </c>
      <c r="AP18" s="19"/>
      <c r="AQ18" s="19"/>
      <c r="AR18" s="19"/>
      <c r="AS18" s="19"/>
      <c r="AT18" s="19"/>
      <c r="AU18" s="19"/>
      <c r="AV18" s="19"/>
      <c r="AW18" s="19"/>
      <c r="AX18" s="19"/>
      <c r="AY18" s="100"/>
      <c r="AZ18" s="19"/>
      <c r="BA18" s="19"/>
      <c r="BB18" s="19"/>
    </row>
    <row r="19" spans="1:54" s="20" customFormat="1" ht="12.75">
      <c r="A19" s="87"/>
      <c r="B19" s="88"/>
      <c r="C19" s="90"/>
      <c r="D19" s="92"/>
      <c r="E19" s="21">
        <f t="shared" si="3"/>
        <v>16</v>
      </c>
      <c r="F19" s="22">
        <f t="shared" si="4"/>
        <v>0</v>
      </c>
      <c r="G19" s="23">
        <f t="shared" si="5"/>
        <v>16</v>
      </c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165"/>
      <c r="Y19" s="100"/>
      <c r="Z19" s="101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>
        <v>2</v>
      </c>
      <c r="AQ19" s="24">
        <v>2</v>
      </c>
      <c r="AR19" s="24">
        <v>2</v>
      </c>
      <c r="AS19" s="24">
        <v>2</v>
      </c>
      <c r="AT19" s="24">
        <v>2</v>
      </c>
      <c r="AU19" s="24">
        <v>2</v>
      </c>
      <c r="AV19" s="24">
        <v>2</v>
      </c>
      <c r="AW19" s="24">
        <v>2</v>
      </c>
      <c r="AX19" s="24"/>
      <c r="AY19" s="100"/>
      <c r="AZ19" s="24">
        <v>2</v>
      </c>
      <c r="BA19" s="24"/>
      <c r="BB19" s="24"/>
    </row>
    <row r="20" spans="1:54" s="14" customFormat="1" ht="12.75">
      <c r="A20" s="87" t="s">
        <v>94</v>
      </c>
      <c r="B20" s="88" t="s">
        <v>330</v>
      </c>
      <c r="C20" s="91">
        <f>(D20+E20+E21)/36</f>
        <v>4</v>
      </c>
      <c r="D20" s="92">
        <v>106</v>
      </c>
      <c r="E20" s="16">
        <f t="shared" si="3"/>
        <v>8</v>
      </c>
      <c r="F20" s="17">
        <f t="shared" si="4"/>
        <v>4</v>
      </c>
      <c r="G20" s="18">
        <f t="shared" si="5"/>
        <v>4</v>
      </c>
      <c r="H20" s="19">
        <v>2</v>
      </c>
      <c r="I20" s="19">
        <v>2</v>
      </c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65"/>
      <c r="Y20" s="100"/>
      <c r="Z20" s="101"/>
      <c r="AA20" s="19">
        <v>2</v>
      </c>
      <c r="AB20" s="19">
        <v>2</v>
      </c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00"/>
      <c r="AZ20" s="19"/>
      <c r="BA20" s="19">
        <v>2</v>
      </c>
      <c r="BB20" s="19"/>
    </row>
    <row r="21" spans="1:54" s="14" customFormat="1" ht="12.75">
      <c r="A21" s="87"/>
      <c r="B21" s="88"/>
      <c r="C21" s="90"/>
      <c r="D21" s="92"/>
      <c r="E21" s="21">
        <f t="shared" si="3"/>
        <v>30</v>
      </c>
      <c r="F21" s="22">
        <f t="shared" si="4"/>
        <v>24</v>
      </c>
      <c r="G21" s="23">
        <f t="shared" si="5"/>
        <v>6</v>
      </c>
      <c r="H21" s="24"/>
      <c r="I21" s="24"/>
      <c r="J21" s="24">
        <v>2</v>
      </c>
      <c r="K21" s="24">
        <v>2</v>
      </c>
      <c r="L21" s="24">
        <v>2</v>
      </c>
      <c r="M21" s="24">
        <v>2</v>
      </c>
      <c r="N21" s="24">
        <v>2</v>
      </c>
      <c r="O21" s="24">
        <v>2</v>
      </c>
      <c r="P21" s="24">
        <v>2</v>
      </c>
      <c r="Q21" s="24">
        <v>2</v>
      </c>
      <c r="R21" s="24">
        <v>2</v>
      </c>
      <c r="S21" s="24">
        <v>2</v>
      </c>
      <c r="T21" s="24">
        <v>2</v>
      </c>
      <c r="U21" s="24">
        <v>2</v>
      </c>
      <c r="V21" s="24"/>
      <c r="W21" s="24"/>
      <c r="X21" s="165"/>
      <c r="Y21" s="100"/>
      <c r="Z21" s="101"/>
      <c r="AA21" s="24"/>
      <c r="AB21" s="24"/>
      <c r="AC21" s="24">
        <v>2</v>
      </c>
      <c r="AD21" s="24">
        <v>2</v>
      </c>
      <c r="AE21" s="24">
        <v>2</v>
      </c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100"/>
      <c r="AZ21" s="24"/>
      <c r="BA21" s="24"/>
      <c r="BB21" s="24"/>
    </row>
    <row r="22" spans="1:54" s="14" customFormat="1" ht="12.75" customHeight="1">
      <c r="A22" s="87" t="s">
        <v>52</v>
      </c>
      <c r="B22" s="88" t="s">
        <v>251</v>
      </c>
      <c r="C22" s="91">
        <f>(D22+E22+E23)/36</f>
        <v>2</v>
      </c>
      <c r="D22" s="92">
        <v>52</v>
      </c>
      <c r="E22" s="16">
        <f t="shared" si="3"/>
        <v>4</v>
      </c>
      <c r="F22" s="17">
        <f t="shared" si="4"/>
        <v>0</v>
      </c>
      <c r="G22" s="18">
        <f t="shared" si="5"/>
        <v>4</v>
      </c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65"/>
      <c r="Y22" s="100"/>
      <c r="Z22" s="101"/>
      <c r="AA22" s="19">
        <v>2</v>
      </c>
      <c r="AB22" s="19">
        <v>2</v>
      </c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00"/>
      <c r="AZ22" s="19"/>
      <c r="BA22" s="19"/>
      <c r="BB22" s="19"/>
    </row>
    <row r="23" spans="1:54" s="20" customFormat="1" ht="12.75" customHeight="1">
      <c r="A23" s="87"/>
      <c r="B23" s="88"/>
      <c r="C23" s="90"/>
      <c r="D23" s="92"/>
      <c r="E23" s="21">
        <f t="shared" si="3"/>
        <v>16</v>
      </c>
      <c r="F23" s="22">
        <f t="shared" si="4"/>
        <v>0</v>
      </c>
      <c r="G23" s="23">
        <f t="shared" si="5"/>
        <v>16</v>
      </c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165"/>
      <c r="Y23" s="100"/>
      <c r="Z23" s="101"/>
      <c r="AA23" s="24"/>
      <c r="AB23" s="24"/>
      <c r="AC23" s="24">
        <v>2</v>
      </c>
      <c r="AD23" s="24">
        <v>2</v>
      </c>
      <c r="AE23" s="24">
        <v>2</v>
      </c>
      <c r="AF23" s="24">
        <v>2</v>
      </c>
      <c r="AG23" s="24">
        <v>2</v>
      </c>
      <c r="AH23" s="24">
        <v>2</v>
      </c>
      <c r="AI23" s="24">
        <v>2</v>
      </c>
      <c r="AJ23" s="24">
        <v>2</v>
      </c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100"/>
      <c r="AZ23" s="24">
        <v>2</v>
      </c>
      <c r="BA23" s="24"/>
      <c r="BB23" s="24"/>
    </row>
    <row r="24" spans="1:54" s="14" customFormat="1" ht="12.75">
      <c r="A24" s="87" t="s">
        <v>53</v>
      </c>
      <c r="B24" s="88" t="s">
        <v>331</v>
      </c>
      <c r="C24" s="91">
        <f>(D24+E24+E25)/36</f>
        <v>2</v>
      </c>
      <c r="D24" s="92">
        <v>62</v>
      </c>
      <c r="E24" s="16">
        <f t="shared" si="3"/>
        <v>2</v>
      </c>
      <c r="F24" s="17">
        <f t="shared" si="4"/>
        <v>0</v>
      </c>
      <c r="G24" s="18">
        <f t="shared" si="5"/>
        <v>2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65"/>
      <c r="Y24" s="100"/>
      <c r="Z24" s="101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>
        <v>2</v>
      </c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00"/>
      <c r="AZ24" s="19">
        <v>2</v>
      </c>
      <c r="BA24" s="19"/>
      <c r="BB24" s="19"/>
    </row>
    <row r="25" spans="1:54" s="20" customFormat="1" ht="12.75">
      <c r="A25" s="87"/>
      <c r="B25" s="88"/>
      <c r="C25" s="90"/>
      <c r="D25" s="92"/>
      <c r="E25" s="21">
        <f t="shared" si="3"/>
        <v>8</v>
      </c>
      <c r="F25" s="22">
        <f t="shared" si="4"/>
        <v>0</v>
      </c>
      <c r="G25" s="23">
        <f t="shared" si="5"/>
        <v>8</v>
      </c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165"/>
      <c r="Y25" s="100"/>
      <c r="Z25" s="101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>
        <v>2</v>
      </c>
      <c r="AM25" s="24">
        <v>2</v>
      </c>
      <c r="AN25" s="24">
        <v>2</v>
      </c>
      <c r="AO25" s="24">
        <v>2</v>
      </c>
      <c r="AP25" s="24"/>
      <c r="AQ25" s="24"/>
      <c r="AR25" s="24"/>
      <c r="AS25" s="24"/>
      <c r="AT25" s="24"/>
      <c r="AU25" s="24"/>
      <c r="AV25" s="24"/>
      <c r="AW25" s="24"/>
      <c r="AX25" s="24"/>
      <c r="AY25" s="100"/>
      <c r="AZ25" s="24"/>
      <c r="BA25" s="24"/>
      <c r="BB25" s="24"/>
    </row>
    <row r="26" spans="1:54" s="14" customFormat="1" ht="12.75">
      <c r="A26" s="87" t="s">
        <v>54</v>
      </c>
      <c r="B26" s="88" t="s">
        <v>332</v>
      </c>
      <c r="C26" s="91">
        <f>(D26+E26+E27)/36</f>
        <v>3</v>
      </c>
      <c r="D26" s="92">
        <v>90</v>
      </c>
      <c r="E26" s="16">
        <f t="shared" si="3"/>
        <v>2</v>
      </c>
      <c r="F26" s="17">
        <f t="shared" si="4"/>
        <v>2</v>
      </c>
      <c r="G26" s="18">
        <f t="shared" si="5"/>
        <v>0</v>
      </c>
      <c r="H26" s="19">
        <v>2</v>
      </c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65"/>
      <c r="Y26" s="100"/>
      <c r="Z26" s="101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00"/>
      <c r="AZ26" s="19"/>
      <c r="BA26" s="19">
        <v>1</v>
      </c>
      <c r="BB26" s="19"/>
    </row>
    <row r="27" spans="1:54" s="20" customFormat="1" ht="12.75">
      <c r="A27" s="87"/>
      <c r="B27" s="88"/>
      <c r="C27" s="90"/>
      <c r="D27" s="92"/>
      <c r="E27" s="21">
        <f t="shared" si="3"/>
        <v>16</v>
      </c>
      <c r="F27" s="22">
        <f t="shared" si="4"/>
        <v>16</v>
      </c>
      <c r="G27" s="23">
        <f t="shared" si="5"/>
        <v>0</v>
      </c>
      <c r="H27" s="24"/>
      <c r="I27" s="24">
        <v>2</v>
      </c>
      <c r="J27" s="24">
        <v>2</v>
      </c>
      <c r="K27" s="24">
        <v>2</v>
      </c>
      <c r="L27" s="24">
        <v>2</v>
      </c>
      <c r="M27" s="24">
        <v>2</v>
      </c>
      <c r="N27" s="24">
        <v>2</v>
      </c>
      <c r="O27" s="24">
        <v>2</v>
      </c>
      <c r="P27" s="24">
        <v>2</v>
      </c>
      <c r="Q27" s="24"/>
      <c r="R27" s="24"/>
      <c r="S27" s="24"/>
      <c r="T27" s="24"/>
      <c r="U27" s="24"/>
      <c r="V27" s="24"/>
      <c r="W27" s="24"/>
      <c r="X27" s="165"/>
      <c r="Y27" s="100"/>
      <c r="Z27" s="101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100"/>
      <c r="AZ27" s="24"/>
      <c r="BA27" s="24"/>
      <c r="BB27" s="24"/>
    </row>
    <row r="28" spans="1:54" s="14" customFormat="1" ht="12.75">
      <c r="A28" s="87" t="s">
        <v>58</v>
      </c>
      <c r="B28" s="88" t="s">
        <v>27</v>
      </c>
      <c r="C28" s="91">
        <f>(D28+E28+E29)/36</f>
        <v>2</v>
      </c>
      <c r="D28" s="92">
        <v>60</v>
      </c>
      <c r="E28" s="16">
        <f t="shared" si="3"/>
        <v>2</v>
      </c>
      <c r="F28" s="17">
        <f t="shared" si="4"/>
        <v>0</v>
      </c>
      <c r="G28" s="18">
        <f t="shared" si="5"/>
        <v>2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65"/>
      <c r="Y28" s="100"/>
      <c r="Z28" s="101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>
        <v>2</v>
      </c>
      <c r="AT28" s="19"/>
      <c r="AU28" s="19"/>
      <c r="AV28" s="19"/>
      <c r="AW28" s="19"/>
      <c r="AX28" s="19"/>
      <c r="AY28" s="100"/>
      <c r="AZ28" s="19"/>
      <c r="BA28" s="19"/>
      <c r="BB28" s="19"/>
    </row>
    <row r="29" spans="1:54" s="14" customFormat="1" ht="12.75" customHeight="1">
      <c r="A29" s="87"/>
      <c r="B29" s="88"/>
      <c r="C29" s="90"/>
      <c r="D29" s="92"/>
      <c r="E29" s="21">
        <f t="shared" si="3"/>
        <v>10</v>
      </c>
      <c r="F29" s="22">
        <f t="shared" si="4"/>
        <v>0</v>
      </c>
      <c r="G29" s="23">
        <f t="shared" si="5"/>
        <v>10</v>
      </c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165"/>
      <c r="Y29" s="100"/>
      <c r="Z29" s="101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>
        <v>2</v>
      </c>
      <c r="AU29" s="24">
        <v>2</v>
      </c>
      <c r="AV29" s="24">
        <v>2</v>
      </c>
      <c r="AW29" s="24">
        <v>2</v>
      </c>
      <c r="AX29" s="24">
        <v>2</v>
      </c>
      <c r="AY29" s="100"/>
      <c r="AZ29" s="24">
        <v>2</v>
      </c>
      <c r="BA29" s="24"/>
      <c r="BB29" s="24"/>
    </row>
    <row r="30" spans="1:54" s="14" customFormat="1" ht="22.5">
      <c r="A30" s="87" t="s">
        <v>256</v>
      </c>
      <c r="B30" s="43" t="s">
        <v>267</v>
      </c>
      <c r="C30" s="89">
        <f>(D30+E30+E32)/36</f>
        <v>2</v>
      </c>
      <c r="D30" s="92">
        <v>54</v>
      </c>
      <c r="E30" s="16">
        <f t="shared" si="3"/>
        <v>0</v>
      </c>
      <c r="F30" s="17">
        <f t="shared" si="4"/>
        <v>0</v>
      </c>
      <c r="G30" s="18">
        <f t="shared" si="5"/>
        <v>0</v>
      </c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65"/>
      <c r="Y30" s="100"/>
      <c r="Z30" s="101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00"/>
      <c r="AZ30" s="19"/>
      <c r="BA30" s="19"/>
      <c r="BB30" s="19"/>
    </row>
    <row r="31" spans="1:54" s="14" customFormat="1" ht="22.5">
      <c r="A31" s="87"/>
      <c r="B31" s="43" t="s">
        <v>257</v>
      </c>
      <c r="C31" s="149"/>
      <c r="D31" s="92"/>
      <c r="E31" s="16"/>
      <c r="F31" s="17"/>
      <c r="G31" s="3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65"/>
      <c r="Y31" s="100"/>
      <c r="Z31" s="101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00"/>
      <c r="AZ31" s="19"/>
      <c r="BA31" s="19"/>
      <c r="BB31" s="19"/>
    </row>
    <row r="32" spans="1:54" s="14" customFormat="1" ht="22.5">
      <c r="A32" s="87"/>
      <c r="B32" s="43" t="s">
        <v>276</v>
      </c>
      <c r="C32" s="90"/>
      <c r="D32" s="92"/>
      <c r="E32" s="21">
        <f t="shared" si="3"/>
        <v>18</v>
      </c>
      <c r="F32" s="22">
        <f t="shared" si="4"/>
        <v>0</v>
      </c>
      <c r="G32" s="23">
        <f t="shared" si="5"/>
        <v>18</v>
      </c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165"/>
      <c r="Y32" s="100"/>
      <c r="Z32" s="101"/>
      <c r="AA32" s="24">
        <v>2</v>
      </c>
      <c r="AB32" s="24">
        <v>2</v>
      </c>
      <c r="AC32" s="24">
        <v>2</v>
      </c>
      <c r="AD32" s="24">
        <v>2</v>
      </c>
      <c r="AE32" s="24">
        <v>2</v>
      </c>
      <c r="AF32" s="24">
        <v>2</v>
      </c>
      <c r="AG32" s="24">
        <v>2</v>
      </c>
      <c r="AH32" s="24">
        <v>2</v>
      </c>
      <c r="AI32" s="24">
        <v>2</v>
      </c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100"/>
      <c r="AZ32" s="24">
        <v>2</v>
      </c>
      <c r="BA32" s="24"/>
      <c r="BB32" s="24"/>
    </row>
    <row r="33" spans="1:54" s="14" customFormat="1" ht="22.5">
      <c r="A33" s="87" t="s">
        <v>259</v>
      </c>
      <c r="B33" s="43" t="s">
        <v>286</v>
      </c>
      <c r="C33" s="91">
        <f>(D33+E33+E35)/36</f>
        <v>2</v>
      </c>
      <c r="D33" s="92">
        <v>54</v>
      </c>
      <c r="E33" s="16">
        <f t="shared" si="3"/>
        <v>4</v>
      </c>
      <c r="F33" s="17">
        <f t="shared" si="4"/>
        <v>0</v>
      </c>
      <c r="G33" s="18">
        <f t="shared" si="5"/>
        <v>4</v>
      </c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65"/>
      <c r="Y33" s="100"/>
      <c r="Z33" s="101"/>
      <c r="AA33" s="19"/>
      <c r="AB33" s="19"/>
      <c r="AC33" s="19"/>
      <c r="AD33" s="19"/>
      <c r="AE33" s="19"/>
      <c r="AF33" s="19"/>
      <c r="AG33" s="19"/>
      <c r="AH33" s="19"/>
      <c r="AI33" s="19"/>
      <c r="AJ33" s="19">
        <v>2</v>
      </c>
      <c r="AK33" s="19">
        <v>2</v>
      </c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00"/>
      <c r="AZ33" s="19"/>
      <c r="BA33" s="19"/>
      <c r="BB33" s="19"/>
    </row>
    <row r="34" spans="1:54" s="14" customFormat="1" ht="22.5">
      <c r="A34" s="87"/>
      <c r="B34" s="43" t="s">
        <v>279</v>
      </c>
      <c r="C34" s="167"/>
      <c r="D34" s="92"/>
      <c r="E34" s="16"/>
      <c r="F34" s="17"/>
      <c r="G34" s="3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65"/>
      <c r="Y34" s="100"/>
      <c r="Z34" s="101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00"/>
      <c r="AZ34" s="19"/>
      <c r="BA34" s="19"/>
      <c r="BB34" s="19"/>
    </row>
    <row r="35" spans="1:54" s="20" customFormat="1" ht="12.75">
      <c r="A35" s="87"/>
      <c r="B35" s="43" t="s">
        <v>333</v>
      </c>
      <c r="C35" s="90"/>
      <c r="D35" s="92"/>
      <c r="E35" s="21">
        <f>F35+G35</f>
        <v>14</v>
      </c>
      <c r="F35" s="22">
        <f t="shared" si="4"/>
        <v>0</v>
      </c>
      <c r="G35" s="23">
        <f t="shared" si="5"/>
        <v>14</v>
      </c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165"/>
      <c r="Y35" s="100"/>
      <c r="Z35" s="101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>
        <v>2</v>
      </c>
      <c r="AM35" s="24">
        <v>2</v>
      </c>
      <c r="AN35" s="24">
        <v>2</v>
      </c>
      <c r="AO35" s="24">
        <v>2</v>
      </c>
      <c r="AP35" s="24">
        <v>2</v>
      </c>
      <c r="AQ35" s="24">
        <v>2</v>
      </c>
      <c r="AR35" s="24">
        <v>2</v>
      </c>
      <c r="AS35" s="24"/>
      <c r="AT35" s="24"/>
      <c r="AU35" s="24"/>
      <c r="AV35" s="24"/>
      <c r="AW35" s="24"/>
      <c r="AX35" s="24"/>
      <c r="AY35" s="100"/>
      <c r="AZ35" s="24">
        <v>2</v>
      </c>
      <c r="BA35" s="24"/>
      <c r="BB35" s="24"/>
    </row>
    <row r="36" spans="1:54" s="14" customFormat="1" ht="33.75">
      <c r="A36" s="87" t="s">
        <v>262</v>
      </c>
      <c r="B36" s="43" t="s">
        <v>334</v>
      </c>
      <c r="C36" s="91">
        <f>(D36+E36+E38)/36</f>
        <v>2</v>
      </c>
      <c r="D36" s="92">
        <v>54</v>
      </c>
      <c r="E36" s="16">
        <f t="shared" si="3"/>
        <v>2</v>
      </c>
      <c r="F36" s="17">
        <f t="shared" si="4"/>
        <v>0</v>
      </c>
      <c r="G36" s="18">
        <f t="shared" si="5"/>
        <v>2</v>
      </c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65"/>
      <c r="Y36" s="100"/>
      <c r="Z36" s="101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>
        <v>2</v>
      </c>
      <c r="AQ36" s="19"/>
      <c r="AR36" s="19"/>
      <c r="AS36" s="19"/>
      <c r="AT36" s="19"/>
      <c r="AU36" s="19"/>
      <c r="AV36" s="19"/>
      <c r="AW36" s="19"/>
      <c r="AX36" s="19"/>
      <c r="AY36" s="100"/>
      <c r="AZ36" s="19"/>
      <c r="BA36" s="19"/>
      <c r="BB36" s="19"/>
    </row>
    <row r="37" spans="1:54" s="14" customFormat="1" ht="22.5">
      <c r="A37" s="87"/>
      <c r="B37" s="43" t="s">
        <v>335</v>
      </c>
      <c r="C37" s="167"/>
      <c r="D37" s="92"/>
      <c r="E37" s="16"/>
      <c r="F37" s="17"/>
      <c r="G37" s="3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65"/>
      <c r="Y37" s="100"/>
      <c r="Z37" s="101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00"/>
      <c r="AZ37" s="19"/>
      <c r="BA37" s="19"/>
      <c r="BB37" s="19"/>
    </row>
    <row r="38" spans="1:54" s="30" customFormat="1" ht="22.5">
      <c r="A38" s="87"/>
      <c r="B38" s="43" t="s">
        <v>336</v>
      </c>
      <c r="C38" s="90"/>
      <c r="D38" s="92"/>
      <c r="E38" s="21">
        <f t="shared" si="3"/>
        <v>16</v>
      </c>
      <c r="F38" s="22">
        <f t="shared" si="4"/>
        <v>0</v>
      </c>
      <c r="G38" s="23">
        <f t="shared" si="5"/>
        <v>16</v>
      </c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165"/>
      <c r="Y38" s="100"/>
      <c r="Z38" s="101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>
        <v>2</v>
      </c>
      <c r="AR38" s="24">
        <v>2</v>
      </c>
      <c r="AS38" s="24">
        <v>2</v>
      </c>
      <c r="AT38" s="24">
        <v>2</v>
      </c>
      <c r="AU38" s="24">
        <v>2</v>
      </c>
      <c r="AV38" s="24">
        <v>2</v>
      </c>
      <c r="AW38" s="24">
        <v>2</v>
      </c>
      <c r="AX38" s="24">
        <v>2</v>
      </c>
      <c r="AY38" s="100"/>
      <c r="AZ38" s="24">
        <v>2</v>
      </c>
      <c r="BA38" s="24"/>
      <c r="BB38" s="24"/>
    </row>
    <row r="39" spans="1:54" s="30" customFormat="1" ht="15">
      <c r="A39" s="93" t="s">
        <v>265</v>
      </c>
      <c r="B39" s="94"/>
      <c r="C39" s="91">
        <f>(D39+E39+E40)/36</f>
        <v>3</v>
      </c>
      <c r="D39" s="92">
        <v>108</v>
      </c>
      <c r="E39" s="21"/>
      <c r="F39" s="22"/>
      <c r="G39" s="23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165"/>
      <c r="Y39" s="100"/>
      <c r="Z39" s="101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100"/>
      <c r="AZ39" s="24"/>
      <c r="BA39" s="24"/>
      <c r="BB39" s="24"/>
    </row>
    <row r="40" spans="1:54" s="30" customFormat="1" ht="15">
      <c r="A40" s="95"/>
      <c r="B40" s="96"/>
      <c r="C40" s="90"/>
      <c r="D40" s="92"/>
      <c r="E40" s="21"/>
      <c r="F40" s="22"/>
      <c r="G40" s="23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165"/>
      <c r="Y40" s="100"/>
      <c r="Z40" s="101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100"/>
      <c r="AZ40" s="24" t="s">
        <v>44</v>
      </c>
      <c r="BA40" s="24"/>
      <c r="BB40" s="24"/>
    </row>
    <row r="41" spans="1:54" s="30" customFormat="1" ht="15">
      <c r="A41" s="93" t="s">
        <v>237</v>
      </c>
      <c r="B41" s="94"/>
      <c r="C41" s="91">
        <f>(D41+E41+E42)/36</f>
        <v>5</v>
      </c>
      <c r="D41" s="92">
        <v>180</v>
      </c>
      <c r="E41" s="21"/>
      <c r="F41" s="22"/>
      <c r="G41" s="23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165"/>
      <c r="Y41" s="100"/>
      <c r="Z41" s="101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100"/>
      <c r="AZ41" s="24"/>
      <c r="BA41" s="24"/>
      <c r="BB41" s="24"/>
    </row>
    <row r="42" spans="1:54" s="30" customFormat="1" ht="15">
      <c r="A42" s="95"/>
      <c r="B42" s="96"/>
      <c r="C42" s="90"/>
      <c r="D42" s="92"/>
      <c r="E42" s="21"/>
      <c r="F42" s="22"/>
      <c r="G42" s="23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165"/>
      <c r="Y42" s="100"/>
      <c r="Z42" s="101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100"/>
      <c r="AZ42" s="24" t="s">
        <v>44</v>
      </c>
      <c r="BA42" s="24"/>
      <c r="BB42" s="24"/>
    </row>
    <row r="43" spans="1:54" s="30" customFormat="1" ht="15">
      <c r="A43" s="93" t="s">
        <v>266</v>
      </c>
      <c r="B43" s="94"/>
      <c r="C43" s="91">
        <f>(D43+E43+E44)/36</f>
        <v>5</v>
      </c>
      <c r="D43" s="92">
        <v>180</v>
      </c>
      <c r="E43" s="21"/>
      <c r="F43" s="22"/>
      <c r="G43" s="23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165"/>
      <c r="Y43" s="100"/>
      <c r="Z43" s="101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100"/>
      <c r="AZ43" s="24"/>
      <c r="BA43" s="24"/>
      <c r="BB43" s="24"/>
    </row>
    <row r="44" spans="1:54" s="30" customFormat="1" ht="15">
      <c r="A44" s="95"/>
      <c r="B44" s="96"/>
      <c r="C44" s="90"/>
      <c r="D44" s="92"/>
      <c r="E44" s="21"/>
      <c r="F44" s="22"/>
      <c r="G44" s="23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165"/>
      <c r="Y44" s="100"/>
      <c r="Z44" s="101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100"/>
      <c r="AZ44" s="24" t="s">
        <v>114</v>
      </c>
      <c r="BA44" s="24"/>
      <c r="BB44" s="24"/>
    </row>
    <row r="45" spans="1:54" s="30" customFormat="1" ht="15">
      <c r="A45" s="93" t="s">
        <v>117</v>
      </c>
      <c r="B45" s="94"/>
      <c r="C45" s="91">
        <f>(D45+E45+E46)/36</f>
        <v>15</v>
      </c>
      <c r="D45" s="92">
        <v>540</v>
      </c>
      <c r="E45" s="21"/>
      <c r="F45" s="22"/>
      <c r="G45" s="23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165"/>
      <c r="Y45" s="100"/>
      <c r="Z45" s="101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100"/>
      <c r="AZ45" s="24" t="s">
        <v>44</v>
      </c>
      <c r="BA45" s="24"/>
      <c r="BB45" s="24"/>
    </row>
    <row r="46" spans="1:54" s="30" customFormat="1" ht="15">
      <c r="A46" s="95"/>
      <c r="B46" s="96"/>
      <c r="C46" s="90"/>
      <c r="D46" s="92"/>
      <c r="E46" s="21"/>
      <c r="F46" s="22"/>
      <c r="G46" s="23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165"/>
      <c r="Y46" s="100"/>
      <c r="Z46" s="101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100"/>
      <c r="AZ46" s="24" t="s">
        <v>114</v>
      </c>
      <c r="BA46" s="24"/>
      <c r="BB46" s="24"/>
    </row>
    <row r="47" spans="1:54" ht="12.75">
      <c r="A47" s="107" t="s">
        <v>14</v>
      </c>
      <c r="B47" s="107"/>
      <c r="C47" s="27">
        <f>SUM(C10:C46)</f>
        <v>59</v>
      </c>
      <c r="D47" s="27">
        <f>SUM(D10:D46)</f>
        <v>1836</v>
      </c>
      <c r="E47" s="27">
        <f>SUM(E10:E46)</f>
        <v>288</v>
      </c>
      <c r="F47" s="27">
        <f>SUM(F10:F46)</f>
        <v>88</v>
      </c>
      <c r="G47" s="27">
        <f>SUM(G10:G46)</f>
        <v>200</v>
      </c>
      <c r="H47" s="29">
        <f aca="true" t="shared" si="6" ref="H47:W47">SUM(H10:H38)</f>
        <v>6</v>
      </c>
      <c r="I47" s="10">
        <f t="shared" si="6"/>
        <v>6</v>
      </c>
      <c r="J47" s="10">
        <f t="shared" si="6"/>
        <v>6</v>
      </c>
      <c r="K47" s="10">
        <f t="shared" si="6"/>
        <v>6</v>
      </c>
      <c r="L47" s="10">
        <f t="shared" si="6"/>
        <v>6</v>
      </c>
      <c r="M47" s="10">
        <f t="shared" si="6"/>
        <v>6</v>
      </c>
      <c r="N47" s="10">
        <f t="shared" si="6"/>
        <v>6</v>
      </c>
      <c r="O47" s="10">
        <f t="shared" si="6"/>
        <v>6</v>
      </c>
      <c r="P47" s="10">
        <f t="shared" si="6"/>
        <v>6</v>
      </c>
      <c r="Q47" s="10">
        <f t="shared" si="6"/>
        <v>6</v>
      </c>
      <c r="R47" s="10">
        <f t="shared" si="6"/>
        <v>6</v>
      </c>
      <c r="S47" s="10">
        <f t="shared" si="6"/>
        <v>6</v>
      </c>
      <c r="T47" s="10">
        <f t="shared" si="6"/>
        <v>6</v>
      </c>
      <c r="U47" s="10">
        <f t="shared" si="6"/>
        <v>6</v>
      </c>
      <c r="V47" s="10">
        <f t="shared" si="6"/>
        <v>2</v>
      </c>
      <c r="W47" s="10">
        <f t="shared" si="6"/>
        <v>2</v>
      </c>
      <c r="X47" s="166"/>
      <c r="Y47" s="102"/>
      <c r="Z47" s="103"/>
      <c r="AA47" s="10">
        <f aca="true" t="shared" si="7" ref="AA47:AX47">SUM(AA10:AA38)</f>
        <v>12</v>
      </c>
      <c r="AB47" s="10">
        <f t="shared" si="7"/>
        <v>12</v>
      </c>
      <c r="AC47" s="10">
        <f t="shared" si="7"/>
        <v>12</v>
      </c>
      <c r="AD47" s="10">
        <f t="shared" si="7"/>
        <v>12</v>
      </c>
      <c r="AE47" s="10">
        <f t="shared" si="7"/>
        <v>12</v>
      </c>
      <c r="AF47" s="10">
        <f t="shared" si="7"/>
        <v>10</v>
      </c>
      <c r="AG47" s="10">
        <f t="shared" si="7"/>
        <v>10</v>
      </c>
      <c r="AH47" s="10">
        <f t="shared" si="7"/>
        <v>10</v>
      </c>
      <c r="AI47" s="10">
        <f t="shared" si="7"/>
        <v>10</v>
      </c>
      <c r="AJ47" s="10">
        <f t="shared" si="7"/>
        <v>8</v>
      </c>
      <c r="AK47" s="10">
        <f t="shared" si="7"/>
        <v>8</v>
      </c>
      <c r="AL47" s="10">
        <f t="shared" si="7"/>
        <v>8</v>
      </c>
      <c r="AM47" s="10">
        <f t="shared" si="7"/>
        <v>8</v>
      </c>
      <c r="AN47" s="10">
        <f t="shared" si="7"/>
        <v>8</v>
      </c>
      <c r="AO47" s="10">
        <f t="shared" si="7"/>
        <v>8</v>
      </c>
      <c r="AP47" s="10">
        <f t="shared" si="7"/>
        <v>6</v>
      </c>
      <c r="AQ47" s="10">
        <f t="shared" si="7"/>
        <v>6</v>
      </c>
      <c r="AR47" s="10">
        <f t="shared" si="7"/>
        <v>6</v>
      </c>
      <c r="AS47" s="10">
        <f t="shared" si="7"/>
        <v>6</v>
      </c>
      <c r="AT47" s="10">
        <f t="shared" si="7"/>
        <v>6</v>
      </c>
      <c r="AU47" s="10">
        <f t="shared" si="7"/>
        <v>6</v>
      </c>
      <c r="AV47" s="10">
        <f t="shared" si="7"/>
        <v>6</v>
      </c>
      <c r="AW47" s="10">
        <f t="shared" si="7"/>
        <v>6</v>
      </c>
      <c r="AX47" s="10">
        <f t="shared" si="7"/>
        <v>4</v>
      </c>
      <c r="AY47" s="102"/>
      <c r="AZ47" s="11"/>
      <c r="BA47" s="12"/>
      <c r="BB47" s="12"/>
    </row>
    <row r="48" spans="1:54" ht="12.75">
      <c r="A48" s="58"/>
      <c r="B48" s="58"/>
      <c r="C48" s="68"/>
      <c r="D48" s="68"/>
      <c r="E48" s="68"/>
      <c r="F48" s="68"/>
      <c r="G48" s="68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61"/>
      <c r="Y48" s="61"/>
      <c r="Z48" s="61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61"/>
      <c r="AZ48" s="60"/>
      <c r="BA48" s="60"/>
      <c r="BB48" s="60"/>
    </row>
    <row r="49" spans="1:54" ht="12.75">
      <c r="A49" s="58"/>
      <c r="B49" s="58"/>
      <c r="C49" s="68"/>
      <c r="D49" s="68"/>
      <c r="E49" s="68"/>
      <c r="F49" s="68"/>
      <c r="G49" s="6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61"/>
      <c r="Y49" s="61"/>
      <c r="Z49" s="61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61"/>
      <c r="AZ49" s="60"/>
      <c r="BA49" s="60"/>
      <c r="BB49" s="60"/>
    </row>
    <row r="50" spans="1:64" ht="18">
      <c r="A50" s="41"/>
      <c r="B50" s="41"/>
      <c r="C50" s="41"/>
      <c r="D50" s="42" t="s">
        <v>41</v>
      </c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 t="s">
        <v>42</v>
      </c>
      <c r="AE50" s="42"/>
      <c r="AF50" s="42"/>
      <c r="AG50" s="42"/>
      <c r="AH50" s="42"/>
      <c r="AI50" s="42"/>
      <c r="AJ50" s="42"/>
      <c r="AK50" s="42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</row>
    <row r="51" spans="1:64" ht="18">
      <c r="A51" s="41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</row>
    <row r="53" spans="3:32" s="36" customFormat="1" ht="18">
      <c r="C53" s="56"/>
      <c r="D53" s="42" t="s">
        <v>147</v>
      </c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 t="s">
        <v>148</v>
      </c>
      <c r="AE53" s="42"/>
      <c r="AF53" s="42"/>
    </row>
    <row r="54" s="57" customFormat="1" ht="18"/>
    <row r="56" spans="2:42" s="36" customFormat="1" ht="12.75"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  <c r="AH56" s="124"/>
      <c r="AI56" s="124"/>
      <c r="AJ56" s="124"/>
      <c r="AK56" s="124"/>
      <c r="AL56" s="124"/>
      <c r="AM56" s="124"/>
      <c r="AN56" s="124"/>
      <c r="AO56" s="124"/>
      <c r="AP56" s="124"/>
    </row>
    <row r="57" spans="19:20" ht="12.75">
      <c r="S57" s="8"/>
      <c r="T57" s="8"/>
    </row>
  </sheetData>
  <sheetProtection/>
  <mergeCells count="90">
    <mergeCell ref="B56:AP56"/>
    <mergeCell ref="A43:B44"/>
    <mergeCell ref="C43:C44"/>
    <mergeCell ref="D43:D44"/>
    <mergeCell ref="A45:B46"/>
    <mergeCell ref="C45:C46"/>
    <mergeCell ref="D45:D46"/>
    <mergeCell ref="A47:B47"/>
    <mergeCell ref="C39:C40"/>
    <mergeCell ref="D39:D40"/>
    <mergeCell ref="A36:A38"/>
    <mergeCell ref="A30:A32"/>
    <mergeCell ref="C30:C32"/>
    <mergeCell ref="D30:D32"/>
    <mergeCell ref="A33:A35"/>
    <mergeCell ref="C33:C35"/>
    <mergeCell ref="D33:D35"/>
    <mergeCell ref="A28:A29"/>
    <mergeCell ref="B28:B29"/>
    <mergeCell ref="C28:C29"/>
    <mergeCell ref="D28:D29"/>
    <mergeCell ref="A41:B42"/>
    <mergeCell ref="C41:C42"/>
    <mergeCell ref="D41:D42"/>
    <mergeCell ref="C36:C38"/>
    <mergeCell ref="D36:D38"/>
    <mergeCell ref="A39:B40"/>
    <mergeCell ref="B24:B25"/>
    <mergeCell ref="C24:C25"/>
    <mergeCell ref="D24:D25"/>
    <mergeCell ref="A26:A27"/>
    <mergeCell ref="B26:B27"/>
    <mergeCell ref="C26:C27"/>
    <mergeCell ref="D26:D27"/>
    <mergeCell ref="A24:A25"/>
    <mergeCell ref="A22:A23"/>
    <mergeCell ref="B22:B23"/>
    <mergeCell ref="C22:C23"/>
    <mergeCell ref="D22:D23"/>
    <mergeCell ref="A20:A21"/>
    <mergeCell ref="B20:B21"/>
    <mergeCell ref="C20:C21"/>
    <mergeCell ref="D20:D21"/>
    <mergeCell ref="B18:B19"/>
    <mergeCell ref="C18:C19"/>
    <mergeCell ref="D18:D19"/>
    <mergeCell ref="A16:A17"/>
    <mergeCell ref="B16:B17"/>
    <mergeCell ref="C16:C17"/>
    <mergeCell ref="D16:D17"/>
    <mergeCell ref="AY10:AY47"/>
    <mergeCell ref="A12:A13"/>
    <mergeCell ref="B12:B13"/>
    <mergeCell ref="C12:C13"/>
    <mergeCell ref="D12:D13"/>
    <mergeCell ref="A14:A15"/>
    <mergeCell ref="B14:B15"/>
    <mergeCell ref="C14:C15"/>
    <mergeCell ref="D14:D15"/>
    <mergeCell ref="A18:A19"/>
    <mergeCell ref="AQ6:AT6"/>
    <mergeCell ref="AU6:AX6"/>
    <mergeCell ref="BB6:BB9"/>
    <mergeCell ref="D9:G9"/>
    <mergeCell ref="A10:A11"/>
    <mergeCell ref="B10:B11"/>
    <mergeCell ref="C10:C11"/>
    <mergeCell ref="D10:D11"/>
    <mergeCell ref="X10:X47"/>
    <mergeCell ref="Y10:Z47"/>
    <mergeCell ref="AZ6:AZ9"/>
    <mergeCell ref="BA6:BA9"/>
    <mergeCell ref="H6:K6"/>
    <mergeCell ref="L6:P6"/>
    <mergeCell ref="Q6:T6"/>
    <mergeCell ref="U6:X6"/>
    <mergeCell ref="Y6:AC6"/>
    <mergeCell ref="AD6:AG6"/>
    <mergeCell ref="AH6:AK6"/>
    <mergeCell ref="AL6:AP6"/>
    <mergeCell ref="AS1:BA1"/>
    <mergeCell ref="AS2:BA3"/>
    <mergeCell ref="A5:BA5"/>
    <mergeCell ref="A6:A9"/>
    <mergeCell ref="B6:B9"/>
    <mergeCell ref="C6:C9"/>
    <mergeCell ref="D6:D8"/>
    <mergeCell ref="E6:E8"/>
    <mergeCell ref="F6:F8"/>
    <mergeCell ref="G6:G8"/>
  </mergeCells>
  <printOptions/>
  <pageMargins left="0.3937007874015748" right="0.3937007874015748" top="0.1968503937007874" bottom="0.1968503937007874" header="0" footer="0"/>
  <pageSetup fitToHeight="1" fitToWidth="1" horizontalDpi="300" verticalDpi="300" orientation="landscape" paperSize="9" scale="57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L55"/>
  <sheetViews>
    <sheetView view="pageBreakPreview" zoomScale="85" zoomScaleNormal="70" zoomScaleSheetLayoutView="85" zoomScalePageLayoutView="0" workbookViewId="0" topLeftCell="A1">
      <pane xSplit="7" ySplit="9" topLeftCell="H16" activePane="bottomRight" state="frozen"/>
      <selection pane="topLeft" activeCell="N51" sqref="N51"/>
      <selection pane="topRight" activeCell="N51" sqref="N51"/>
      <selection pane="bottomLeft" activeCell="N51" sqref="N51"/>
      <selection pane="bottomRight" activeCell="D26" sqref="D26:D27"/>
    </sheetView>
  </sheetViews>
  <sheetFormatPr defaultColWidth="9.00390625" defaultRowHeight="12.75"/>
  <cols>
    <col min="1" max="1" width="10.375" style="35" customWidth="1"/>
    <col min="2" max="2" width="40.25390625" style="35" customWidth="1"/>
    <col min="3" max="4" width="7.125" style="35" customWidth="1"/>
    <col min="5" max="5" width="5.75390625" style="35" customWidth="1"/>
    <col min="6" max="6" width="4.875" style="35" customWidth="1"/>
    <col min="7" max="7" width="4.125" style="35" customWidth="1"/>
    <col min="8" max="52" width="3.625" style="35" customWidth="1"/>
    <col min="53" max="53" width="4.125" style="35" customWidth="1"/>
    <col min="54" max="54" width="4.625" style="35" bestFit="1" customWidth="1"/>
    <col min="55" max="16384" width="9.125" style="35" customWidth="1"/>
  </cols>
  <sheetData>
    <row r="1" spans="45:64" s="51" customFormat="1" ht="24.75" customHeight="1">
      <c r="AS1" s="134" t="s">
        <v>144</v>
      </c>
      <c r="AT1" s="134"/>
      <c r="AU1" s="134"/>
      <c r="AV1" s="134"/>
      <c r="AW1" s="134"/>
      <c r="AX1" s="134"/>
      <c r="AY1" s="134"/>
      <c r="AZ1" s="134"/>
      <c r="BA1" s="134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</row>
    <row r="2" spans="45:64" s="51" customFormat="1" ht="24.75" customHeight="1">
      <c r="AS2" s="134" t="s">
        <v>323</v>
      </c>
      <c r="AT2" s="134"/>
      <c r="AU2" s="134"/>
      <c r="AV2" s="134"/>
      <c r="AW2" s="134"/>
      <c r="AX2" s="134"/>
      <c r="AY2" s="134"/>
      <c r="AZ2" s="134"/>
      <c r="BA2" s="134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</row>
    <row r="3" spans="41:64" s="51" customFormat="1" ht="24.75" customHeight="1">
      <c r="AO3" s="53"/>
      <c r="AP3" s="54" t="s">
        <v>146</v>
      </c>
      <c r="AQ3" s="55"/>
      <c r="AR3" s="55"/>
      <c r="AS3" s="134"/>
      <c r="AT3" s="134"/>
      <c r="AU3" s="134"/>
      <c r="AV3" s="134"/>
      <c r="AW3" s="134"/>
      <c r="AX3" s="134"/>
      <c r="AY3" s="134"/>
      <c r="AZ3" s="134"/>
      <c r="BA3" s="134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</row>
    <row r="4" ht="12.75">
      <c r="AN4" s="8" t="s">
        <v>322</v>
      </c>
    </row>
    <row r="5" spans="1:53" s="13" customFormat="1" ht="49.5" customHeight="1">
      <c r="A5" s="128" t="s">
        <v>337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</row>
    <row r="6" spans="1:54" ht="15" customHeight="1">
      <c r="A6" s="129" t="s">
        <v>19</v>
      </c>
      <c r="B6" s="132" t="s">
        <v>20</v>
      </c>
      <c r="C6" s="120" t="s">
        <v>15</v>
      </c>
      <c r="D6" s="133" t="s">
        <v>21</v>
      </c>
      <c r="E6" s="114" t="s">
        <v>22</v>
      </c>
      <c r="F6" s="111" t="s">
        <v>45</v>
      </c>
      <c r="G6" s="111" t="s">
        <v>46</v>
      </c>
      <c r="H6" s="108" t="s">
        <v>0</v>
      </c>
      <c r="I6" s="109"/>
      <c r="J6" s="109"/>
      <c r="K6" s="110"/>
      <c r="L6" s="108" t="s">
        <v>1</v>
      </c>
      <c r="M6" s="109"/>
      <c r="N6" s="109"/>
      <c r="O6" s="109"/>
      <c r="P6" s="110"/>
      <c r="Q6" s="108" t="s">
        <v>2</v>
      </c>
      <c r="R6" s="109"/>
      <c r="S6" s="109"/>
      <c r="T6" s="110"/>
      <c r="U6" s="108" t="s">
        <v>3</v>
      </c>
      <c r="V6" s="109"/>
      <c r="W6" s="109"/>
      <c r="X6" s="110"/>
      <c r="Y6" s="108" t="s">
        <v>4</v>
      </c>
      <c r="Z6" s="109"/>
      <c r="AA6" s="109"/>
      <c r="AB6" s="109"/>
      <c r="AC6" s="110"/>
      <c r="AD6" s="108" t="s">
        <v>5</v>
      </c>
      <c r="AE6" s="109"/>
      <c r="AF6" s="109"/>
      <c r="AG6" s="110"/>
      <c r="AH6" s="108" t="s">
        <v>6</v>
      </c>
      <c r="AI6" s="109"/>
      <c r="AJ6" s="109"/>
      <c r="AK6" s="110"/>
      <c r="AL6" s="108" t="s">
        <v>7</v>
      </c>
      <c r="AM6" s="109"/>
      <c r="AN6" s="109"/>
      <c r="AO6" s="109"/>
      <c r="AP6" s="110"/>
      <c r="AQ6" s="108" t="s">
        <v>8</v>
      </c>
      <c r="AR6" s="109"/>
      <c r="AS6" s="109"/>
      <c r="AT6" s="110"/>
      <c r="AU6" s="108" t="s">
        <v>9</v>
      </c>
      <c r="AV6" s="109"/>
      <c r="AW6" s="109"/>
      <c r="AX6" s="110"/>
      <c r="AY6" s="63" t="s">
        <v>10</v>
      </c>
      <c r="AZ6" s="125" t="s">
        <v>11</v>
      </c>
      <c r="BA6" s="125" t="s">
        <v>12</v>
      </c>
      <c r="BB6" s="125" t="s">
        <v>57</v>
      </c>
    </row>
    <row r="7" spans="1:54" s="14" customFormat="1" ht="39" customHeight="1">
      <c r="A7" s="130"/>
      <c r="B7" s="132"/>
      <c r="C7" s="112"/>
      <c r="D7" s="133"/>
      <c r="E7" s="115"/>
      <c r="F7" s="112"/>
      <c r="G7" s="112"/>
      <c r="H7" s="5">
        <v>42616</v>
      </c>
      <c r="I7" s="5">
        <f>H7+7</f>
        <v>42623</v>
      </c>
      <c r="J7" s="5">
        <f aca="true" t="shared" si="0" ref="J7:Y8">I7+7</f>
        <v>42630</v>
      </c>
      <c r="K7" s="5">
        <f t="shared" si="0"/>
        <v>42637</v>
      </c>
      <c r="L7" s="5">
        <f t="shared" si="0"/>
        <v>42644</v>
      </c>
      <c r="M7" s="5">
        <f t="shared" si="0"/>
        <v>42651</v>
      </c>
      <c r="N7" s="5">
        <f t="shared" si="0"/>
        <v>42658</v>
      </c>
      <c r="O7" s="5">
        <f t="shared" si="0"/>
        <v>42665</v>
      </c>
      <c r="P7" s="5">
        <f t="shared" si="0"/>
        <v>42672</v>
      </c>
      <c r="Q7" s="5">
        <f t="shared" si="0"/>
        <v>42679</v>
      </c>
      <c r="R7" s="5">
        <f t="shared" si="0"/>
        <v>42686</v>
      </c>
      <c r="S7" s="5">
        <f t="shared" si="0"/>
        <v>42693</v>
      </c>
      <c r="T7" s="5">
        <f t="shared" si="0"/>
        <v>42700</v>
      </c>
      <c r="U7" s="5">
        <f t="shared" si="0"/>
        <v>42707</v>
      </c>
      <c r="V7" s="5">
        <f t="shared" si="0"/>
        <v>42714</v>
      </c>
      <c r="W7" s="5">
        <f t="shared" si="0"/>
        <v>42721</v>
      </c>
      <c r="X7" s="5">
        <f t="shared" si="0"/>
        <v>42728</v>
      </c>
      <c r="Y7" s="5">
        <f t="shared" si="0"/>
        <v>42735</v>
      </c>
      <c r="Z7" s="5">
        <f aca="true" t="shared" si="1" ref="Z7:AO8">Y7+7</f>
        <v>42742</v>
      </c>
      <c r="AA7" s="5">
        <f t="shared" si="1"/>
        <v>42749</v>
      </c>
      <c r="AB7" s="5">
        <f t="shared" si="1"/>
        <v>42756</v>
      </c>
      <c r="AC7" s="5">
        <f t="shared" si="1"/>
        <v>42763</v>
      </c>
      <c r="AD7" s="5">
        <f t="shared" si="1"/>
        <v>42770</v>
      </c>
      <c r="AE7" s="5">
        <f t="shared" si="1"/>
        <v>42777</v>
      </c>
      <c r="AF7" s="5">
        <f t="shared" si="1"/>
        <v>42784</v>
      </c>
      <c r="AG7" s="5">
        <f t="shared" si="1"/>
        <v>42791</v>
      </c>
      <c r="AH7" s="5">
        <f t="shared" si="1"/>
        <v>42798</v>
      </c>
      <c r="AI7" s="5">
        <f t="shared" si="1"/>
        <v>42805</v>
      </c>
      <c r="AJ7" s="5">
        <f t="shared" si="1"/>
        <v>42812</v>
      </c>
      <c r="AK7" s="5">
        <f t="shared" si="1"/>
        <v>42819</v>
      </c>
      <c r="AL7" s="5">
        <f t="shared" si="1"/>
        <v>42826</v>
      </c>
      <c r="AM7" s="5">
        <f t="shared" si="1"/>
        <v>42833</v>
      </c>
      <c r="AN7" s="5">
        <f t="shared" si="1"/>
        <v>42840</v>
      </c>
      <c r="AO7" s="5">
        <f t="shared" si="1"/>
        <v>42847</v>
      </c>
      <c r="AP7" s="5">
        <f aca="true" t="shared" si="2" ref="AP7:AY8">AO7+7</f>
        <v>42854</v>
      </c>
      <c r="AQ7" s="5">
        <f t="shared" si="2"/>
        <v>42861</v>
      </c>
      <c r="AR7" s="5">
        <f t="shared" si="2"/>
        <v>42868</v>
      </c>
      <c r="AS7" s="5">
        <f t="shared" si="2"/>
        <v>42875</v>
      </c>
      <c r="AT7" s="5">
        <f t="shared" si="2"/>
        <v>42882</v>
      </c>
      <c r="AU7" s="5">
        <f t="shared" si="2"/>
        <v>42889</v>
      </c>
      <c r="AV7" s="5">
        <f t="shared" si="2"/>
        <v>42896</v>
      </c>
      <c r="AW7" s="5">
        <f t="shared" si="2"/>
        <v>42903</v>
      </c>
      <c r="AX7" s="5">
        <f t="shared" si="2"/>
        <v>42910</v>
      </c>
      <c r="AY7" s="5">
        <f t="shared" si="2"/>
        <v>42917</v>
      </c>
      <c r="AZ7" s="126"/>
      <c r="BA7" s="126"/>
      <c r="BB7" s="126"/>
    </row>
    <row r="8" spans="1:54" s="14" customFormat="1" ht="39" customHeight="1">
      <c r="A8" s="130"/>
      <c r="B8" s="132"/>
      <c r="C8" s="112"/>
      <c r="D8" s="133"/>
      <c r="E8" s="116"/>
      <c r="F8" s="113"/>
      <c r="G8" s="113"/>
      <c r="H8" s="5">
        <v>42611</v>
      </c>
      <c r="I8" s="5">
        <v>42618</v>
      </c>
      <c r="J8" s="5">
        <f t="shared" si="0"/>
        <v>42625</v>
      </c>
      <c r="K8" s="5">
        <f t="shared" si="0"/>
        <v>42632</v>
      </c>
      <c r="L8" s="5">
        <f t="shared" si="0"/>
        <v>42639</v>
      </c>
      <c r="M8" s="5">
        <f t="shared" si="0"/>
        <v>42646</v>
      </c>
      <c r="N8" s="5">
        <f t="shared" si="0"/>
        <v>42653</v>
      </c>
      <c r="O8" s="5">
        <f t="shared" si="0"/>
        <v>42660</v>
      </c>
      <c r="P8" s="5">
        <f t="shared" si="0"/>
        <v>42667</v>
      </c>
      <c r="Q8" s="5">
        <f t="shared" si="0"/>
        <v>42674</v>
      </c>
      <c r="R8" s="5">
        <f t="shared" si="0"/>
        <v>42681</v>
      </c>
      <c r="S8" s="5">
        <f t="shared" si="0"/>
        <v>42688</v>
      </c>
      <c r="T8" s="5">
        <f t="shared" si="0"/>
        <v>42695</v>
      </c>
      <c r="U8" s="5">
        <f t="shared" si="0"/>
        <v>42702</v>
      </c>
      <c r="V8" s="5">
        <f t="shared" si="0"/>
        <v>42709</v>
      </c>
      <c r="W8" s="5">
        <f t="shared" si="0"/>
        <v>42716</v>
      </c>
      <c r="X8" s="5">
        <f t="shared" si="0"/>
        <v>42723</v>
      </c>
      <c r="Y8" s="5">
        <f t="shared" si="0"/>
        <v>42730</v>
      </c>
      <c r="Z8" s="5">
        <f t="shared" si="1"/>
        <v>42737</v>
      </c>
      <c r="AA8" s="5">
        <f t="shared" si="1"/>
        <v>42744</v>
      </c>
      <c r="AB8" s="5">
        <f t="shared" si="1"/>
        <v>42751</v>
      </c>
      <c r="AC8" s="5">
        <f t="shared" si="1"/>
        <v>42758</v>
      </c>
      <c r="AD8" s="5">
        <f t="shared" si="1"/>
        <v>42765</v>
      </c>
      <c r="AE8" s="5">
        <f t="shared" si="1"/>
        <v>42772</v>
      </c>
      <c r="AF8" s="5">
        <f t="shared" si="1"/>
        <v>42779</v>
      </c>
      <c r="AG8" s="5">
        <f t="shared" si="1"/>
        <v>42786</v>
      </c>
      <c r="AH8" s="5">
        <f t="shared" si="1"/>
        <v>42793</v>
      </c>
      <c r="AI8" s="5">
        <f t="shared" si="1"/>
        <v>42800</v>
      </c>
      <c r="AJ8" s="5">
        <f t="shared" si="1"/>
        <v>42807</v>
      </c>
      <c r="AK8" s="5">
        <f t="shared" si="1"/>
        <v>42814</v>
      </c>
      <c r="AL8" s="5">
        <f t="shared" si="1"/>
        <v>42821</v>
      </c>
      <c r="AM8" s="5">
        <f t="shared" si="1"/>
        <v>42828</v>
      </c>
      <c r="AN8" s="5">
        <f t="shared" si="1"/>
        <v>42835</v>
      </c>
      <c r="AO8" s="5">
        <f t="shared" si="1"/>
        <v>42842</v>
      </c>
      <c r="AP8" s="5">
        <f t="shared" si="2"/>
        <v>42849</v>
      </c>
      <c r="AQ8" s="5">
        <f t="shared" si="2"/>
        <v>42856</v>
      </c>
      <c r="AR8" s="5">
        <f t="shared" si="2"/>
        <v>42863</v>
      </c>
      <c r="AS8" s="5">
        <f t="shared" si="2"/>
        <v>42870</v>
      </c>
      <c r="AT8" s="5">
        <f t="shared" si="2"/>
        <v>42877</v>
      </c>
      <c r="AU8" s="5">
        <f t="shared" si="2"/>
        <v>42884</v>
      </c>
      <c r="AV8" s="5">
        <f t="shared" si="2"/>
        <v>42891</v>
      </c>
      <c r="AW8" s="5">
        <f t="shared" si="2"/>
        <v>42898</v>
      </c>
      <c r="AX8" s="5">
        <f t="shared" si="2"/>
        <v>42905</v>
      </c>
      <c r="AY8" s="5">
        <f t="shared" si="2"/>
        <v>42912</v>
      </c>
      <c r="AZ8" s="126"/>
      <c r="BA8" s="126"/>
      <c r="BB8" s="126"/>
    </row>
    <row r="9" spans="1:54" s="15" customFormat="1" ht="12.75" customHeight="1">
      <c r="A9" s="131"/>
      <c r="B9" s="132"/>
      <c r="C9" s="113"/>
      <c r="D9" s="117" t="s">
        <v>13</v>
      </c>
      <c r="E9" s="118"/>
      <c r="F9" s="118"/>
      <c r="G9" s="119"/>
      <c r="H9" s="6">
        <v>1</v>
      </c>
      <c r="I9" s="6">
        <v>2</v>
      </c>
      <c r="J9" s="6">
        <v>3</v>
      </c>
      <c r="K9" s="6">
        <v>4</v>
      </c>
      <c r="L9" s="6">
        <v>5</v>
      </c>
      <c r="M9" s="6">
        <v>6</v>
      </c>
      <c r="N9" s="6">
        <v>7</v>
      </c>
      <c r="O9" s="6">
        <v>8</v>
      </c>
      <c r="P9" s="6">
        <v>9</v>
      </c>
      <c r="Q9" s="6">
        <v>10</v>
      </c>
      <c r="R9" s="6">
        <v>11</v>
      </c>
      <c r="S9" s="6">
        <v>12</v>
      </c>
      <c r="T9" s="6">
        <v>13</v>
      </c>
      <c r="U9" s="6">
        <v>14</v>
      </c>
      <c r="V9" s="6">
        <v>15</v>
      </c>
      <c r="W9" s="6">
        <v>16</v>
      </c>
      <c r="X9" s="6">
        <v>17</v>
      </c>
      <c r="Y9" s="6">
        <v>18</v>
      </c>
      <c r="Z9" s="6">
        <v>19</v>
      </c>
      <c r="AA9" s="6">
        <v>20</v>
      </c>
      <c r="AB9" s="6">
        <v>21</v>
      </c>
      <c r="AC9" s="6">
        <v>22</v>
      </c>
      <c r="AD9" s="6">
        <v>23</v>
      </c>
      <c r="AE9" s="6">
        <v>24</v>
      </c>
      <c r="AF9" s="6">
        <v>25</v>
      </c>
      <c r="AG9" s="6">
        <v>26</v>
      </c>
      <c r="AH9" s="6">
        <v>27</v>
      </c>
      <c r="AI9" s="6">
        <v>28</v>
      </c>
      <c r="AJ9" s="6">
        <v>29</v>
      </c>
      <c r="AK9" s="6">
        <v>30</v>
      </c>
      <c r="AL9" s="6">
        <v>31</v>
      </c>
      <c r="AM9" s="6">
        <v>32</v>
      </c>
      <c r="AN9" s="6">
        <v>33</v>
      </c>
      <c r="AO9" s="6">
        <v>34</v>
      </c>
      <c r="AP9" s="6">
        <v>35</v>
      </c>
      <c r="AQ9" s="6">
        <v>36</v>
      </c>
      <c r="AR9" s="6">
        <v>37</v>
      </c>
      <c r="AS9" s="6">
        <v>38</v>
      </c>
      <c r="AT9" s="6">
        <v>39</v>
      </c>
      <c r="AU9" s="6">
        <v>40</v>
      </c>
      <c r="AV9" s="6">
        <v>41</v>
      </c>
      <c r="AW9" s="6">
        <v>42</v>
      </c>
      <c r="AX9" s="6">
        <v>43</v>
      </c>
      <c r="AY9" s="6">
        <v>44</v>
      </c>
      <c r="AZ9" s="127"/>
      <c r="BA9" s="127"/>
      <c r="BB9" s="127"/>
    </row>
    <row r="10" spans="1:54" s="20" customFormat="1" ht="12.75" customHeight="1">
      <c r="A10" s="87" t="s">
        <v>47</v>
      </c>
      <c r="B10" s="88" t="s">
        <v>26</v>
      </c>
      <c r="C10" s="91">
        <f>(D10+E10+E11)/36</f>
        <v>3</v>
      </c>
      <c r="D10" s="97">
        <v>80</v>
      </c>
      <c r="E10" s="16">
        <f aca="true" t="shared" si="3" ref="E10:E36">F10+G10</f>
        <v>6</v>
      </c>
      <c r="F10" s="17">
        <f>SUM(H10:W10)</f>
        <v>6</v>
      </c>
      <c r="G10" s="18">
        <f>SUM(AA10:AX10)</f>
        <v>0</v>
      </c>
      <c r="H10" s="19">
        <v>2</v>
      </c>
      <c r="I10" s="19">
        <v>2</v>
      </c>
      <c r="J10" s="19">
        <v>2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64" t="s">
        <v>23</v>
      </c>
      <c r="Y10" s="98" t="s">
        <v>24</v>
      </c>
      <c r="Z10" s="9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98" t="s">
        <v>25</v>
      </c>
      <c r="AZ10" s="19"/>
      <c r="BA10" s="19"/>
      <c r="BB10" s="19"/>
    </row>
    <row r="11" spans="1:54" s="14" customFormat="1" ht="12.75">
      <c r="A11" s="87"/>
      <c r="B11" s="88"/>
      <c r="C11" s="90"/>
      <c r="D11" s="97"/>
      <c r="E11" s="21">
        <f t="shared" si="3"/>
        <v>22</v>
      </c>
      <c r="F11" s="22">
        <f>SUM(H11:W11)</f>
        <v>22</v>
      </c>
      <c r="G11" s="23">
        <f>SUM(AA11:AX11)</f>
        <v>0</v>
      </c>
      <c r="H11" s="24"/>
      <c r="I11" s="24"/>
      <c r="J11" s="24"/>
      <c r="K11" s="24">
        <v>2</v>
      </c>
      <c r="L11" s="24">
        <v>2</v>
      </c>
      <c r="M11" s="24">
        <v>2</v>
      </c>
      <c r="N11" s="24">
        <v>2</v>
      </c>
      <c r="O11" s="24">
        <v>2</v>
      </c>
      <c r="P11" s="24">
        <v>2</v>
      </c>
      <c r="Q11" s="24">
        <v>2</v>
      </c>
      <c r="R11" s="24">
        <v>2</v>
      </c>
      <c r="S11" s="24">
        <v>2</v>
      </c>
      <c r="T11" s="24">
        <v>2</v>
      </c>
      <c r="U11" s="24">
        <v>2</v>
      </c>
      <c r="V11" s="24"/>
      <c r="W11" s="24"/>
      <c r="X11" s="165"/>
      <c r="Y11" s="100"/>
      <c r="Z11" s="101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100"/>
      <c r="AZ11" s="24"/>
      <c r="BA11" s="24">
        <v>1</v>
      </c>
      <c r="BB11" s="24"/>
    </row>
    <row r="12" spans="1:54" s="20" customFormat="1" ht="12.75" customHeight="1">
      <c r="A12" s="87" t="s">
        <v>48</v>
      </c>
      <c r="B12" s="88" t="s">
        <v>248</v>
      </c>
      <c r="C12" s="91">
        <f>(D12+E12+E13)/36</f>
        <v>1</v>
      </c>
      <c r="D12" s="97">
        <v>10</v>
      </c>
      <c r="E12" s="16">
        <f t="shared" si="3"/>
        <v>4</v>
      </c>
      <c r="F12" s="17">
        <f aca="true" t="shared" si="4" ref="F12:F36">SUM(H12:W12)</f>
        <v>0</v>
      </c>
      <c r="G12" s="18">
        <f aca="true" t="shared" si="5" ref="G12:G36">SUM(AA12:AX12)</f>
        <v>4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65"/>
      <c r="Y12" s="100"/>
      <c r="Z12" s="101"/>
      <c r="AA12" s="19">
        <v>2</v>
      </c>
      <c r="AB12" s="19">
        <v>2</v>
      </c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00"/>
      <c r="AZ12" s="19"/>
      <c r="BA12" s="19"/>
      <c r="BB12" s="19"/>
    </row>
    <row r="13" spans="1:54" s="14" customFormat="1" ht="12.75">
      <c r="A13" s="87"/>
      <c r="B13" s="88"/>
      <c r="C13" s="90"/>
      <c r="D13" s="97"/>
      <c r="E13" s="21">
        <f t="shared" si="3"/>
        <v>22</v>
      </c>
      <c r="F13" s="22">
        <f t="shared" si="4"/>
        <v>0</v>
      </c>
      <c r="G13" s="23">
        <f t="shared" si="5"/>
        <v>22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165"/>
      <c r="Y13" s="100"/>
      <c r="Z13" s="101"/>
      <c r="AA13" s="24"/>
      <c r="AB13" s="24"/>
      <c r="AC13" s="24">
        <v>2</v>
      </c>
      <c r="AD13" s="24">
        <v>2</v>
      </c>
      <c r="AE13" s="24">
        <v>2</v>
      </c>
      <c r="AF13" s="24">
        <v>2</v>
      </c>
      <c r="AG13" s="24">
        <v>2</v>
      </c>
      <c r="AH13" s="24">
        <v>2</v>
      </c>
      <c r="AI13" s="24">
        <v>2</v>
      </c>
      <c r="AJ13" s="24">
        <v>2</v>
      </c>
      <c r="AK13" s="24">
        <v>2</v>
      </c>
      <c r="AL13" s="24">
        <v>2</v>
      </c>
      <c r="AM13" s="24">
        <v>2</v>
      </c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100"/>
      <c r="AZ13" s="24">
        <v>2</v>
      </c>
      <c r="BA13" s="24"/>
      <c r="BB13" s="24"/>
    </row>
    <row r="14" spans="1:54" s="20" customFormat="1" ht="12.75" customHeight="1">
      <c r="A14" s="87" t="s">
        <v>49</v>
      </c>
      <c r="B14" s="88" t="s">
        <v>249</v>
      </c>
      <c r="C14" s="91">
        <f>(D14+E14+E15)/36</f>
        <v>3</v>
      </c>
      <c r="D14" s="144">
        <v>90</v>
      </c>
      <c r="E14" s="16">
        <f t="shared" si="3"/>
        <v>2</v>
      </c>
      <c r="F14" s="17">
        <f t="shared" si="4"/>
        <v>0</v>
      </c>
      <c r="G14" s="18">
        <f t="shared" si="5"/>
        <v>2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65"/>
      <c r="Y14" s="100"/>
      <c r="Z14" s="101"/>
      <c r="AA14" s="19">
        <v>2</v>
      </c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00"/>
      <c r="AZ14" s="19"/>
      <c r="BA14" s="19"/>
      <c r="BB14" s="19"/>
    </row>
    <row r="15" spans="1:54" s="14" customFormat="1" ht="12.75">
      <c r="A15" s="87"/>
      <c r="B15" s="88"/>
      <c r="C15" s="90"/>
      <c r="D15" s="144"/>
      <c r="E15" s="21">
        <f t="shared" si="3"/>
        <v>16</v>
      </c>
      <c r="F15" s="22">
        <f t="shared" si="4"/>
        <v>0</v>
      </c>
      <c r="G15" s="23">
        <f t="shared" si="5"/>
        <v>16</v>
      </c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165"/>
      <c r="Y15" s="100"/>
      <c r="Z15" s="101"/>
      <c r="AA15" s="24"/>
      <c r="AB15" s="24">
        <v>2</v>
      </c>
      <c r="AC15" s="24">
        <v>2</v>
      </c>
      <c r="AD15" s="24">
        <v>2</v>
      </c>
      <c r="AE15" s="24">
        <v>2</v>
      </c>
      <c r="AF15" s="24">
        <v>2</v>
      </c>
      <c r="AG15" s="24">
        <v>2</v>
      </c>
      <c r="AH15" s="24">
        <v>2</v>
      </c>
      <c r="AI15" s="24">
        <v>2</v>
      </c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100"/>
      <c r="AZ15" s="24"/>
      <c r="BA15" s="24">
        <v>2</v>
      </c>
      <c r="BB15" s="24"/>
    </row>
    <row r="16" spans="1:54" s="20" customFormat="1" ht="12.75">
      <c r="A16" s="87" t="s">
        <v>50</v>
      </c>
      <c r="B16" s="88" t="s">
        <v>17</v>
      </c>
      <c r="C16" s="91">
        <f>(D16+E16+E17)/36</f>
        <v>3</v>
      </c>
      <c r="D16" s="92">
        <v>64</v>
      </c>
      <c r="E16" s="16">
        <f t="shared" si="3"/>
        <v>0</v>
      </c>
      <c r="F16" s="17">
        <f t="shared" si="4"/>
        <v>0</v>
      </c>
      <c r="G16" s="18">
        <f t="shared" si="5"/>
        <v>0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65"/>
      <c r="Y16" s="100"/>
      <c r="Z16" s="101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00"/>
      <c r="AZ16" s="19"/>
      <c r="BA16" s="19"/>
      <c r="BB16" s="19"/>
    </row>
    <row r="17" spans="1:54" s="14" customFormat="1" ht="12.75">
      <c r="A17" s="87"/>
      <c r="B17" s="88"/>
      <c r="C17" s="90"/>
      <c r="D17" s="92"/>
      <c r="E17" s="21">
        <f t="shared" si="3"/>
        <v>44</v>
      </c>
      <c r="F17" s="22">
        <f t="shared" si="4"/>
        <v>14</v>
      </c>
      <c r="G17" s="23">
        <f t="shared" si="5"/>
        <v>30</v>
      </c>
      <c r="H17" s="24"/>
      <c r="I17" s="24"/>
      <c r="J17" s="24"/>
      <c r="K17" s="24"/>
      <c r="L17" s="24"/>
      <c r="M17" s="24"/>
      <c r="N17" s="24"/>
      <c r="O17" s="24"/>
      <c r="P17" s="24"/>
      <c r="Q17" s="24">
        <v>2</v>
      </c>
      <c r="R17" s="24">
        <v>2</v>
      </c>
      <c r="S17" s="24">
        <v>2</v>
      </c>
      <c r="T17" s="24">
        <v>2</v>
      </c>
      <c r="U17" s="24">
        <v>2</v>
      </c>
      <c r="V17" s="24">
        <v>2</v>
      </c>
      <c r="W17" s="24">
        <v>2</v>
      </c>
      <c r="X17" s="165"/>
      <c r="Y17" s="100"/>
      <c r="Z17" s="101"/>
      <c r="AA17" s="24">
        <v>2</v>
      </c>
      <c r="AB17" s="24">
        <v>2</v>
      </c>
      <c r="AC17" s="24">
        <v>2</v>
      </c>
      <c r="AD17" s="24">
        <v>2</v>
      </c>
      <c r="AE17" s="24">
        <v>2</v>
      </c>
      <c r="AF17" s="24">
        <v>2</v>
      </c>
      <c r="AG17" s="24">
        <v>2</v>
      </c>
      <c r="AH17" s="24">
        <v>2</v>
      </c>
      <c r="AI17" s="24">
        <v>2</v>
      </c>
      <c r="AJ17" s="24">
        <v>2</v>
      </c>
      <c r="AK17" s="24">
        <v>2</v>
      </c>
      <c r="AL17" s="24">
        <v>2</v>
      </c>
      <c r="AM17" s="24">
        <v>2</v>
      </c>
      <c r="AN17" s="24">
        <v>2</v>
      </c>
      <c r="AO17" s="24">
        <v>2</v>
      </c>
      <c r="AP17" s="24"/>
      <c r="AQ17" s="24"/>
      <c r="AR17" s="24"/>
      <c r="AS17" s="24"/>
      <c r="AT17" s="24"/>
      <c r="AU17" s="24"/>
      <c r="AV17" s="24"/>
      <c r="AW17" s="24"/>
      <c r="AX17" s="24"/>
      <c r="AY17" s="100"/>
      <c r="AZ17" s="24"/>
      <c r="BA17" s="24">
        <v>2</v>
      </c>
      <c r="BB17" s="24"/>
    </row>
    <row r="18" spans="1:54" s="20" customFormat="1" ht="12.75" customHeight="1">
      <c r="A18" s="87" t="s">
        <v>51</v>
      </c>
      <c r="B18" s="88" t="s">
        <v>250</v>
      </c>
      <c r="C18" s="91">
        <f>(D18+E18+E19)/36</f>
        <v>2</v>
      </c>
      <c r="D18" s="92">
        <v>52</v>
      </c>
      <c r="E18" s="16">
        <f t="shared" si="3"/>
        <v>4</v>
      </c>
      <c r="F18" s="17">
        <f t="shared" si="4"/>
        <v>0</v>
      </c>
      <c r="G18" s="18">
        <f t="shared" si="5"/>
        <v>4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65"/>
      <c r="Y18" s="100"/>
      <c r="Z18" s="101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>
        <v>2</v>
      </c>
      <c r="AO18" s="19">
        <v>2</v>
      </c>
      <c r="AP18" s="19"/>
      <c r="AQ18" s="19"/>
      <c r="AR18" s="19"/>
      <c r="AS18" s="19"/>
      <c r="AT18" s="19"/>
      <c r="AU18" s="19"/>
      <c r="AV18" s="19"/>
      <c r="AW18" s="19"/>
      <c r="AX18" s="19"/>
      <c r="AY18" s="100"/>
      <c r="AZ18" s="19"/>
      <c r="BA18" s="19"/>
      <c r="BB18" s="19"/>
    </row>
    <row r="19" spans="1:54" s="20" customFormat="1" ht="12.75">
      <c r="A19" s="87"/>
      <c r="B19" s="88"/>
      <c r="C19" s="90"/>
      <c r="D19" s="92"/>
      <c r="E19" s="21">
        <f t="shared" si="3"/>
        <v>16</v>
      </c>
      <c r="F19" s="22">
        <f t="shared" si="4"/>
        <v>0</v>
      </c>
      <c r="G19" s="23">
        <f t="shared" si="5"/>
        <v>16</v>
      </c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165"/>
      <c r="Y19" s="100"/>
      <c r="Z19" s="101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>
        <v>2</v>
      </c>
      <c r="AQ19" s="24">
        <v>2</v>
      </c>
      <c r="AR19" s="24">
        <v>2</v>
      </c>
      <c r="AS19" s="24">
        <v>2</v>
      </c>
      <c r="AT19" s="24">
        <v>2</v>
      </c>
      <c r="AU19" s="24">
        <v>2</v>
      </c>
      <c r="AV19" s="24">
        <v>2</v>
      </c>
      <c r="AW19" s="24">
        <v>2</v>
      </c>
      <c r="AX19" s="24"/>
      <c r="AY19" s="100"/>
      <c r="AZ19" s="24">
        <v>2</v>
      </c>
      <c r="BA19" s="24"/>
      <c r="BB19" s="24"/>
    </row>
    <row r="20" spans="1:54" s="14" customFormat="1" ht="12.75" customHeight="1">
      <c r="A20" s="87" t="s">
        <v>52</v>
      </c>
      <c r="B20" s="88" t="s">
        <v>251</v>
      </c>
      <c r="C20" s="91">
        <f>(D20+E20+E21)/36</f>
        <v>2</v>
      </c>
      <c r="D20" s="92">
        <v>52</v>
      </c>
      <c r="E20" s="16">
        <f t="shared" si="3"/>
        <v>4</v>
      </c>
      <c r="F20" s="17">
        <f t="shared" si="4"/>
        <v>0</v>
      </c>
      <c r="G20" s="18">
        <f t="shared" si="5"/>
        <v>4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65"/>
      <c r="Y20" s="100"/>
      <c r="Z20" s="101"/>
      <c r="AA20" s="19">
        <v>2</v>
      </c>
      <c r="AB20" s="19">
        <v>2</v>
      </c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00"/>
      <c r="AZ20" s="19"/>
      <c r="BA20" s="19"/>
      <c r="BB20" s="19"/>
    </row>
    <row r="21" spans="1:54" s="20" customFormat="1" ht="12.75" customHeight="1">
      <c r="A21" s="87"/>
      <c r="B21" s="88"/>
      <c r="C21" s="90"/>
      <c r="D21" s="92"/>
      <c r="E21" s="21">
        <f t="shared" si="3"/>
        <v>16</v>
      </c>
      <c r="F21" s="22">
        <f t="shared" si="4"/>
        <v>0</v>
      </c>
      <c r="G21" s="23">
        <f t="shared" si="5"/>
        <v>16</v>
      </c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165"/>
      <c r="Y21" s="100"/>
      <c r="Z21" s="101"/>
      <c r="AA21" s="24"/>
      <c r="AB21" s="24"/>
      <c r="AC21" s="24">
        <v>2</v>
      </c>
      <c r="AD21" s="24">
        <v>2</v>
      </c>
      <c r="AE21" s="24">
        <v>2</v>
      </c>
      <c r="AF21" s="24">
        <v>2</v>
      </c>
      <c r="AG21" s="24">
        <v>2</v>
      </c>
      <c r="AH21" s="24">
        <v>2</v>
      </c>
      <c r="AI21" s="24">
        <v>2</v>
      </c>
      <c r="AJ21" s="24">
        <v>2</v>
      </c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100"/>
      <c r="AZ21" s="24">
        <v>2</v>
      </c>
      <c r="BA21" s="24"/>
      <c r="BB21" s="24"/>
    </row>
    <row r="22" spans="1:54" s="14" customFormat="1" ht="12.75">
      <c r="A22" s="87" t="s">
        <v>53</v>
      </c>
      <c r="B22" s="88" t="s">
        <v>338</v>
      </c>
      <c r="C22" s="91">
        <f>(D22+E22+E23)/36</f>
        <v>7</v>
      </c>
      <c r="D22" s="92">
        <v>198</v>
      </c>
      <c r="E22" s="16">
        <f t="shared" si="3"/>
        <v>8</v>
      </c>
      <c r="F22" s="17">
        <f t="shared" si="4"/>
        <v>6</v>
      </c>
      <c r="G22" s="18">
        <f t="shared" si="5"/>
        <v>2</v>
      </c>
      <c r="H22" s="19"/>
      <c r="I22" s="19"/>
      <c r="J22" s="19"/>
      <c r="K22" s="19">
        <v>2</v>
      </c>
      <c r="L22" s="19">
        <v>2</v>
      </c>
      <c r="M22" s="19">
        <v>2</v>
      </c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65"/>
      <c r="Y22" s="100"/>
      <c r="Z22" s="101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>
        <v>2</v>
      </c>
      <c r="AV22" s="19"/>
      <c r="AW22" s="19"/>
      <c r="AX22" s="19"/>
      <c r="AY22" s="100"/>
      <c r="AZ22" s="19"/>
      <c r="BA22" s="19">
        <v>2</v>
      </c>
      <c r="BB22" s="19"/>
    </row>
    <row r="23" spans="1:54" s="20" customFormat="1" ht="12.75">
      <c r="A23" s="87"/>
      <c r="B23" s="88"/>
      <c r="C23" s="90"/>
      <c r="D23" s="92"/>
      <c r="E23" s="21">
        <f t="shared" si="3"/>
        <v>46</v>
      </c>
      <c r="F23" s="22">
        <f t="shared" si="4"/>
        <v>40</v>
      </c>
      <c r="G23" s="23">
        <f t="shared" si="5"/>
        <v>6</v>
      </c>
      <c r="H23" s="24"/>
      <c r="I23" s="24"/>
      <c r="J23" s="24"/>
      <c r="K23" s="24"/>
      <c r="L23" s="24"/>
      <c r="M23" s="24"/>
      <c r="N23" s="24">
        <v>4</v>
      </c>
      <c r="O23" s="24">
        <v>4</v>
      </c>
      <c r="P23" s="24">
        <v>4</v>
      </c>
      <c r="Q23" s="24">
        <v>4</v>
      </c>
      <c r="R23" s="24">
        <v>4</v>
      </c>
      <c r="S23" s="24">
        <v>4</v>
      </c>
      <c r="T23" s="24">
        <v>4</v>
      </c>
      <c r="U23" s="24">
        <v>4</v>
      </c>
      <c r="V23" s="24">
        <v>4</v>
      </c>
      <c r="W23" s="24">
        <v>4</v>
      </c>
      <c r="X23" s="165"/>
      <c r="Y23" s="100"/>
      <c r="Z23" s="101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>
        <v>2</v>
      </c>
      <c r="AW23" s="24">
        <v>2</v>
      </c>
      <c r="AX23" s="24">
        <v>2</v>
      </c>
      <c r="AY23" s="100"/>
      <c r="AZ23" s="24">
        <v>1</v>
      </c>
      <c r="BA23" s="24"/>
      <c r="BB23" s="24"/>
    </row>
    <row r="24" spans="1:54" s="14" customFormat="1" ht="17.25" customHeight="1">
      <c r="A24" s="87" t="s">
        <v>54</v>
      </c>
      <c r="B24" s="88" t="s">
        <v>339</v>
      </c>
      <c r="C24" s="91">
        <f>(D24+E24+E25)/36</f>
        <v>3</v>
      </c>
      <c r="D24" s="92">
        <v>96</v>
      </c>
      <c r="E24" s="16">
        <f t="shared" si="3"/>
        <v>4</v>
      </c>
      <c r="F24" s="17">
        <f t="shared" si="4"/>
        <v>0</v>
      </c>
      <c r="G24" s="18">
        <f t="shared" si="5"/>
        <v>4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65"/>
      <c r="Y24" s="100"/>
      <c r="Z24" s="101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>
        <v>2</v>
      </c>
      <c r="AN24" s="19">
        <v>2</v>
      </c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00"/>
      <c r="AZ24" s="19"/>
      <c r="BA24" s="19"/>
      <c r="BB24" s="19"/>
    </row>
    <row r="25" spans="1:54" s="20" customFormat="1" ht="17.25" customHeight="1">
      <c r="A25" s="87"/>
      <c r="B25" s="88"/>
      <c r="C25" s="90"/>
      <c r="D25" s="92"/>
      <c r="E25" s="21">
        <f t="shared" si="3"/>
        <v>8</v>
      </c>
      <c r="F25" s="22">
        <f t="shared" si="4"/>
        <v>0</v>
      </c>
      <c r="G25" s="23">
        <f t="shared" si="5"/>
        <v>8</v>
      </c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165"/>
      <c r="Y25" s="100"/>
      <c r="Z25" s="101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>
        <v>2</v>
      </c>
      <c r="AP25" s="24">
        <v>2</v>
      </c>
      <c r="AQ25" s="24">
        <v>2</v>
      </c>
      <c r="AR25" s="24">
        <v>2</v>
      </c>
      <c r="AS25" s="24"/>
      <c r="AT25" s="24"/>
      <c r="AU25" s="24"/>
      <c r="AV25" s="24"/>
      <c r="AW25" s="24"/>
      <c r="AX25" s="24"/>
      <c r="AY25" s="100"/>
      <c r="AZ25" s="24" t="s">
        <v>114</v>
      </c>
      <c r="BA25" s="24"/>
      <c r="BB25" s="24"/>
    </row>
    <row r="26" spans="1:54" s="14" customFormat="1" ht="12.75">
      <c r="A26" s="87" t="s">
        <v>58</v>
      </c>
      <c r="B26" s="88" t="s">
        <v>27</v>
      </c>
      <c r="C26" s="91">
        <f>(D26+E26+E27)/36</f>
        <v>2</v>
      </c>
      <c r="D26" s="92">
        <v>60</v>
      </c>
      <c r="E26" s="16">
        <f t="shared" si="3"/>
        <v>2</v>
      </c>
      <c r="F26" s="17">
        <f t="shared" si="4"/>
        <v>0</v>
      </c>
      <c r="G26" s="18">
        <f t="shared" si="5"/>
        <v>2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65"/>
      <c r="Y26" s="100"/>
      <c r="Z26" s="101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>
        <v>2</v>
      </c>
      <c r="AT26" s="19"/>
      <c r="AU26" s="19"/>
      <c r="AV26" s="19"/>
      <c r="AW26" s="19"/>
      <c r="AX26" s="19"/>
      <c r="AY26" s="100"/>
      <c r="AZ26" s="19"/>
      <c r="BA26" s="19"/>
      <c r="BB26" s="19"/>
    </row>
    <row r="27" spans="1:54" s="14" customFormat="1" ht="12.75" customHeight="1">
      <c r="A27" s="87"/>
      <c r="B27" s="88"/>
      <c r="C27" s="90"/>
      <c r="D27" s="92"/>
      <c r="E27" s="21">
        <f t="shared" si="3"/>
        <v>10</v>
      </c>
      <c r="F27" s="22">
        <f t="shared" si="4"/>
        <v>0</v>
      </c>
      <c r="G27" s="23">
        <f t="shared" si="5"/>
        <v>10</v>
      </c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165"/>
      <c r="Y27" s="100"/>
      <c r="Z27" s="101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>
        <v>2</v>
      </c>
      <c r="AU27" s="24">
        <v>2</v>
      </c>
      <c r="AV27" s="24">
        <v>2</v>
      </c>
      <c r="AW27" s="24">
        <v>2</v>
      </c>
      <c r="AX27" s="24">
        <v>2</v>
      </c>
      <c r="AY27" s="100"/>
      <c r="AZ27" s="24">
        <v>2</v>
      </c>
      <c r="BA27" s="24"/>
      <c r="BB27" s="24"/>
    </row>
    <row r="28" spans="1:54" s="14" customFormat="1" ht="22.5">
      <c r="A28" s="87" t="s">
        <v>256</v>
      </c>
      <c r="B28" s="43" t="s">
        <v>267</v>
      </c>
      <c r="C28" s="89">
        <f>(D28+E28+E30)/36</f>
        <v>2</v>
      </c>
      <c r="D28" s="92">
        <v>54</v>
      </c>
      <c r="E28" s="16">
        <f t="shared" si="3"/>
        <v>0</v>
      </c>
      <c r="F28" s="17">
        <f t="shared" si="4"/>
        <v>0</v>
      </c>
      <c r="G28" s="18">
        <f t="shared" si="5"/>
        <v>0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65"/>
      <c r="Y28" s="100"/>
      <c r="Z28" s="101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00"/>
      <c r="AZ28" s="19"/>
      <c r="BA28" s="19"/>
      <c r="BB28" s="19"/>
    </row>
    <row r="29" spans="1:54" s="14" customFormat="1" ht="22.5">
      <c r="A29" s="87"/>
      <c r="B29" s="43" t="s">
        <v>257</v>
      </c>
      <c r="C29" s="149"/>
      <c r="D29" s="92"/>
      <c r="E29" s="16"/>
      <c r="F29" s="17"/>
      <c r="G29" s="3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65"/>
      <c r="Y29" s="100"/>
      <c r="Z29" s="101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00"/>
      <c r="AZ29" s="19"/>
      <c r="BA29" s="19"/>
      <c r="BB29" s="19"/>
    </row>
    <row r="30" spans="1:54" s="14" customFormat="1" ht="22.5">
      <c r="A30" s="87"/>
      <c r="B30" s="43" t="s">
        <v>276</v>
      </c>
      <c r="C30" s="90"/>
      <c r="D30" s="92"/>
      <c r="E30" s="21">
        <f t="shared" si="3"/>
        <v>18</v>
      </c>
      <c r="F30" s="22">
        <f t="shared" si="4"/>
        <v>0</v>
      </c>
      <c r="G30" s="23">
        <f t="shared" si="5"/>
        <v>18</v>
      </c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165"/>
      <c r="Y30" s="100"/>
      <c r="Z30" s="101"/>
      <c r="AA30" s="24">
        <v>2</v>
      </c>
      <c r="AB30" s="24">
        <v>2</v>
      </c>
      <c r="AC30" s="24">
        <v>2</v>
      </c>
      <c r="AD30" s="24">
        <v>2</v>
      </c>
      <c r="AE30" s="24">
        <v>2</v>
      </c>
      <c r="AF30" s="24">
        <v>2</v>
      </c>
      <c r="AG30" s="24">
        <v>2</v>
      </c>
      <c r="AH30" s="24">
        <v>2</v>
      </c>
      <c r="AI30" s="24">
        <v>2</v>
      </c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100"/>
      <c r="AZ30" s="24">
        <v>2</v>
      </c>
      <c r="BA30" s="24"/>
      <c r="BB30" s="24"/>
    </row>
    <row r="31" spans="1:54" s="14" customFormat="1" ht="22.5">
      <c r="A31" s="87" t="s">
        <v>259</v>
      </c>
      <c r="B31" s="43" t="s">
        <v>286</v>
      </c>
      <c r="C31" s="91">
        <f>(D31+E31+E33)/36</f>
        <v>2</v>
      </c>
      <c r="D31" s="92">
        <v>54</v>
      </c>
      <c r="E31" s="16">
        <f t="shared" si="3"/>
        <v>4</v>
      </c>
      <c r="F31" s="17">
        <f t="shared" si="4"/>
        <v>0</v>
      </c>
      <c r="G31" s="18">
        <f t="shared" si="5"/>
        <v>4</v>
      </c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65"/>
      <c r="Y31" s="100"/>
      <c r="Z31" s="101"/>
      <c r="AA31" s="19"/>
      <c r="AB31" s="19"/>
      <c r="AC31" s="19"/>
      <c r="AD31" s="19"/>
      <c r="AE31" s="19"/>
      <c r="AF31" s="19"/>
      <c r="AG31" s="19"/>
      <c r="AH31" s="19"/>
      <c r="AI31" s="19"/>
      <c r="AJ31" s="19">
        <v>2</v>
      </c>
      <c r="AK31" s="19">
        <v>2</v>
      </c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00"/>
      <c r="AZ31" s="19"/>
      <c r="BA31" s="19"/>
      <c r="BB31" s="19"/>
    </row>
    <row r="32" spans="1:54" s="14" customFormat="1" ht="22.5">
      <c r="A32" s="87"/>
      <c r="B32" s="43" t="s">
        <v>279</v>
      </c>
      <c r="C32" s="167"/>
      <c r="D32" s="92"/>
      <c r="E32" s="16"/>
      <c r="F32" s="17"/>
      <c r="G32" s="3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65"/>
      <c r="Y32" s="100"/>
      <c r="Z32" s="101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00"/>
      <c r="AZ32" s="19"/>
      <c r="BA32" s="19"/>
      <c r="BB32" s="19"/>
    </row>
    <row r="33" spans="1:54" s="20" customFormat="1" ht="12.75">
      <c r="A33" s="87"/>
      <c r="B33" s="43" t="s">
        <v>333</v>
      </c>
      <c r="C33" s="90"/>
      <c r="D33" s="92"/>
      <c r="E33" s="21">
        <f>F33+G33</f>
        <v>14</v>
      </c>
      <c r="F33" s="22">
        <f t="shared" si="4"/>
        <v>0</v>
      </c>
      <c r="G33" s="23">
        <f t="shared" si="5"/>
        <v>14</v>
      </c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165"/>
      <c r="Y33" s="100"/>
      <c r="Z33" s="101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>
        <v>2</v>
      </c>
      <c r="AM33" s="24">
        <v>2</v>
      </c>
      <c r="AN33" s="24">
        <v>2</v>
      </c>
      <c r="AO33" s="24">
        <v>2</v>
      </c>
      <c r="AP33" s="24">
        <v>2</v>
      </c>
      <c r="AQ33" s="24">
        <v>2</v>
      </c>
      <c r="AR33" s="24">
        <v>2</v>
      </c>
      <c r="AS33" s="24"/>
      <c r="AT33" s="24"/>
      <c r="AU33" s="24"/>
      <c r="AV33" s="24"/>
      <c r="AW33" s="24"/>
      <c r="AX33" s="24"/>
      <c r="AY33" s="100"/>
      <c r="AZ33" s="24">
        <v>2</v>
      </c>
      <c r="BA33" s="24"/>
      <c r="BB33" s="24"/>
    </row>
    <row r="34" spans="1:54" s="14" customFormat="1" ht="33.75">
      <c r="A34" s="87" t="s">
        <v>262</v>
      </c>
      <c r="B34" s="43" t="s">
        <v>334</v>
      </c>
      <c r="C34" s="91">
        <f>(D34+E34+E36)/36</f>
        <v>2</v>
      </c>
      <c r="D34" s="92">
        <v>54</v>
      </c>
      <c r="E34" s="16">
        <f t="shared" si="3"/>
        <v>2</v>
      </c>
      <c r="F34" s="17">
        <f t="shared" si="4"/>
        <v>0</v>
      </c>
      <c r="G34" s="18">
        <f t="shared" si="5"/>
        <v>2</v>
      </c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65"/>
      <c r="Y34" s="100"/>
      <c r="Z34" s="101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>
        <v>2</v>
      </c>
      <c r="AQ34" s="19"/>
      <c r="AR34" s="19"/>
      <c r="AS34" s="19"/>
      <c r="AT34" s="19"/>
      <c r="AU34" s="19"/>
      <c r="AV34" s="19"/>
      <c r="AW34" s="19"/>
      <c r="AX34" s="19"/>
      <c r="AY34" s="100"/>
      <c r="AZ34" s="19"/>
      <c r="BA34" s="19"/>
      <c r="BB34" s="19"/>
    </row>
    <row r="35" spans="1:54" s="14" customFormat="1" ht="22.5">
      <c r="A35" s="87"/>
      <c r="B35" s="43" t="s">
        <v>335</v>
      </c>
      <c r="C35" s="167"/>
      <c r="D35" s="92"/>
      <c r="E35" s="16"/>
      <c r="F35" s="17"/>
      <c r="G35" s="3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65"/>
      <c r="Y35" s="100"/>
      <c r="Z35" s="101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00"/>
      <c r="AZ35" s="19"/>
      <c r="BA35" s="19"/>
      <c r="BB35" s="19"/>
    </row>
    <row r="36" spans="1:54" s="30" customFormat="1" ht="22.5">
      <c r="A36" s="87"/>
      <c r="B36" s="43" t="s">
        <v>336</v>
      </c>
      <c r="C36" s="90"/>
      <c r="D36" s="92"/>
      <c r="E36" s="21">
        <f t="shared" si="3"/>
        <v>16</v>
      </c>
      <c r="F36" s="22">
        <f t="shared" si="4"/>
        <v>0</v>
      </c>
      <c r="G36" s="23">
        <f t="shared" si="5"/>
        <v>16</v>
      </c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165"/>
      <c r="Y36" s="100"/>
      <c r="Z36" s="101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>
        <v>2</v>
      </c>
      <c r="AR36" s="24">
        <v>2</v>
      </c>
      <c r="AS36" s="24">
        <v>2</v>
      </c>
      <c r="AT36" s="24">
        <v>2</v>
      </c>
      <c r="AU36" s="24">
        <v>2</v>
      </c>
      <c r="AV36" s="24">
        <v>2</v>
      </c>
      <c r="AW36" s="24">
        <v>2</v>
      </c>
      <c r="AX36" s="24">
        <v>2</v>
      </c>
      <c r="AY36" s="100"/>
      <c r="AZ36" s="24">
        <v>2</v>
      </c>
      <c r="BA36" s="24"/>
      <c r="BB36" s="24"/>
    </row>
    <row r="37" spans="1:54" s="30" customFormat="1" ht="15">
      <c r="A37" s="93" t="s">
        <v>265</v>
      </c>
      <c r="B37" s="94"/>
      <c r="C37" s="91">
        <f>(D37+E37+E38)/36</f>
        <v>3</v>
      </c>
      <c r="D37" s="92">
        <v>108</v>
      </c>
      <c r="E37" s="21"/>
      <c r="F37" s="22"/>
      <c r="G37" s="23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165"/>
      <c r="Y37" s="100"/>
      <c r="Z37" s="101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100"/>
      <c r="AZ37" s="24"/>
      <c r="BA37" s="24"/>
      <c r="BB37" s="24"/>
    </row>
    <row r="38" spans="1:54" s="30" customFormat="1" ht="15">
      <c r="A38" s="95"/>
      <c r="B38" s="96"/>
      <c r="C38" s="90"/>
      <c r="D38" s="92"/>
      <c r="E38" s="21"/>
      <c r="F38" s="22"/>
      <c r="G38" s="23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165"/>
      <c r="Y38" s="100"/>
      <c r="Z38" s="101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100"/>
      <c r="AZ38" s="24" t="s">
        <v>44</v>
      </c>
      <c r="BA38" s="24"/>
      <c r="BB38" s="24"/>
    </row>
    <row r="39" spans="1:54" s="30" customFormat="1" ht="15">
      <c r="A39" s="93" t="s">
        <v>237</v>
      </c>
      <c r="B39" s="94"/>
      <c r="C39" s="91">
        <f>(D39+E39+E40)/36</f>
        <v>5</v>
      </c>
      <c r="D39" s="92">
        <v>180</v>
      </c>
      <c r="E39" s="21"/>
      <c r="F39" s="22"/>
      <c r="G39" s="23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165"/>
      <c r="Y39" s="100"/>
      <c r="Z39" s="101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100"/>
      <c r="AZ39" s="24"/>
      <c r="BA39" s="24"/>
      <c r="BB39" s="24"/>
    </row>
    <row r="40" spans="1:54" s="30" customFormat="1" ht="15">
      <c r="A40" s="95"/>
      <c r="B40" s="96"/>
      <c r="C40" s="90"/>
      <c r="D40" s="92"/>
      <c r="E40" s="21"/>
      <c r="F40" s="22"/>
      <c r="G40" s="23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165"/>
      <c r="Y40" s="100"/>
      <c r="Z40" s="101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100"/>
      <c r="AZ40" s="24" t="s">
        <v>44</v>
      </c>
      <c r="BA40" s="24"/>
      <c r="BB40" s="24"/>
    </row>
    <row r="41" spans="1:54" s="30" customFormat="1" ht="15">
      <c r="A41" s="93" t="s">
        <v>266</v>
      </c>
      <c r="B41" s="94"/>
      <c r="C41" s="91">
        <f>(D41+E41+E42)/36</f>
        <v>5</v>
      </c>
      <c r="D41" s="92">
        <v>180</v>
      </c>
      <c r="E41" s="21"/>
      <c r="F41" s="22"/>
      <c r="G41" s="23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165"/>
      <c r="Y41" s="100"/>
      <c r="Z41" s="101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100"/>
      <c r="AZ41" s="24"/>
      <c r="BA41" s="24"/>
      <c r="BB41" s="24"/>
    </row>
    <row r="42" spans="1:54" s="30" customFormat="1" ht="15">
      <c r="A42" s="95"/>
      <c r="B42" s="96"/>
      <c r="C42" s="90"/>
      <c r="D42" s="92"/>
      <c r="E42" s="21"/>
      <c r="F42" s="22"/>
      <c r="G42" s="23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165"/>
      <c r="Y42" s="100"/>
      <c r="Z42" s="101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100"/>
      <c r="AZ42" s="24" t="s">
        <v>114</v>
      </c>
      <c r="BA42" s="24"/>
      <c r="BB42" s="24"/>
    </row>
    <row r="43" spans="1:54" s="30" customFormat="1" ht="15">
      <c r="A43" s="93" t="s">
        <v>117</v>
      </c>
      <c r="B43" s="94"/>
      <c r="C43" s="91">
        <f>(D43+E43+E44)/36</f>
        <v>15</v>
      </c>
      <c r="D43" s="92">
        <v>540</v>
      </c>
      <c r="E43" s="21"/>
      <c r="F43" s="22"/>
      <c r="G43" s="23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165"/>
      <c r="Y43" s="100"/>
      <c r="Z43" s="101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100"/>
      <c r="AZ43" s="24" t="s">
        <v>44</v>
      </c>
      <c r="BA43" s="24"/>
      <c r="BB43" s="24"/>
    </row>
    <row r="44" spans="1:54" s="30" customFormat="1" ht="15">
      <c r="A44" s="95"/>
      <c r="B44" s="96"/>
      <c r="C44" s="90"/>
      <c r="D44" s="92"/>
      <c r="E44" s="21"/>
      <c r="F44" s="22"/>
      <c r="G44" s="23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165"/>
      <c r="Y44" s="100"/>
      <c r="Z44" s="101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100"/>
      <c r="AZ44" s="24" t="s">
        <v>114</v>
      </c>
      <c r="BA44" s="24"/>
      <c r="BB44" s="24"/>
    </row>
    <row r="45" spans="1:54" ht="12.75">
      <c r="A45" s="107" t="s">
        <v>14</v>
      </c>
      <c r="B45" s="107"/>
      <c r="C45" s="27">
        <f>SUM(C10:C44)</f>
        <v>60</v>
      </c>
      <c r="D45" s="27">
        <f>SUM(D10:D44)</f>
        <v>1872</v>
      </c>
      <c r="E45" s="27">
        <f>SUM(E10:E44)</f>
        <v>288</v>
      </c>
      <c r="F45" s="27">
        <f>SUM(F10:F44)</f>
        <v>88</v>
      </c>
      <c r="G45" s="27">
        <f>SUM(G10:G44)</f>
        <v>200</v>
      </c>
      <c r="H45" s="29">
        <f aca="true" t="shared" si="6" ref="H45:W45">SUM(H10:H36)</f>
        <v>2</v>
      </c>
      <c r="I45" s="10">
        <f t="shared" si="6"/>
        <v>2</v>
      </c>
      <c r="J45" s="10">
        <f t="shared" si="6"/>
        <v>2</v>
      </c>
      <c r="K45" s="10">
        <f t="shared" si="6"/>
        <v>4</v>
      </c>
      <c r="L45" s="10">
        <f t="shared" si="6"/>
        <v>4</v>
      </c>
      <c r="M45" s="10">
        <f t="shared" si="6"/>
        <v>4</v>
      </c>
      <c r="N45" s="10">
        <f t="shared" si="6"/>
        <v>6</v>
      </c>
      <c r="O45" s="10">
        <f t="shared" si="6"/>
        <v>6</v>
      </c>
      <c r="P45" s="10">
        <f t="shared" si="6"/>
        <v>6</v>
      </c>
      <c r="Q45" s="10">
        <f t="shared" si="6"/>
        <v>8</v>
      </c>
      <c r="R45" s="10">
        <f t="shared" si="6"/>
        <v>8</v>
      </c>
      <c r="S45" s="10">
        <f t="shared" si="6"/>
        <v>8</v>
      </c>
      <c r="T45" s="10">
        <f t="shared" si="6"/>
        <v>8</v>
      </c>
      <c r="U45" s="10">
        <f t="shared" si="6"/>
        <v>8</v>
      </c>
      <c r="V45" s="10">
        <f t="shared" si="6"/>
        <v>6</v>
      </c>
      <c r="W45" s="10">
        <f t="shared" si="6"/>
        <v>6</v>
      </c>
      <c r="X45" s="166"/>
      <c r="Y45" s="102"/>
      <c r="Z45" s="103"/>
      <c r="AA45" s="10">
        <f aca="true" t="shared" si="7" ref="AA45:AX45">SUM(AA10:AA36)</f>
        <v>10</v>
      </c>
      <c r="AB45" s="10">
        <f t="shared" si="7"/>
        <v>10</v>
      </c>
      <c r="AC45" s="10">
        <f t="shared" si="7"/>
        <v>10</v>
      </c>
      <c r="AD45" s="10">
        <f t="shared" si="7"/>
        <v>10</v>
      </c>
      <c r="AE45" s="10">
        <f t="shared" si="7"/>
        <v>10</v>
      </c>
      <c r="AF45" s="10">
        <f t="shared" si="7"/>
        <v>10</v>
      </c>
      <c r="AG45" s="10">
        <f t="shared" si="7"/>
        <v>10</v>
      </c>
      <c r="AH45" s="10">
        <f t="shared" si="7"/>
        <v>10</v>
      </c>
      <c r="AI45" s="10">
        <f t="shared" si="7"/>
        <v>10</v>
      </c>
      <c r="AJ45" s="10">
        <f t="shared" si="7"/>
        <v>8</v>
      </c>
      <c r="AK45" s="10">
        <f t="shared" si="7"/>
        <v>6</v>
      </c>
      <c r="AL45" s="10">
        <f t="shared" si="7"/>
        <v>6</v>
      </c>
      <c r="AM45" s="10">
        <f t="shared" si="7"/>
        <v>8</v>
      </c>
      <c r="AN45" s="10">
        <f t="shared" si="7"/>
        <v>8</v>
      </c>
      <c r="AO45" s="10">
        <f t="shared" si="7"/>
        <v>8</v>
      </c>
      <c r="AP45" s="10">
        <f t="shared" si="7"/>
        <v>8</v>
      </c>
      <c r="AQ45" s="10">
        <f t="shared" si="7"/>
        <v>8</v>
      </c>
      <c r="AR45" s="10">
        <f t="shared" si="7"/>
        <v>8</v>
      </c>
      <c r="AS45" s="10">
        <f t="shared" si="7"/>
        <v>6</v>
      </c>
      <c r="AT45" s="10">
        <f t="shared" si="7"/>
        <v>6</v>
      </c>
      <c r="AU45" s="10">
        <f t="shared" si="7"/>
        <v>8</v>
      </c>
      <c r="AV45" s="10">
        <f t="shared" si="7"/>
        <v>8</v>
      </c>
      <c r="AW45" s="10">
        <f t="shared" si="7"/>
        <v>8</v>
      </c>
      <c r="AX45" s="10">
        <f t="shared" si="7"/>
        <v>6</v>
      </c>
      <c r="AY45" s="102"/>
      <c r="AZ45" s="11"/>
      <c r="BA45" s="12"/>
      <c r="BB45" s="12"/>
    </row>
    <row r="46" spans="1:54" ht="12.75">
      <c r="A46" s="58"/>
      <c r="B46" s="58"/>
      <c r="C46" s="68"/>
      <c r="D46" s="68"/>
      <c r="E46" s="68"/>
      <c r="F46" s="68"/>
      <c r="G46" s="68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61"/>
      <c r="Y46" s="61"/>
      <c r="Z46" s="61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61"/>
      <c r="AZ46" s="60"/>
      <c r="BA46" s="60"/>
      <c r="BB46" s="60"/>
    </row>
    <row r="47" spans="1:54" ht="12.75">
      <c r="A47" s="58"/>
      <c r="B47" s="58"/>
      <c r="C47" s="68"/>
      <c r="D47" s="68"/>
      <c r="E47" s="68"/>
      <c r="F47" s="68"/>
      <c r="G47" s="68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61"/>
      <c r="Y47" s="61"/>
      <c r="Z47" s="61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61"/>
      <c r="AZ47" s="60"/>
      <c r="BA47" s="60"/>
      <c r="BB47" s="60"/>
    </row>
    <row r="48" spans="1:64" ht="18">
      <c r="A48" s="41"/>
      <c r="B48" s="41"/>
      <c r="C48" s="41"/>
      <c r="D48" s="42" t="s">
        <v>41</v>
      </c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 t="s">
        <v>42</v>
      </c>
      <c r="AE48" s="42"/>
      <c r="AF48" s="42"/>
      <c r="AG48" s="42"/>
      <c r="AH48" s="42"/>
      <c r="AI48" s="42"/>
      <c r="AJ48" s="42"/>
      <c r="AK48" s="42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</row>
    <row r="49" spans="1:64" ht="18">
      <c r="A49" s="41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</row>
    <row r="51" spans="3:32" s="36" customFormat="1" ht="18">
      <c r="C51" s="56"/>
      <c r="D51" s="42" t="s">
        <v>147</v>
      </c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 t="s">
        <v>148</v>
      </c>
      <c r="AE51" s="42"/>
      <c r="AF51" s="42"/>
    </row>
    <row r="52" s="57" customFormat="1" ht="18"/>
    <row r="54" spans="2:42" s="36" customFormat="1" ht="12.75">
      <c r="B54" s="124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/>
      <c r="AG54" s="124"/>
      <c r="AH54" s="124"/>
      <c r="AI54" s="124"/>
      <c r="AJ54" s="124"/>
      <c r="AK54" s="124"/>
      <c r="AL54" s="124"/>
      <c r="AM54" s="124"/>
      <c r="AN54" s="124"/>
      <c r="AO54" s="124"/>
      <c r="AP54" s="124"/>
    </row>
    <row r="55" spans="19:20" ht="12.75">
      <c r="S55" s="8"/>
      <c r="T55" s="8"/>
    </row>
  </sheetData>
  <sheetProtection/>
  <mergeCells count="86">
    <mergeCell ref="D6:D8"/>
    <mergeCell ref="E6:E8"/>
    <mergeCell ref="F6:F8"/>
    <mergeCell ref="G6:G8"/>
    <mergeCell ref="H6:K6"/>
    <mergeCell ref="L6:P6"/>
    <mergeCell ref="Q6:T6"/>
    <mergeCell ref="U6:X6"/>
    <mergeCell ref="AS1:BA1"/>
    <mergeCell ref="AS2:BA3"/>
    <mergeCell ref="A5:BA5"/>
    <mergeCell ref="A6:A9"/>
    <mergeCell ref="B6:B9"/>
    <mergeCell ref="C6:C9"/>
    <mergeCell ref="AY10:AY45"/>
    <mergeCell ref="A12:A13"/>
    <mergeCell ref="AQ6:AT6"/>
    <mergeCell ref="AU6:AX6"/>
    <mergeCell ref="AZ6:AZ9"/>
    <mergeCell ref="BA6:BA9"/>
    <mergeCell ref="Y6:AC6"/>
    <mergeCell ref="AD6:AG6"/>
    <mergeCell ref="AH6:AK6"/>
    <mergeCell ref="AL6:AP6"/>
    <mergeCell ref="B12:B13"/>
    <mergeCell ref="C12:C13"/>
    <mergeCell ref="D12:D13"/>
    <mergeCell ref="BB6:BB9"/>
    <mergeCell ref="D9:G9"/>
    <mergeCell ref="A10:A11"/>
    <mergeCell ref="B10:B11"/>
    <mergeCell ref="C10:C11"/>
    <mergeCell ref="D10:D11"/>
    <mergeCell ref="X10:X45"/>
    <mergeCell ref="A14:A15"/>
    <mergeCell ref="B14:B15"/>
    <mergeCell ref="C14:C15"/>
    <mergeCell ref="D14:D15"/>
    <mergeCell ref="C18:C19"/>
    <mergeCell ref="D18:D19"/>
    <mergeCell ref="C16:C17"/>
    <mergeCell ref="D16:D17"/>
    <mergeCell ref="A20:A21"/>
    <mergeCell ref="B20:B21"/>
    <mergeCell ref="C20:C21"/>
    <mergeCell ref="D20:D21"/>
    <mergeCell ref="A18:A19"/>
    <mergeCell ref="B18:B19"/>
    <mergeCell ref="A22:A23"/>
    <mergeCell ref="B22:B23"/>
    <mergeCell ref="A16:A17"/>
    <mergeCell ref="B16:B17"/>
    <mergeCell ref="A26:A27"/>
    <mergeCell ref="B26:B27"/>
    <mergeCell ref="C26:C27"/>
    <mergeCell ref="D26:D27"/>
    <mergeCell ref="C22:C23"/>
    <mergeCell ref="D22:D23"/>
    <mergeCell ref="A24:A25"/>
    <mergeCell ref="B24:B25"/>
    <mergeCell ref="C24:C25"/>
    <mergeCell ref="D24:D25"/>
    <mergeCell ref="A28:A30"/>
    <mergeCell ref="C28:C30"/>
    <mergeCell ref="D28:D30"/>
    <mergeCell ref="A31:A33"/>
    <mergeCell ref="C31:C33"/>
    <mergeCell ref="D31:D33"/>
    <mergeCell ref="A39:B40"/>
    <mergeCell ref="C39:C40"/>
    <mergeCell ref="D39:D40"/>
    <mergeCell ref="A45:B45"/>
    <mergeCell ref="A34:A36"/>
    <mergeCell ref="C34:C36"/>
    <mergeCell ref="D34:D36"/>
    <mergeCell ref="A37:B38"/>
    <mergeCell ref="C37:C38"/>
    <mergeCell ref="D37:D38"/>
    <mergeCell ref="B54:AP54"/>
    <mergeCell ref="A41:B42"/>
    <mergeCell ref="C41:C42"/>
    <mergeCell ref="D41:D42"/>
    <mergeCell ref="A43:B44"/>
    <mergeCell ref="C43:C44"/>
    <mergeCell ref="D43:D44"/>
    <mergeCell ref="Y10:Z45"/>
  </mergeCells>
  <printOptions/>
  <pageMargins left="0.3937007874015748" right="0.3937007874015748" top="0.1968503937007874" bottom="0.1968503937007874" header="0" footer="0"/>
  <pageSetup fitToHeight="1" fitToWidth="1" horizontalDpi="300" verticalDpi="300" orientation="landscape" paperSize="9" scale="57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L52"/>
  <sheetViews>
    <sheetView view="pageBreakPreview" zoomScale="85" zoomScaleNormal="85" zoomScaleSheetLayoutView="85" zoomScalePageLayoutView="0" workbookViewId="0" topLeftCell="A1">
      <pane xSplit="7" ySplit="9" topLeftCell="H10" activePane="bottomRight" state="frozen"/>
      <selection pane="topLeft" activeCell="N51" sqref="N51"/>
      <selection pane="topRight" activeCell="N51" sqref="N51"/>
      <selection pane="bottomLeft" activeCell="N51" sqref="N51"/>
      <selection pane="bottomRight" activeCell="AS1" sqref="AS1:BA3"/>
    </sheetView>
  </sheetViews>
  <sheetFormatPr defaultColWidth="9.00390625" defaultRowHeight="12.75"/>
  <cols>
    <col min="1" max="1" width="10.375" style="0" customWidth="1"/>
    <col min="2" max="2" width="35.125" style="0" customWidth="1"/>
    <col min="3" max="4" width="7.125" style="0" customWidth="1"/>
    <col min="5" max="5" width="5.75390625" style="0" customWidth="1"/>
    <col min="6" max="6" width="4.875" style="0" customWidth="1"/>
    <col min="7" max="7" width="4.125" style="0" customWidth="1"/>
    <col min="8" max="18" width="3.625" style="0" customWidth="1"/>
    <col min="19" max="20" width="3.625" style="8" customWidth="1"/>
    <col min="21" max="51" width="3.625" style="0" customWidth="1"/>
    <col min="52" max="52" width="4.125" style="0" customWidth="1"/>
    <col min="53" max="53" width="4.25390625" style="0" customWidth="1"/>
  </cols>
  <sheetData>
    <row r="1" spans="45:64" s="51" customFormat="1" ht="24.75" customHeight="1">
      <c r="AS1" s="134" t="s">
        <v>144</v>
      </c>
      <c r="AT1" s="134"/>
      <c r="AU1" s="134"/>
      <c r="AV1" s="134"/>
      <c r="AW1" s="134"/>
      <c r="AX1" s="134"/>
      <c r="AY1" s="134"/>
      <c r="AZ1" s="134"/>
      <c r="BA1" s="134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</row>
    <row r="2" spans="45:64" s="51" customFormat="1" ht="24.75" customHeight="1">
      <c r="AS2" s="134" t="s">
        <v>341</v>
      </c>
      <c r="AT2" s="134"/>
      <c r="AU2" s="134"/>
      <c r="AV2" s="134"/>
      <c r="AW2" s="134"/>
      <c r="AX2" s="134"/>
      <c r="AY2" s="134"/>
      <c r="AZ2" s="134"/>
      <c r="BA2" s="134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</row>
    <row r="3" spans="41:64" s="51" customFormat="1" ht="24.75" customHeight="1">
      <c r="AO3" s="53"/>
      <c r="AP3" s="54" t="s">
        <v>146</v>
      </c>
      <c r="AQ3" s="55"/>
      <c r="AR3" s="55"/>
      <c r="AS3" s="134"/>
      <c r="AT3" s="134"/>
      <c r="AU3" s="134"/>
      <c r="AV3" s="134"/>
      <c r="AW3" s="134"/>
      <c r="AX3" s="134"/>
      <c r="AY3" s="134"/>
      <c r="AZ3" s="134"/>
      <c r="BA3" s="134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</row>
    <row r="4" s="35" customFormat="1" ht="12.75">
      <c r="AN4" s="8" t="s">
        <v>342</v>
      </c>
    </row>
    <row r="5" spans="1:53" s="1" customFormat="1" ht="49.5" customHeight="1">
      <c r="A5" s="192" t="s">
        <v>176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P5" s="192"/>
      <c r="AQ5" s="192"/>
      <c r="AR5" s="192"/>
      <c r="AS5" s="192"/>
      <c r="AT5" s="192"/>
      <c r="AU5" s="192"/>
      <c r="AV5" s="192"/>
      <c r="AW5" s="192"/>
      <c r="AX5" s="192"/>
      <c r="AY5" s="192"/>
      <c r="AZ5" s="192"/>
      <c r="BA5" s="192"/>
    </row>
    <row r="6" spans="1:53" ht="15" customHeight="1">
      <c r="A6" s="129" t="s">
        <v>19</v>
      </c>
      <c r="B6" s="132" t="s">
        <v>20</v>
      </c>
      <c r="C6" s="120" t="s">
        <v>15</v>
      </c>
      <c r="D6" s="133" t="s">
        <v>21</v>
      </c>
      <c r="E6" s="114" t="s">
        <v>22</v>
      </c>
      <c r="F6" s="111" t="s">
        <v>45</v>
      </c>
      <c r="G6" s="111" t="s">
        <v>46</v>
      </c>
      <c r="H6" s="108" t="s">
        <v>0</v>
      </c>
      <c r="I6" s="109"/>
      <c r="J6" s="109"/>
      <c r="K6" s="110"/>
      <c r="L6" s="108" t="s">
        <v>1</v>
      </c>
      <c r="M6" s="109"/>
      <c r="N6" s="109"/>
      <c r="O6" s="109"/>
      <c r="P6" s="110"/>
      <c r="Q6" s="108" t="s">
        <v>2</v>
      </c>
      <c r="R6" s="109"/>
      <c r="S6" s="109"/>
      <c r="T6" s="110"/>
      <c r="U6" s="108" t="s">
        <v>3</v>
      </c>
      <c r="V6" s="109"/>
      <c r="W6" s="109"/>
      <c r="X6" s="110"/>
      <c r="Y6" s="108" t="s">
        <v>4</v>
      </c>
      <c r="Z6" s="109"/>
      <c r="AA6" s="109"/>
      <c r="AB6" s="109"/>
      <c r="AC6" s="110"/>
      <c r="AD6" s="108" t="s">
        <v>5</v>
      </c>
      <c r="AE6" s="109"/>
      <c r="AF6" s="109"/>
      <c r="AG6" s="110"/>
      <c r="AH6" s="108" t="s">
        <v>6</v>
      </c>
      <c r="AI6" s="109"/>
      <c r="AJ6" s="109"/>
      <c r="AK6" s="110"/>
      <c r="AL6" s="108" t="s">
        <v>7</v>
      </c>
      <c r="AM6" s="109"/>
      <c r="AN6" s="109"/>
      <c r="AO6" s="109"/>
      <c r="AP6" s="110"/>
      <c r="AQ6" s="108" t="s">
        <v>8</v>
      </c>
      <c r="AR6" s="109"/>
      <c r="AS6" s="109"/>
      <c r="AT6" s="110"/>
      <c r="AU6" s="108" t="s">
        <v>9</v>
      </c>
      <c r="AV6" s="109"/>
      <c r="AW6" s="109"/>
      <c r="AX6" s="109"/>
      <c r="AY6" s="62" t="s">
        <v>10</v>
      </c>
      <c r="AZ6" s="125" t="s">
        <v>11</v>
      </c>
      <c r="BA6" s="125" t="s">
        <v>12</v>
      </c>
    </row>
    <row r="7" spans="1:53" s="2" customFormat="1" ht="39" customHeight="1">
      <c r="A7" s="130"/>
      <c r="B7" s="132"/>
      <c r="C7" s="112"/>
      <c r="D7" s="133"/>
      <c r="E7" s="115"/>
      <c r="F7" s="115"/>
      <c r="G7" s="115"/>
      <c r="H7" s="5">
        <v>42616</v>
      </c>
      <c r="I7" s="5">
        <f>H7+7</f>
        <v>42623</v>
      </c>
      <c r="J7" s="5">
        <f aca="true" t="shared" si="0" ref="J7:Y8">I7+7</f>
        <v>42630</v>
      </c>
      <c r="K7" s="5">
        <f t="shared" si="0"/>
        <v>42637</v>
      </c>
      <c r="L7" s="5">
        <f t="shared" si="0"/>
        <v>42644</v>
      </c>
      <c r="M7" s="5">
        <f t="shared" si="0"/>
        <v>42651</v>
      </c>
      <c r="N7" s="5">
        <f t="shared" si="0"/>
        <v>42658</v>
      </c>
      <c r="O7" s="5">
        <f t="shared" si="0"/>
        <v>42665</v>
      </c>
      <c r="P7" s="5">
        <f t="shared" si="0"/>
        <v>42672</v>
      </c>
      <c r="Q7" s="5">
        <f t="shared" si="0"/>
        <v>42679</v>
      </c>
      <c r="R7" s="5">
        <f t="shared" si="0"/>
        <v>42686</v>
      </c>
      <c r="S7" s="5">
        <f t="shared" si="0"/>
        <v>42693</v>
      </c>
      <c r="T7" s="5">
        <f t="shared" si="0"/>
        <v>42700</v>
      </c>
      <c r="U7" s="5">
        <f t="shared" si="0"/>
        <v>42707</v>
      </c>
      <c r="V7" s="5">
        <f t="shared" si="0"/>
        <v>42714</v>
      </c>
      <c r="W7" s="5">
        <f t="shared" si="0"/>
        <v>42721</v>
      </c>
      <c r="X7" s="5">
        <f t="shared" si="0"/>
        <v>42728</v>
      </c>
      <c r="Y7" s="5">
        <f t="shared" si="0"/>
        <v>42735</v>
      </c>
      <c r="Z7" s="5">
        <f aca="true" t="shared" si="1" ref="Z7:AO8">Y7+7</f>
        <v>42742</v>
      </c>
      <c r="AA7" s="5">
        <f t="shared" si="1"/>
        <v>42749</v>
      </c>
      <c r="AB7" s="5">
        <f t="shared" si="1"/>
        <v>42756</v>
      </c>
      <c r="AC7" s="5">
        <f t="shared" si="1"/>
        <v>42763</v>
      </c>
      <c r="AD7" s="5">
        <f t="shared" si="1"/>
        <v>42770</v>
      </c>
      <c r="AE7" s="5">
        <f t="shared" si="1"/>
        <v>42777</v>
      </c>
      <c r="AF7" s="5">
        <f t="shared" si="1"/>
        <v>42784</v>
      </c>
      <c r="AG7" s="5">
        <f t="shared" si="1"/>
        <v>42791</v>
      </c>
      <c r="AH7" s="5">
        <f t="shared" si="1"/>
        <v>42798</v>
      </c>
      <c r="AI7" s="5">
        <f t="shared" si="1"/>
        <v>42805</v>
      </c>
      <c r="AJ7" s="5">
        <f t="shared" si="1"/>
        <v>42812</v>
      </c>
      <c r="AK7" s="5">
        <f t="shared" si="1"/>
        <v>42819</v>
      </c>
      <c r="AL7" s="5">
        <f t="shared" si="1"/>
        <v>42826</v>
      </c>
      <c r="AM7" s="5">
        <f t="shared" si="1"/>
        <v>42833</v>
      </c>
      <c r="AN7" s="5">
        <f t="shared" si="1"/>
        <v>42840</v>
      </c>
      <c r="AO7" s="5">
        <f t="shared" si="1"/>
        <v>42847</v>
      </c>
      <c r="AP7" s="5">
        <f aca="true" t="shared" si="2" ref="AO7:AY8">AO7+7</f>
        <v>42854</v>
      </c>
      <c r="AQ7" s="5">
        <f t="shared" si="2"/>
        <v>42861</v>
      </c>
      <c r="AR7" s="5">
        <f t="shared" si="2"/>
        <v>42868</v>
      </c>
      <c r="AS7" s="5">
        <f t="shared" si="2"/>
        <v>42875</v>
      </c>
      <c r="AT7" s="5">
        <f t="shared" si="2"/>
        <v>42882</v>
      </c>
      <c r="AU7" s="5">
        <f t="shared" si="2"/>
        <v>42889</v>
      </c>
      <c r="AV7" s="5">
        <f t="shared" si="2"/>
        <v>42896</v>
      </c>
      <c r="AW7" s="5">
        <f t="shared" si="2"/>
        <v>42903</v>
      </c>
      <c r="AX7" s="5">
        <f t="shared" si="2"/>
        <v>42910</v>
      </c>
      <c r="AY7" s="5">
        <f t="shared" si="2"/>
        <v>42917</v>
      </c>
      <c r="AZ7" s="126"/>
      <c r="BA7" s="126"/>
    </row>
    <row r="8" spans="1:53" s="2" customFormat="1" ht="39" customHeight="1">
      <c r="A8" s="130"/>
      <c r="B8" s="132"/>
      <c r="C8" s="112"/>
      <c r="D8" s="133"/>
      <c r="E8" s="116"/>
      <c r="F8" s="116"/>
      <c r="G8" s="116"/>
      <c r="H8" s="5">
        <v>42611</v>
      </c>
      <c r="I8" s="5">
        <v>42618</v>
      </c>
      <c r="J8" s="5">
        <f t="shared" si="0"/>
        <v>42625</v>
      </c>
      <c r="K8" s="5">
        <f t="shared" si="0"/>
        <v>42632</v>
      </c>
      <c r="L8" s="5">
        <f t="shared" si="0"/>
        <v>42639</v>
      </c>
      <c r="M8" s="5">
        <f t="shared" si="0"/>
        <v>42646</v>
      </c>
      <c r="N8" s="5">
        <f t="shared" si="0"/>
        <v>42653</v>
      </c>
      <c r="O8" s="5">
        <f t="shared" si="0"/>
        <v>42660</v>
      </c>
      <c r="P8" s="5">
        <f t="shared" si="0"/>
        <v>42667</v>
      </c>
      <c r="Q8" s="5">
        <f t="shared" si="0"/>
        <v>42674</v>
      </c>
      <c r="R8" s="5">
        <f t="shared" si="0"/>
        <v>42681</v>
      </c>
      <c r="S8" s="5">
        <f t="shared" si="0"/>
        <v>42688</v>
      </c>
      <c r="T8" s="5">
        <f t="shared" si="0"/>
        <v>42695</v>
      </c>
      <c r="U8" s="5">
        <f t="shared" si="0"/>
        <v>42702</v>
      </c>
      <c r="V8" s="5">
        <f t="shared" si="0"/>
        <v>42709</v>
      </c>
      <c r="W8" s="5">
        <f t="shared" si="0"/>
        <v>42716</v>
      </c>
      <c r="X8" s="5">
        <f t="shared" si="0"/>
        <v>42723</v>
      </c>
      <c r="Y8" s="5">
        <f t="shared" si="0"/>
        <v>42730</v>
      </c>
      <c r="Z8" s="5">
        <f t="shared" si="1"/>
        <v>42737</v>
      </c>
      <c r="AA8" s="5">
        <f t="shared" si="1"/>
        <v>42744</v>
      </c>
      <c r="AB8" s="5">
        <f t="shared" si="1"/>
        <v>42751</v>
      </c>
      <c r="AC8" s="5">
        <f t="shared" si="1"/>
        <v>42758</v>
      </c>
      <c r="AD8" s="5">
        <f t="shared" si="1"/>
        <v>42765</v>
      </c>
      <c r="AE8" s="5">
        <f t="shared" si="1"/>
        <v>42772</v>
      </c>
      <c r="AF8" s="5">
        <f t="shared" si="1"/>
        <v>42779</v>
      </c>
      <c r="AG8" s="5">
        <f t="shared" si="1"/>
        <v>42786</v>
      </c>
      <c r="AH8" s="5">
        <f t="shared" si="1"/>
        <v>42793</v>
      </c>
      <c r="AI8" s="5">
        <f t="shared" si="1"/>
        <v>42800</v>
      </c>
      <c r="AJ8" s="5">
        <f t="shared" si="1"/>
        <v>42807</v>
      </c>
      <c r="AK8" s="5">
        <f t="shared" si="1"/>
        <v>42814</v>
      </c>
      <c r="AL8" s="5">
        <f t="shared" si="1"/>
        <v>42821</v>
      </c>
      <c r="AM8" s="5">
        <f t="shared" si="1"/>
        <v>42828</v>
      </c>
      <c r="AN8" s="5">
        <f t="shared" si="1"/>
        <v>42835</v>
      </c>
      <c r="AO8" s="5">
        <f t="shared" si="2"/>
        <v>42842</v>
      </c>
      <c r="AP8" s="5">
        <f t="shared" si="2"/>
        <v>42849</v>
      </c>
      <c r="AQ8" s="5">
        <f t="shared" si="2"/>
        <v>42856</v>
      </c>
      <c r="AR8" s="5">
        <f t="shared" si="2"/>
        <v>42863</v>
      </c>
      <c r="AS8" s="5">
        <f t="shared" si="2"/>
        <v>42870</v>
      </c>
      <c r="AT8" s="5">
        <f t="shared" si="2"/>
        <v>42877</v>
      </c>
      <c r="AU8" s="5">
        <f t="shared" si="2"/>
        <v>42884</v>
      </c>
      <c r="AV8" s="5">
        <f t="shared" si="2"/>
        <v>42891</v>
      </c>
      <c r="AW8" s="5">
        <f t="shared" si="2"/>
        <v>42898</v>
      </c>
      <c r="AX8" s="5">
        <f t="shared" si="2"/>
        <v>42905</v>
      </c>
      <c r="AY8" s="5">
        <f t="shared" si="2"/>
        <v>42912</v>
      </c>
      <c r="AZ8" s="126"/>
      <c r="BA8" s="126"/>
    </row>
    <row r="9" spans="1:53" s="3" customFormat="1" ht="12.75" customHeight="1" thickBot="1">
      <c r="A9" s="131"/>
      <c r="B9" s="132"/>
      <c r="C9" s="113"/>
      <c r="D9" s="117" t="s">
        <v>13</v>
      </c>
      <c r="E9" s="118"/>
      <c r="F9" s="118"/>
      <c r="G9" s="119"/>
      <c r="H9" s="6">
        <v>1</v>
      </c>
      <c r="I9" s="6">
        <v>2</v>
      </c>
      <c r="J9" s="6">
        <v>3</v>
      </c>
      <c r="K9" s="6">
        <v>4</v>
      </c>
      <c r="L9" s="6">
        <v>5</v>
      </c>
      <c r="M9" s="6">
        <v>6</v>
      </c>
      <c r="N9" s="6">
        <v>7</v>
      </c>
      <c r="O9" s="6">
        <v>8</v>
      </c>
      <c r="P9" s="6">
        <v>9</v>
      </c>
      <c r="Q9" s="6">
        <v>10</v>
      </c>
      <c r="R9" s="76">
        <v>11</v>
      </c>
      <c r="S9" s="76">
        <v>12</v>
      </c>
      <c r="T9" s="76">
        <v>13</v>
      </c>
      <c r="U9" s="6">
        <v>14</v>
      </c>
      <c r="V9" s="6">
        <v>15</v>
      </c>
      <c r="W9" s="6">
        <v>16</v>
      </c>
      <c r="X9" s="6">
        <v>17</v>
      </c>
      <c r="Y9" s="6">
        <v>18</v>
      </c>
      <c r="Z9" s="6">
        <v>19</v>
      </c>
      <c r="AA9" s="6">
        <v>20</v>
      </c>
      <c r="AB9" s="6">
        <v>21</v>
      </c>
      <c r="AC9" s="6">
        <v>22</v>
      </c>
      <c r="AD9" s="6">
        <v>23</v>
      </c>
      <c r="AE9" s="6">
        <v>24</v>
      </c>
      <c r="AF9" s="6">
        <v>25</v>
      </c>
      <c r="AG9" s="6">
        <v>26</v>
      </c>
      <c r="AH9" s="6">
        <v>27</v>
      </c>
      <c r="AI9" s="6">
        <v>28</v>
      </c>
      <c r="AJ9" s="6">
        <v>29</v>
      </c>
      <c r="AK9" s="6">
        <v>30</v>
      </c>
      <c r="AL9" s="6">
        <v>31</v>
      </c>
      <c r="AM9" s="6">
        <v>32</v>
      </c>
      <c r="AN9" s="6">
        <v>33</v>
      </c>
      <c r="AO9" s="6">
        <v>34</v>
      </c>
      <c r="AP9" s="6">
        <v>35</v>
      </c>
      <c r="AQ9" s="6">
        <v>36</v>
      </c>
      <c r="AR9" s="6">
        <v>37</v>
      </c>
      <c r="AS9" s="6">
        <v>38</v>
      </c>
      <c r="AT9" s="6">
        <v>39</v>
      </c>
      <c r="AU9" s="6">
        <v>40</v>
      </c>
      <c r="AV9" s="6">
        <v>41</v>
      </c>
      <c r="AW9" s="6">
        <v>42</v>
      </c>
      <c r="AX9" s="6">
        <v>43</v>
      </c>
      <c r="AY9" s="6">
        <v>44</v>
      </c>
      <c r="AZ9" s="127"/>
      <c r="BA9" s="127"/>
    </row>
    <row r="10" spans="1:53" s="4" customFormat="1" ht="12.75" customHeight="1">
      <c r="A10" s="87" t="s">
        <v>47</v>
      </c>
      <c r="B10" s="88" t="s">
        <v>26</v>
      </c>
      <c r="C10" s="91">
        <f>(D10+E10+E11)/36</f>
        <v>3</v>
      </c>
      <c r="D10" s="144">
        <v>76</v>
      </c>
      <c r="E10" s="16">
        <f aca="true" t="shared" si="3" ref="E10:E39">F10+G10</f>
        <v>6</v>
      </c>
      <c r="F10" s="18">
        <f>SUM(H10:W10)</f>
        <v>6</v>
      </c>
      <c r="G10" s="18">
        <f aca="true" t="shared" si="4" ref="G10:G30">SUM(AA10:AY10)</f>
        <v>0</v>
      </c>
      <c r="H10" s="19">
        <v>2</v>
      </c>
      <c r="I10" s="19">
        <v>2</v>
      </c>
      <c r="J10" s="19">
        <v>2</v>
      </c>
      <c r="K10" s="19"/>
      <c r="L10" s="19"/>
      <c r="M10" s="19"/>
      <c r="N10" s="19"/>
      <c r="O10" s="19"/>
      <c r="P10" s="19"/>
      <c r="Q10" s="19"/>
      <c r="R10" s="193" t="s">
        <v>340</v>
      </c>
      <c r="S10" s="194"/>
      <c r="T10" s="195"/>
      <c r="U10" s="71"/>
      <c r="V10" s="19"/>
      <c r="W10" s="19"/>
      <c r="X10" s="189" t="s">
        <v>23</v>
      </c>
      <c r="Y10" s="178" t="s">
        <v>24</v>
      </c>
      <c r="Z10" s="179"/>
      <c r="AA10" s="19"/>
      <c r="AB10" s="19"/>
      <c r="AC10" s="19"/>
      <c r="AD10" s="19"/>
      <c r="AE10" s="19"/>
      <c r="AF10" s="19"/>
      <c r="AG10" s="19"/>
      <c r="AH10" s="19"/>
      <c r="AI10" s="19"/>
      <c r="AJ10" s="169" t="s">
        <v>178</v>
      </c>
      <c r="AK10" s="170"/>
      <c r="AL10" s="170"/>
      <c r="AM10" s="171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86" t="s">
        <v>25</v>
      </c>
      <c r="AZ10" s="37"/>
      <c r="BA10" s="38"/>
    </row>
    <row r="11" spans="1:53" s="2" customFormat="1" ht="12.75">
      <c r="A11" s="87"/>
      <c r="B11" s="88"/>
      <c r="C11" s="90"/>
      <c r="D11" s="144"/>
      <c r="E11" s="21">
        <f t="shared" si="3"/>
        <v>26</v>
      </c>
      <c r="F11" s="23">
        <f>SUM(H11:W11)</f>
        <v>26</v>
      </c>
      <c r="G11" s="23">
        <f t="shared" si="4"/>
        <v>0</v>
      </c>
      <c r="H11" s="24"/>
      <c r="I11" s="24"/>
      <c r="J11" s="24"/>
      <c r="K11" s="24">
        <v>2</v>
      </c>
      <c r="L11" s="24">
        <v>2</v>
      </c>
      <c r="M11" s="24">
        <v>2</v>
      </c>
      <c r="N11" s="24">
        <v>2</v>
      </c>
      <c r="O11" s="24">
        <v>2</v>
      </c>
      <c r="P11" s="24">
        <v>4</v>
      </c>
      <c r="Q11" s="24">
        <v>4</v>
      </c>
      <c r="R11" s="196"/>
      <c r="S11" s="197"/>
      <c r="T11" s="198"/>
      <c r="U11" s="72">
        <v>4</v>
      </c>
      <c r="V11" s="24">
        <v>2</v>
      </c>
      <c r="W11" s="24">
        <v>2</v>
      </c>
      <c r="X11" s="190"/>
      <c r="Y11" s="180"/>
      <c r="Z11" s="181"/>
      <c r="AA11" s="24"/>
      <c r="AB11" s="24"/>
      <c r="AC11" s="24"/>
      <c r="AD11" s="24"/>
      <c r="AE11" s="24"/>
      <c r="AF11" s="24"/>
      <c r="AG11" s="24"/>
      <c r="AH11" s="24"/>
      <c r="AI11" s="24"/>
      <c r="AJ11" s="172"/>
      <c r="AK11" s="173"/>
      <c r="AL11" s="173"/>
      <c r="AM11" s="17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187"/>
      <c r="AZ11" s="24"/>
      <c r="BA11" s="25">
        <v>1</v>
      </c>
    </row>
    <row r="12" spans="1:53" s="4" customFormat="1" ht="12.75">
      <c r="A12" s="87" t="s">
        <v>48</v>
      </c>
      <c r="B12" s="88" t="s">
        <v>179</v>
      </c>
      <c r="C12" s="91">
        <f>(D12+E12+E13)/36</f>
        <v>3</v>
      </c>
      <c r="D12" s="144">
        <v>78</v>
      </c>
      <c r="E12" s="16">
        <f t="shared" si="3"/>
        <v>0</v>
      </c>
      <c r="F12" s="18">
        <f aca="true" t="shared" si="5" ref="F12:F28">SUM(H12:W12)</f>
        <v>0</v>
      </c>
      <c r="G12" s="18">
        <f t="shared" si="4"/>
        <v>0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6"/>
      <c r="S12" s="197"/>
      <c r="T12" s="198"/>
      <c r="U12" s="71"/>
      <c r="V12" s="19"/>
      <c r="W12" s="19"/>
      <c r="X12" s="190"/>
      <c r="Y12" s="180"/>
      <c r="Z12" s="181"/>
      <c r="AA12" s="19"/>
      <c r="AB12" s="19"/>
      <c r="AC12" s="19"/>
      <c r="AD12" s="19"/>
      <c r="AE12" s="19"/>
      <c r="AF12" s="19"/>
      <c r="AG12" s="19"/>
      <c r="AH12" s="19"/>
      <c r="AI12" s="19"/>
      <c r="AJ12" s="172"/>
      <c r="AK12" s="173"/>
      <c r="AL12" s="173"/>
      <c r="AM12" s="174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87"/>
      <c r="AZ12" s="37"/>
      <c r="BA12" s="38"/>
    </row>
    <row r="13" spans="1:53" s="2" customFormat="1" ht="12.75">
      <c r="A13" s="87"/>
      <c r="B13" s="88"/>
      <c r="C13" s="90"/>
      <c r="D13" s="144"/>
      <c r="E13" s="21">
        <f t="shared" si="3"/>
        <v>30</v>
      </c>
      <c r="F13" s="23">
        <f t="shared" si="5"/>
        <v>30</v>
      </c>
      <c r="G13" s="23">
        <f t="shared" si="4"/>
        <v>0</v>
      </c>
      <c r="H13" s="24">
        <v>2</v>
      </c>
      <c r="I13" s="24">
        <v>2</v>
      </c>
      <c r="J13" s="24">
        <v>2</v>
      </c>
      <c r="K13" s="24">
        <v>2</v>
      </c>
      <c r="L13" s="24">
        <v>2</v>
      </c>
      <c r="M13" s="24">
        <v>2</v>
      </c>
      <c r="N13" s="24">
        <v>2</v>
      </c>
      <c r="O13" s="24">
        <v>2</v>
      </c>
      <c r="P13" s="24">
        <v>2</v>
      </c>
      <c r="Q13" s="24">
        <v>4</v>
      </c>
      <c r="R13" s="196"/>
      <c r="S13" s="197"/>
      <c r="T13" s="198"/>
      <c r="U13" s="72">
        <v>4</v>
      </c>
      <c r="V13" s="24">
        <v>2</v>
      </c>
      <c r="W13" s="24">
        <v>2</v>
      </c>
      <c r="X13" s="190"/>
      <c r="Y13" s="180"/>
      <c r="Z13" s="181"/>
      <c r="AA13" s="24"/>
      <c r="AB13" s="24"/>
      <c r="AC13" s="24"/>
      <c r="AD13" s="24"/>
      <c r="AE13" s="24"/>
      <c r="AF13" s="24"/>
      <c r="AG13" s="24"/>
      <c r="AH13" s="24"/>
      <c r="AI13" s="24"/>
      <c r="AJ13" s="172"/>
      <c r="AK13" s="173"/>
      <c r="AL13" s="173"/>
      <c r="AM13" s="17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187"/>
      <c r="AZ13" s="24"/>
      <c r="BA13" s="25">
        <v>1</v>
      </c>
    </row>
    <row r="14" spans="1:53" s="4" customFormat="1" ht="12.75">
      <c r="A14" s="87" t="s">
        <v>62</v>
      </c>
      <c r="B14" s="88" t="s">
        <v>180</v>
      </c>
      <c r="C14" s="91">
        <f>(D14+E14+E15)/36</f>
        <v>5</v>
      </c>
      <c r="D14" s="168">
        <v>152</v>
      </c>
      <c r="E14" s="16">
        <f t="shared" si="3"/>
        <v>6</v>
      </c>
      <c r="F14" s="18">
        <f t="shared" si="5"/>
        <v>0</v>
      </c>
      <c r="G14" s="18">
        <f t="shared" si="4"/>
        <v>6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6"/>
      <c r="S14" s="197"/>
      <c r="T14" s="198"/>
      <c r="U14" s="71"/>
      <c r="V14" s="19"/>
      <c r="W14" s="19"/>
      <c r="X14" s="190"/>
      <c r="Y14" s="180"/>
      <c r="Z14" s="181"/>
      <c r="AA14" s="19">
        <v>2</v>
      </c>
      <c r="AB14" s="19">
        <v>2</v>
      </c>
      <c r="AC14" s="19">
        <v>2</v>
      </c>
      <c r="AD14" s="19"/>
      <c r="AE14" s="19"/>
      <c r="AF14" s="19"/>
      <c r="AG14" s="19"/>
      <c r="AH14" s="19"/>
      <c r="AI14" s="19"/>
      <c r="AJ14" s="172"/>
      <c r="AK14" s="173"/>
      <c r="AL14" s="173"/>
      <c r="AM14" s="174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87"/>
      <c r="AZ14" s="37"/>
      <c r="BA14" s="38"/>
    </row>
    <row r="15" spans="1:53" s="4" customFormat="1" ht="12.75">
      <c r="A15" s="87"/>
      <c r="B15" s="88"/>
      <c r="C15" s="90"/>
      <c r="D15" s="168"/>
      <c r="E15" s="21">
        <f t="shared" si="3"/>
        <v>22</v>
      </c>
      <c r="F15" s="23">
        <f t="shared" si="5"/>
        <v>0</v>
      </c>
      <c r="G15" s="23">
        <f t="shared" si="4"/>
        <v>22</v>
      </c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196"/>
      <c r="S15" s="197"/>
      <c r="T15" s="198"/>
      <c r="U15" s="72"/>
      <c r="V15" s="24"/>
      <c r="W15" s="24"/>
      <c r="X15" s="190"/>
      <c r="Y15" s="180"/>
      <c r="Z15" s="181"/>
      <c r="AA15" s="24"/>
      <c r="AB15" s="24"/>
      <c r="AC15" s="24"/>
      <c r="AD15" s="24">
        <v>2</v>
      </c>
      <c r="AE15" s="24">
        <v>2</v>
      </c>
      <c r="AF15" s="24">
        <v>2</v>
      </c>
      <c r="AG15" s="24">
        <v>2</v>
      </c>
      <c r="AH15" s="24">
        <v>2</v>
      </c>
      <c r="AI15" s="24">
        <v>2</v>
      </c>
      <c r="AJ15" s="172"/>
      <c r="AK15" s="173"/>
      <c r="AL15" s="173"/>
      <c r="AM15" s="174"/>
      <c r="AN15" s="24">
        <v>2</v>
      </c>
      <c r="AO15" s="24">
        <v>2</v>
      </c>
      <c r="AP15" s="24">
        <v>2</v>
      </c>
      <c r="AQ15" s="24">
        <v>2</v>
      </c>
      <c r="AR15" s="24">
        <v>2</v>
      </c>
      <c r="AS15" s="24"/>
      <c r="AT15" s="24"/>
      <c r="AU15" s="24"/>
      <c r="AV15" s="24"/>
      <c r="AW15" s="24"/>
      <c r="AX15" s="24"/>
      <c r="AY15" s="187"/>
      <c r="AZ15" s="24">
        <v>2</v>
      </c>
      <c r="BA15" s="25"/>
    </row>
    <row r="16" spans="1:53" s="2" customFormat="1" ht="12.75">
      <c r="A16" s="87" t="s">
        <v>52</v>
      </c>
      <c r="B16" s="88" t="s">
        <v>27</v>
      </c>
      <c r="C16" s="91">
        <f>(D16+E16+E17)/36</f>
        <v>2</v>
      </c>
      <c r="D16" s="168">
        <v>60</v>
      </c>
      <c r="E16" s="16">
        <f t="shared" si="3"/>
        <v>0</v>
      </c>
      <c r="F16" s="18">
        <f t="shared" si="5"/>
        <v>0</v>
      </c>
      <c r="G16" s="18">
        <f t="shared" si="4"/>
        <v>0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6"/>
      <c r="S16" s="197"/>
      <c r="T16" s="198"/>
      <c r="U16" s="71"/>
      <c r="V16" s="19"/>
      <c r="W16" s="19"/>
      <c r="X16" s="190"/>
      <c r="Y16" s="180"/>
      <c r="Z16" s="181"/>
      <c r="AA16" s="19"/>
      <c r="AB16" s="19"/>
      <c r="AC16" s="19"/>
      <c r="AD16" s="19"/>
      <c r="AE16" s="19"/>
      <c r="AF16" s="19"/>
      <c r="AG16" s="19"/>
      <c r="AH16" s="19"/>
      <c r="AI16" s="19"/>
      <c r="AJ16" s="172"/>
      <c r="AK16" s="173"/>
      <c r="AL16" s="173"/>
      <c r="AM16" s="174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87"/>
      <c r="AZ16" s="37"/>
      <c r="BA16" s="38"/>
    </row>
    <row r="17" spans="1:53" s="4" customFormat="1" ht="12.75">
      <c r="A17" s="87"/>
      <c r="B17" s="88"/>
      <c r="C17" s="90"/>
      <c r="D17" s="168"/>
      <c r="E17" s="21">
        <f t="shared" si="3"/>
        <v>12</v>
      </c>
      <c r="F17" s="23">
        <f t="shared" si="5"/>
        <v>0</v>
      </c>
      <c r="G17" s="23">
        <f t="shared" si="4"/>
        <v>12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196"/>
      <c r="S17" s="197"/>
      <c r="T17" s="198"/>
      <c r="U17" s="72"/>
      <c r="V17" s="24"/>
      <c r="W17" s="24"/>
      <c r="X17" s="190"/>
      <c r="Y17" s="180"/>
      <c r="Z17" s="181"/>
      <c r="AA17" s="24"/>
      <c r="AB17" s="24"/>
      <c r="AC17" s="24"/>
      <c r="AD17" s="24"/>
      <c r="AE17" s="24"/>
      <c r="AF17" s="24"/>
      <c r="AG17" s="24"/>
      <c r="AH17" s="24"/>
      <c r="AI17" s="24"/>
      <c r="AJ17" s="172"/>
      <c r="AK17" s="173"/>
      <c r="AL17" s="173"/>
      <c r="AM17" s="174"/>
      <c r="AN17" s="24"/>
      <c r="AO17" s="24"/>
      <c r="AP17" s="24"/>
      <c r="AQ17" s="24"/>
      <c r="AR17" s="24"/>
      <c r="AS17" s="24">
        <v>2</v>
      </c>
      <c r="AT17" s="24">
        <v>2</v>
      </c>
      <c r="AU17" s="24">
        <v>2</v>
      </c>
      <c r="AV17" s="24">
        <v>2</v>
      </c>
      <c r="AW17" s="24">
        <v>2</v>
      </c>
      <c r="AX17" s="24">
        <v>2</v>
      </c>
      <c r="AY17" s="187"/>
      <c r="AZ17" s="24">
        <v>2</v>
      </c>
      <c r="BA17" s="25"/>
    </row>
    <row r="18" spans="1:53" s="2" customFormat="1" ht="18" customHeight="1">
      <c r="A18" s="87" t="s">
        <v>72</v>
      </c>
      <c r="B18" s="88" t="s">
        <v>105</v>
      </c>
      <c r="C18" s="91">
        <f>(D18+E18+E19)/36</f>
        <v>7</v>
      </c>
      <c r="D18" s="168">
        <v>176</v>
      </c>
      <c r="E18" s="16">
        <f t="shared" si="3"/>
        <v>20</v>
      </c>
      <c r="F18" s="18">
        <f t="shared" si="5"/>
        <v>8</v>
      </c>
      <c r="G18" s="18">
        <f t="shared" si="4"/>
        <v>12</v>
      </c>
      <c r="H18" s="19">
        <v>4</v>
      </c>
      <c r="I18" s="19">
        <v>2</v>
      </c>
      <c r="J18" s="19">
        <v>2</v>
      </c>
      <c r="K18" s="19"/>
      <c r="L18" s="19"/>
      <c r="M18" s="19"/>
      <c r="N18" s="19"/>
      <c r="O18" s="19"/>
      <c r="P18" s="19"/>
      <c r="Q18" s="19"/>
      <c r="R18" s="196"/>
      <c r="S18" s="197"/>
      <c r="T18" s="198"/>
      <c r="U18" s="71"/>
      <c r="V18" s="19"/>
      <c r="W18" s="19"/>
      <c r="X18" s="190"/>
      <c r="Y18" s="180"/>
      <c r="Z18" s="181"/>
      <c r="AA18" s="19">
        <v>2</v>
      </c>
      <c r="AB18" s="19">
        <v>2</v>
      </c>
      <c r="AC18" s="19">
        <v>2</v>
      </c>
      <c r="AD18" s="19">
        <v>2</v>
      </c>
      <c r="AE18" s="19">
        <v>2</v>
      </c>
      <c r="AF18" s="19">
        <v>2</v>
      </c>
      <c r="AG18" s="19"/>
      <c r="AH18" s="19"/>
      <c r="AI18" s="19"/>
      <c r="AJ18" s="172"/>
      <c r="AK18" s="173"/>
      <c r="AL18" s="173"/>
      <c r="AM18" s="174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87"/>
      <c r="AZ18" s="37"/>
      <c r="BA18" s="38"/>
    </row>
    <row r="19" spans="1:53" s="4" customFormat="1" ht="18" customHeight="1">
      <c r="A19" s="87"/>
      <c r="B19" s="88"/>
      <c r="C19" s="90"/>
      <c r="D19" s="168"/>
      <c r="E19" s="21">
        <f t="shared" si="3"/>
        <v>56</v>
      </c>
      <c r="F19" s="23">
        <f t="shared" si="5"/>
        <v>22</v>
      </c>
      <c r="G19" s="23">
        <f t="shared" si="4"/>
        <v>34</v>
      </c>
      <c r="H19" s="24"/>
      <c r="I19" s="24">
        <v>2</v>
      </c>
      <c r="J19" s="24">
        <v>2</v>
      </c>
      <c r="K19" s="24">
        <v>2</v>
      </c>
      <c r="L19" s="24">
        <v>2</v>
      </c>
      <c r="M19" s="24">
        <v>2</v>
      </c>
      <c r="N19" s="24">
        <v>2</v>
      </c>
      <c r="O19" s="24">
        <v>2</v>
      </c>
      <c r="P19" s="24">
        <v>2</v>
      </c>
      <c r="Q19" s="24">
        <v>2</v>
      </c>
      <c r="R19" s="196"/>
      <c r="S19" s="197"/>
      <c r="T19" s="198"/>
      <c r="U19" s="72">
        <v>2</v>
      </c>
      <c r="V19" s="24">
        <v>2</v>
      </c>
      <c r="W19" s="24"/>
      <c r="X19" s="190"/>
      <c r="Y19" s="180"/>
      <c r="Z19" s="181"/>
      <c r="AA19" s="24"/>
      <c r="AB19" s="24"/>
      <c r="AC19" s="24"/>
      <c r="AD19" s="24"/>
      <c r="AE19" s="24"/>
      <c r="AF19" s="24"/>
      <c r="AG19" s="24">
        <v>2</v>
      </c>
      <c r="AH19" s="24">
        <v>2</v>
      </c>
      <c r="AI19" s="24">
        <v>2</v>
      </c>
      <c r="AJ19" s="172"/>
      <c r="AK19" s="173"/>
      <c r="AL19" s="173"/>
      <c r="AM19" s="174"/>
      <c r="AN19" s="24">
        <v>2</v>
      </c>
      <c r="AO19" s="24">
        <v>2</v>
      </c>
      <c r="AP19" s="24">
        <v>2</v>
      </c>
      <c r="AQ19" s="24">
        <v>2</v>
      </c>
      <c r="AR19" s="24">
        <v>2</v>
      </c>
      <c r="AS19" s="24">
        <v>2</v>
      </c>
      <c r="AT19" s="24">
        <v>2</v>
      </c>
      <c r="AU19" s="24">
        <v>2</v>
      </c>
      <c r="AV19" s="24">
        <v>4</v>
      </c>
      <c r="AW19" s="24">
        <v>4</v>
      </c>
      <c r="AX19" s="24">
        <v>4</v>
      </c>
      <c r="AY19" s="187"/>
      <c r="AZ19" s="24">
        <v>1</v>
      </c>
      <c r="BA19" s="25">
        <v>2</v>
      </c>
    </row>
    <row r="20" spans="1:53" s="2" customFormat="1" ht="12.75">
      <c r="A20" s="87" t="s">
        <v>53</v>
      </c>
      <c r="B20" s="88" t="s">
        <v>37</v>
      </c>
      <c r="C20" s="91">
        <f>(D20+E20+E21)/36</f>
        <v>5</v>
      </c>
      <c r="D20" s="168">
        <v>138</v>
      </c>
      <c r="E20" s="16">
        <f t="shared" si="3"/>
        <v>12</v>
      </c>
      <c r="F20" s="18">
        <f t="shared" si="5"/>
        <v>0</v>
      </c>
      <c r="G20" s="18">
        <f t="shared" si="4"/>
        <v>12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6"/>
      <c r="S20" s="197"/>
      <c r="T20" s="198"/>
      <c r="U20" s="71"/>
      <c r="V20" s="19"/>
      <c r="W20" s="19"/>
      <c r="X20" s="190"/>
      <c r="Y20" s="180"/>
      <c r="Z20" s="181"/>
      <c r="AA20" s="19">
        <v>2</v>
      </c>
      <c r="AB20" s="19">
        <v>2</v>
      </c>
      <c r="AC20" s="19">
        <v>2</v>
      </c>
      <c r="AD20" s="19">
        <v>2</v>
      </c>
      <c r="AE20" s="19">
        <v>2</v>
      </c>
      <c r="AF20" s="19">
        <v>2</v>
      </c>
      <c r="AG20" s="19"/>
      <c r="AH20" s="19"/>
      <c r="AI20" s="19"/>
      <c r="AJ20" s="172"/>
      <c r="AK20" s="173"/>
      <c r="AL20" s="173"/>
      <c r="AM20" s="174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87"/>
      <c r="AZ20" s="37"/>
      <c r="BA20" s="38"/>
    </row>
    <row r="21" spans="1:53" s="4" customFormat="1" ht="12.75">
      <c r="A21" s="87"/>
      <c r="B21" s="88"/>
      <c r="C21" s="90"/>
      <c r="D21" s="168"/>
      <c r="E21" s="21">
        <f t="shared" si="3"/>
        <v>30</v>
      </c>
      <c r="F21" s="23">
        <f t="shared" si="5"/>
        <v>0</v>
      </c>
      <c r="G21" s="23">
        <f t="shared" si="4"/>
        <v>30</v>
      </c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196"/>
      <c r="S21" s="197"/>
      <c r="T21" s="198"/>
      <c r="U21" s="72"/>
      <c r="V21" s="24"/>
      <c r="W21" s="24"/>
      <c r="X21" s="190"/>
      <c r="Y21" s="180"/>
      <c r="Z21" s="181"/>
      <c r="AA21" s="24"/>
      <c r="AB21" s="24"/>
      <c r="AC21" s="24"/>
      <c r="AD21" s="24"/>
      <c r="AE21" s="24"/>
      <c r="AF21" s="24"/>
      <c r="AG21" s="24">
        <v>2</v>
      </c>
      <c r="AH21" s="24">
        <v>2</v>
      </c>
      <c r="AI21" s="24">
        <v>2</v>
      </c>
      <c r="AJ21" s="172"/>
      <c r="AK21" s="173"/>
      <c r="AL21" s="173"/>
      <c r="AM21" s="174"/>
      <c r="AN21" s="24">
        <v>4</v>
      </c>
      <c r="AO21" s="24">
        <v>2</v>
      </c>
      <c r="AP21" s="24">
        <v>2</v>
      </c>
      <c r="AQ21" s="24">
        <v>2</v>
      </c>
      <c r="AR21" s="24">
        <v>2</v>
      </c>
      <c r="AS21" s="24">
        <v>2</v>
      </c>
      <c r="AT21" s="24">
        <v>2</v>
      </c>
      <c r="AU21" s="24">
        <v>2</v>
      </c>
      <c r="AV21" s="24">
        <v>2</v>
      </c>
      <c r="AW21" s="24">
        <v>2</v>
      </c>
      <c r="AX21" s="24">
        <v>2</v>
      </c>
      <c r="AY21" s="187"/>
      <c r="AZ21" s="24"/>
      <c r="BA21" s="25">
        <v>2</v>
      </c>
    </row>
    <row r="22" spans="1:53" s="2" customFormat="1" ht="12.75">
      <c r="A22" s="87" t="s">
        <v>54</v>
      </c>
      <c r="B22" s="88" t="s">
        <v>38</v>
      </c>
      <c r="C22" s="91">
        <f>(D22+E22+E23)/36</f>
        <v>5</v>
      </c>
      <c r="D22" s="168">
        <v>130</v>
      </c>
      <c r="E22" s="16">
        <f t="shared" si="3"/>
        <v>14</v>
      </c>
      <c r="F22" s="18">
        <f t="shared" si="5"/>
        <v>8</v>
      </c>
      <c r="G22" s="18">
        <f t="shared" si="4"/>
        <v>6</v>
      </c>
      <c r="H22" s="19">
        <v>2</v>
      </c>
      <c r="I22" s="19">
        <v>2</v>
      </c>
      <c r="J22" s="19">
        <v>2</v>
      </c>
      <c r="K22" s="19">
        <v>2</v>
      </c>
      <c r="L22" s="19"/>
      <c r="M22" s="19"/>
      <c r="N22" s="19"/>
      <c r="O22" s="19"/>
      <c r="P22" s="19"/>
      <c r="Q22" s="19"/>
      <c r="R22" s="196"/>
      <c r="S22" s="197"/>
      <c r="T22" s="198"/>
      <c r="U22" s="71"/>
      <c r="V22" s="19"/>
      <c r="W22" s="19"/>
      <c r="X22" s="190"/>
      <c r="Y22" s="180"/>
      <c r="Z22" s="181"/>
      <c r="AA22" s="19">
        <v>2</v>
      </c>
      <c r="AB22" s="19">
        <v>2</v>
      </c>
      <c r="AC22" s="19">
        <v>2</v>
      </c>
      <c r="AD22" s="19"/>
      <c r="AE22" s="19"/>
      <c r="AF22" s="19"/>
      <c r="AG22" s="19"/>
      <c r="AH22" s="19"/>
      <c r="AI22" s="19"/>
      <c r="AJ22" s="172"/>
      <c r="AK22" s="173"/>
      <c r="AL22" s="173"/>
      <c r="AM22" s="174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87"/>
      <c r="AZ22" s="37" t="s">
        <v>44</v>
      </c>
      <c r="BA22" s="38"/>
    </row>
    <row r="23" spans="1:53" s="4" customFormat="1" ht="12.75">
      <c r="A23" s="87"/>
      <c r="B23" s="88"/>
      <c r="C23" s="90"/>
      <c r="D23" s="168"/>
      <c r="E23" s="21">
        <f t="shared" si="3"/>
        <v>36</v>
      </c>
      <c r="F23" s="23">
        <f t="shared" si="5"/>
        <v>16</v>
      </c>
      <c r="G23" s="23">
        <f t="shared" si="4"/>
        <v>20</v>
      </c>
      <c r="H23" s="24"/>
      <c r="I23" s="24"/>
      <c r="J23" s="24"/>
      <c r="K23" s="24"/>
      <c r="L23" s="24">
        <v>2</v>
      </c>
      <c r="M23" s="24">
        <v>2</v>
      </c>
      <c r="N23" s="24">
        <v>2</v>
      </c>
      <c r="O23" s="24">
        <v>2</v>
      </c>
      <c r="P23" s="24">
        <v>2</v>
      </c>
      <c r="Q23" s="24">
        <v>2</v>
      </c>
      <c r="R23" s="196"/>
      <c r="S23" s="197"/>
      <c r="T23" s="198"/>
      <c r="U23" s="72">
        <v>2</v>
      </c>
      <c r="V23" s="24">
        <v>2</v>
      </c>
      <c r="W23" s="24"/>
      <c r="X23" s="190"/>
      <c r="Y23" s="180"/>
      <c r="Z23" s="181"/>
      <c r="AA23" s="24"/>
      <c r="AB23" s="24"/>
      <c r="AC23" s="24"/>
      <c r="AD23" s="24"/>
      <c r="AE23" s="24">
        <v>2</v>
      </c>
      <c r="AF23" s="24">
        <v>2</v>
      </c>
      <c r="AG23" s="24">
        <v>2</v>
      </c>
      <c r="AH23" s="24">
        <v>2</v>
      </c>
      <c r="AI23" s="24">
        <v>2</v>
      </c>
      <c r="AJ23" s="172"/>
      <c r="AK23" s="173"/>
      <c r="AL23" s="173"/>
      <c r="AM23" s="174"/>
      <c r="AN23" s="24">
        <v>2</v>
      </c>
      <c r="AO23" s="24">
        <v>2</v>
      </c>
      <c r="AP23" s="24">
        <v>2</v>
      </c>
      <c r="AQ23" s="24">
        <v>2</v>
      </c>
      <c r="AR23" s="24">
        <v>2</v>
      </c>
      <c r="AS23" s="24"/>
      <c r="AT23" s="24"/>
      <c r="AU23" s="24"/>
      <c r="AV23" s="24"/>
      <c r="AW23" s="24"/>
      <c r="AX23" s="24"/>
      <c r="AY23" s="187"/>
      <c r="AZ23" s="24"/>
      <c r="BA23" s="25">
        <v>2</v>
      </c>
    </row>
    <row r="24" spans="1:53" s="2" customFormat="1" ht="12.75">
      <c r="A24" s="87" t="s">
        <v>68</v>
      </c>
      <c r="B24" s="88" t="s">
        <v>39</v>
      </c>
      <c r="C24" s="91">
        <f>(D24+E24+E25)/36</f>
        <v>2</v>
      </c>
      <c r="D24" s="168">
        <v>58</v>
      </c>
      <c r="E24" s="16">
        <f t="shared" si="3"/>
        <v>4</v>
      </c>
      <c r="F24" s="18">
        <f t="shared" si="5"/>
        <v>4</v>
      </c>
      <c r="G24" s="18">
        <f t="shared" si="4"/>
        <v>0</v>
      </c>
      <c r="H24" s="19">
        <v>2</v>
      </c>
      <c r="I24" s="19">
        <v>2</v>
      </c>
      <c r="J24" s="19"/>
      <c r="K24" s="19"/>
      <c r="L24" s="19"/>
      <c r="M24" s="19"/>
      <c r="N24" s="19"/>
      <c r="O24" s="19"/>
      <c r="P24" s="19"/>
      <c r="Q24" s="19"/>
      <c r="R24" s="196"/>
      <c r="S24" s="197"/>
      <c r="T24" s="198"/>
      <c r="U24" s="71"/>
      <c r="V24" s="19"/>
      <c r="W24" s="19"/>
      <c r="X24" s="190"/>
      <c r="Y24" s="180"/>
      <c r="Z24" s="181"/>
      <c r="AA24" s="19"/>
      <c r="AB24" s="19"/>
      <c r="AC24" s="19"/>
      <c r="AD24" s="19"/>
      <c r="AE24" s="19"/>
      <c r="AF24" s="19"/>
      <c r="AG24" s="19"/>
      <c r="AH24" s="19"/>
      <c r="AI24" s="19"/>
      <c r="AJ24" s="172"/>
      <c r="AK24" s="173"/>
      <c r="AL24" s="173"/>
      <c r="AM24" s="174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87"/>
      <c r="AZ24" s="37"/>
      <c r="BA24" s="38"/>
    </row>
    <row r="25" spans="1:53" s="4" customFormat="1" ht="12.75">
      <c r="A25" s="87"/>
      <c r="B25" s="88"/>
      <c r="C25" s="90"/>
      <c r="D25" s="168"/>
      <c r="E25" s="21">
        <f t="shared" si="3"/>
        <v>10</v>
      </c>
      <c r="F25" s="23">
        <f t="shared" si="5"/>
        <v>10</v>
      </c>
      <c r="G25" s="23">
        <f t="shared" si="4"/>
        <v>0</v>
      </c>
      <c r="H25" s="24"/>
      <c r="I25" s="24"/>
      <c r="J25" s="24">
        <v>2</v>
      </c>
      <c r="K25" s="24">
        <v>2</v>
      </c>
      <c r="L25" s="24">
        <v>2</v>
      </c>
      <c r="M25" s="24">
        <v>2</v>
      </c>
      <c r="N25" s="24">
        <v>2</v>
      </c>
      <c r="O25" s="24"/>
      <c r="P25" s="24"/>
      <c r="Q25" s="24"/>
      <c r="R25" s="196"/>
      <c r="S25" s="197"/>
      <c r="T25" s="198"/>
      <c r="U25" s="72"/>
      <c r="V25" s="24"/>
      <c r="W25" s="24"/>
      <c r="X25" s="190"/>
      <c r="Y25" s="180"/>
      <c r="Z25" s="181"/>
      <c r="AA25" s="24"/>
      <c r="AB25" s="24"/>
      <c r="AC25" s="24"/>
      <c r="AD25" s="24"/>
      <c r="AE25" s="24"/>
      <c r="AF25" s="24"/>
      <c r="AG25" s="24"/>
      <c r="AH25" s="24"/>
      <c r="AI25" s="24"/>
      <c r="AJ25" s="172"/>
      <c r="AK25" s="173"/>
      <c r="AL25" s="173"/>
      <c r="AM25" s="17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187"/>
      <c r="AZ25" s="24">
        <v>1</v>
      </c>
      <c r="BA25" s="25"/>
    </row>
    <row r="26" spans="1:53" s="2" customFormat="1" ht="12.75">
      <c r="A26" s="87" t="s">
        <v>58</v>
      </c>
      <c r="B26" s="88" t="s">
        <v>40</v>
      </c>
      <c r="C26" s="91">
        <f>(D26+E26+E27)/36</f>
        <v>3</v>
      </c>
      <c r="D26" s="168">
        <v>64</v>
      </c>
      <c r="E26" s="16">
        <f>F26+G26</f>
        <v>10</v>
      </c>
      <c r="F26" s="18">
        <f t="shared" si="5"/>
        <v>10</v>
      </c>
      <c r="G26" s="18">
        <f t="shared" si="4"/>
        <v>0</v>
      </c>
      <c r="H26" s="19">
        <v>2</v>
      </c>
      <c r="I26" s="19">
        <v>2</v>
      </c>
      <c r="J26" s="19">
        <v>2</v>
      </c>
      <c r="K26" s="19">
        <v>2</v>
      </c>
      <c r="L26" s="19">
        <v>2</v>
      </c>
      <c r="M26" s="19"/>
      <c r="N26" s="19"/>
      <c r="O26" s="19"/>
      <c r="P26" s="19"/>
      <c r="Q26" s="19"/>
      <c r="R26" s="196"/>
      <c r="S26" s="197"/>
      <c r="T26" s="198"/>
      <c r="U26" s="71"/>
      <c r="V26" s="19"/>
      <c r="W26" s="19"/>
      <c r="X26" s="190"/>
      <c r="Y26" s="180"/>
      <c r="Z26" s="181"/>
      <c r="AA26" s="19"/>
      <c r="AB26" s="19"/>
      <c r="AC26" s="19"/>
      <c r="AD26" s="19"/>
      <c r="AE26" s="19"/>
      <c r="AF26" s="19"/>
      <c r="AG26" s="19"/>
      <c r="AH26" s="19"/>
      <c r="AI26" s="19"/>
      <c r="AJ26" s="172"/>
      <c r="AK26" s="173"/>
      <c r="AL26" s="173"/>
      <c r="AM26" s="174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87"/>
      <c r="AZ26" s="37"/>
      <c r="BA26" s="38"/>
    </row>
    <row r="27" spans="1:53" s="4" customFormat="1" ht="12.75">
      <c r="A27" s="87"/>
      <c r="B27" s="88"/>
      <c r="C27" s="90"/>
      <c r="D27" s="168"/>
      <c r="E27" s="21">
        <f>F27+G27</f>
        <v>34</v>
      </c>
      <c r="F27" s="23">
        <f t="shared" si="5"/>
        <v>34</v>
      </c>
      <c r="G27" s="23">
        <f t="shared" si="4"/>
        <v>0</v>
      </c>
      <c r="H27" s="24"/>
      <c r="I27" s="24"/>
      <c r="J27" s="24">
        <v>2</v>
      </c>
      <c r="K27" s="24">
        <v>2</v>
      </c>
      <c r="L27" s="24">
        <v>2</v>
      </c>
      <c r="M27" s="24">
        <v>4</v>
      </c>
      <c r="N27" s="24">
        <v>4</v>
      </c>
      <c r="O27" s="24">
        <v>4</v>
      </c>
      <c r="P27" s="24">
        <v>4</v>
      </c>
      <c r="Q27" s="24">
        <v>4</v>
      </c>
      <c r="R27" s="196"/>
      <c r="S27" s="197"/>
      <c r="T27" s="198"/>
      <c r="U27" s="72">
        <v>4</v>
      </c>
      <c r="V27" s="24">
        <v>2</v>
      </c>
      <c r="W27" s="24">
        <v>2</v>
      </c>
      <c r="X27" s="190"/>
      <c r="Y27" s="180"/>
      <c r="Z27" s="181"/>
      <c r="AA27" s="24"/>
      <c r="AB27" s="24"/>
      <c r="AC27" s="24"/>
      <c r="AD27" s="24"/>
      <c r="AE27" s="24"/>
      <c r="AF27" s="24"/>
      <c r="AG27" s="24"/>
      <c r="AH27" s="24"/>
      <c r="AI27" s="24"/>
      <c r="AJ27" s="172"/>
      <c r="AK27" s="173"/>
      <c r="AL27" s="173"/>
      <c r="AM27" s="17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187"/>
      <c r="AZ27" s="24" t="s">
        <v>199</v>
      </c>
      <c r="BA27" s="25">
        <v>1</v>
      </c>
    </row>
    <row r="28" spans="1:53" s="2" customFormat="1" ht="27" customHeight="1">
      <c r="A28" s="87" t="s">
        <v>110</v>
      </c>
      <c r="B28" s="40" t="s">
        <v>181</v>
      </c>
      <c r="C28" s="184">
        <f>(D28+E28+E29)/36</f>
        <v>2</v>
      </c>
      <c r="D28" s="168">
        <v>60</v>
      </c>
      <c r="E28" s="16">
        <f t="shared" si="3"/>
        <v>2</v>
      </c>
      <c r="F28" s="18">
        <f t="shared" si="5"/>
        <v>0</v>
      </c>
      <c r="G28" s="18">
        <f t="shared" si="4"/>
        <v>2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6"/>
      <c r="S28" s="197"/>
      <c r="T28" s="198"/>
      <c r="U28" s="71"/>
      <c r="V28" s="19"/>
      <c r="W28" s="19"/>
      <c r="X28" s="190"/>
      <c r="Y28" s="180"/>
      <c r="Z28" s="181"/>
      <c r="AA28" s="19">
        <v>2</v>
      </c>
      <c r="AB28" s="19"/>
      <c r="AC28" s="19"/>
      <c r="AD28" s="19"/>
      <c r="AE28" s="19"/>
      <c r="AF28" s="19"/>
      <c r="AG28" s="19"/>
      <c r="AH28" s="19"/>
      <c r="AI28" s="19"/>
      <c r="AJ28" s="172"/>
      <c r="AK28" s="173"/>
      <c r="AL28" s="173"/>
      <c r="AM28" s="174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87"/>
      <c r="AZ28" s="37"/>
      <c r="BA28" s="38"/>
    </row>
    <row r="29" spans="1:53" s="2" customFormat="1" ht="22.5">
      <c r="A29" s="87"/>
      <c r="B29" s="40" t="s">
        <v>182</v>
      </c>
      <c r="C29" s="185"/>
      <c r="D29" s="168"/>
      <c r="E29" s="21">
        <f t="shared" si="3"/>
        <v>10</v>
      </c>
      <c r="F29" s="23">
        <f>SUM(H29:W29)</f>
        <v>0</v>
      </c>
      <c r="G29" s="23">
        <f t="shared" si="4"/>
        <v>10</v>
      </c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196"/>
      <c r="S29" s="197"/>
      <c r="T29" s="198"/>
      <c r="U29" s="72"/>
      <c r="V29" s="24"/>
      <c r="W29" s="24"/>
      <c r="X29" s="190"/>
      <c r="Y29" s="180"/>
      <c r="Z29" s="181"/>
      <c r="AA29" s="24"/>
      <c r="AB29" s="24">
        <v>2</v>
      </c>
      <c r="AC29" s="24">
        <v>2</v>
      </c>
      <c r="AD29" s="24">
        <v>2</v>
      </c>
      <c r="AE29" s="24">
        <v>2</v>
      </c>
      <c r="AF29" s="24">
        <v>2</v>
      </c>
      <c r="AG29" s="24"/>
      <c r="AH29" s="24"/>
      <c r="AI29" s="24"/>
      <c r="AJ29" s="172"/>
      <c r="AK29" s="173"/>
      <c r="AL29" s="173"/>
      <c r="AM29" s="17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187"/>
      <c r="AZ29" s="24">
        <v>2</v>
      </c>
      <c r="BA29" s="25"/>
    </row>
    <row r="30" spans="1:53" s="2" customFormat="1" ht="33.75">
      <c r="A30" s="87" t="s">
        <v>189</v>
      </c>
      <c r="B30" s="40" t="s">
        <v>183</v>
      </c>
      <c r="C30" s="91">
        <f>(D30+E30+E32)/36</f>
        <v>2</v>
      </c>
      <c r="D30" s="168">
        <v>56</v>
      </c>
      <c r="E30" s="16">
        <f t="shared" si="3"/>
        <v>4</v>
      </c>
      <c r="F30" s="18">
        <f>SUM(H30:W30)</f>
        <v>0</v>
      </c>
      <c r="G30" s="18">
        <f t="shared" si="4"/>
        <v>4</v>
      </c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6"/>
      <c r="S30" s="197"/>
      <c r="T30" s="198"/>
      <c r="U30" s="71"/>
      <c r="V30" s="19"/>
      <c r="W30" s="19"/>
      <c r="X30" s="190"/>
      <c r="Y30" s="180"/>
      <c r="Z30" s="181"/>
      <c r="AA30" s="19"/>
      <c r="AB30" s="19"/>
      <c r="AC30" s="19"/>
      <c r="AD30" s="19"/>
      <c r="AE30" s="19"/>
      <c r="AF30" s="19"/>
      <c r="AG30" s="19">
        <v>2</v>
      </c>
      <c r="AH30" s="19">
        <v>2</v>
      </c>
      <c r="AI30" s="19"/>
      <c r="AJ30" s="172"/>
      <c r="AK30" s="173"/>
      <c r="AL30" s="173"/>
      <c r="AM30" s="174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87"/>
      <c r="AZ30" s="37"/>
      <c r="BA30" s="38"/>
    </row>
    <row r="31" spans="1:53" s="2" customFormat="1" ht="33.75">
      <c r="A31" s="87"/>
      <c r="B31" s="40" t="s">
        <v>184</v>
      </c>
      <c r="C31" s="167"/>
      <c r="D31" s="168"/>
      <c r="E31" s="16"/>
      <c r="F31" s="17"/>
      <c r="G31" s="3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6"/>
      <c r="S31" s="197"/>
      <c r="T31" s="198"/>
      <c r="U31" s="71"/>
      <c r="V31" s="19"/>
      <c r="W31" s="19"/>
      <c r="X31" s="190"/>
      <c r="Y31" s="180"/>
      <c r="Z31" s="181"/>
      <c r="AA31" s="19"/>
      <c r="AB31" s="19"/>
      <c r="AC31" s="19"/>
      <c r="AD31" s="19"/>
      <c r="AE31" s="19"/>
      <c r="AF31" s="19"/>
      <c r="AG31" s="19"/>
      <c r="AH31" s="19"/>
      <c r="AI31" s="19"/>
      <c r="AJ31" s="172"/>
      <c r="AK31" s="173"/>
      <c r="AL31" s="173"/>
      <c r="AM31" s="174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87"/>
      <c r="AZ31" s="37"/>
      <c r="BA31" s="38"/>
    </row>
    <row r="32" spans="1:53" s="4" customFormat="1" ht="22.5">
      <c r="A32" s="87"/>
      <c r="B32" s="40" t="s">
        <v>185</v>
      </c>
      <c r="C32" s="90"/>
      <c r="D32" s="168"/>
      <c r="E32" s="21">
        <f t="shared" si="3"/>
        <v>12</v>
      </c>
      <c r="F32" s="23">
        <f aca="true" t="shared" si="6" ref="F32:F39">SUM(H32:W32)</f>
        <v>0</v>
      </c>
      <c r="G32" s="23">
        <f>SUM(AA32:AY32)</f>
        <v>12</v>
      </c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196"/>
      <c r="S32" s="197"/>
      <c r="T32" s="198"/>
      <c r="U32" s="72"/>
      <c r="V32" s="24"/>
      <c r="W32" s="24"/>
      <c r="X32" s="190"/>
      <c r="Y32" s="180"/>
      <c r="Z32" s="181"/>
      <c r="AA32" s="24"/>
      <c r="AB32" s="24"/>
      <c r="AC32" s="24"/>
      <c r="AD32" s="24"/>
      <c r="AE32" s="24"/>
      <c r="AF32" s="24"/>
      <c r="AG32" s="24"/>
      <c r="AH32" s="24"/>
      <c r="AI32" s="24">
        <v>2</v>
      </c>
      <c r="AJ32" s="172"/>
      <c r="AK32" s="173"/>
      <c r="AL32" s="173"/>
      <c r="AM32" s="174"/>
      <c r="AN32" s="24">
        <v>2</v>
      </c>
      <c r="AO32" s="24">
        <v>2</v>
      </c>
      <c r="AP32" s="24">
        <v>2</v>
      </c>
      <c r="AQ32" s="24">
        <v>2</v>
      </c>
      <c r="AR32" s="24">
        <v>2</v>
      </c>
      <c r="AS32" s="24"/>
      <c r="AT32" s="24"/>
      <c r="AU32" s="24"/>
      <c r="AV32" s="24"/>
      <c r="AW32" s="24"/>
      <c r="AX32" s="24"/>
      <c r="AY32" s="187"/>
      <c r="AZ32" s="24">
        <v>2</v>
      </c>
      <c r="BA32" s="25"/>
    </row>
    <row r="33" spans="1:53" s="2" customFormat="1" ht="33.75">
      <c r="A33" s="87" t="s">
        <v>190</v>
      </c>
      <c r="B33" s="40" t="s">
        <v>186</v>
      </c>
      <c r="C33" s="91">
        <f>(D33+E33+E35)/36</f>
        <v>2</v>
      </c>
      <c r="D33" s="168">
        <v>58</v>
      </c>
      <c r="E33" s="16">
        <f t="shared" si="3"/>
        <v>2</v>
      </c>
      <c r="F33" s="18">
        <f t="shared" si="6"/>
        <v>0</v>
      </c>
      <c r="G33" s="18">
        <f>SUM(AA33:AY33)</f>
        <v>2</v>
      </c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6"/>
      <c r="S33" s="197"/>
      <c r="T33" s="198"/>
      <c r="U33" s="71"/>
      <c r="V33" s="19"/>
      <c r="W33" s="19"/>
      <c r="X33" s="190"/>
      <c r="Y33" s="180"/>
      <c r="Z33" s="181"/>
      <c r="AA33" s="19"/>
      <c r="AB33" s="19"/>
      <c r="AC33" s="19"/>
      <c r="AD33" s="19"/>
      <c r="AE33" s="19"/>
      <c r="AF33" s="19"/>
      <c r="AG33" s="19"/>
      <c r="AH33" s="19"/>
      <c r="AI33" s="19"/>
      <c r="AJ33" s="172"/>
      <c r="AK33" s="173"/>
      <c r="AL33" s="173"/>
      <c r="AM33" s="174"/>
      <c r="AN33" s="19"/>
      <c r="AO33" s="19"/>
      <c r="AP33" s="19"/>
      <c r="AQ33" s="19"/>
      <c r="AR33" s="19">
        <v>2</v>
      </c>
      <c r="AS33" s="19"/>
      <c r="AT33" s="19"/>
      <c r="AU33" s="19"/>
      <c r="AV33" s="19"/>
      <c r="AW33" s="19"/>
      <c r="AX33" s="19"/>
      <c r="AY33" s="187"/>
      <c r="AZ33" s="37"/>
      <c r="BA33" s="38"/>
    </row>
    <row r="34" spans="1:53" s="2" customFormat="1" ht="22.5">
      <c r="A34" s="87"/>
      <c r="B34" s="40" t="s">
        <v>187</v>
      </c>
      <c r="C34" s="167"/>
      <c r="D34" s="168"/>
      <c r="E34" s="16"/>
      <c r="F34" s="39"/>
      <c r="G34" s="3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6"/>
      <c r="S34" s="197"/>
      <c r="T34" s="198"/>
      <c r="U34" s="71"/>
      <c r="V34" s="19"/>
      <c r="W34" s="19"/>
      <c r="X34" s="190"/>
      <c r="Y34" s="180"/>
      <c r="Z34" s="181"/>
      <c r="AA34" s="19"/>
      <c r="AB34" s="19"/>
      <c r="AC34" s="19"/>
      <c r="AD34" s="19"/>
      <c r="AE34" s="19"/>
      <c r="AF34" s="19"/>
      <c r="AG34" s="19"/>
      <c r="AH34" s="19"/>
      <c r="AI34" s="19"/>
      <c r="AJ34" s="172"/>
      <c r="AK34" s="173"/>
      <c r="AL34" s="173"/>
      <c r="AM34" s="174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87"/>
      <c r="AZ34" s="37"/>
      <c r="BA34" s="38"/>
    </row>
    <row r="35" spans="1:53" s="4" customFormat="1" ht="45">
      <c r="A35" s="87"/>
      <c r="B35" s="40" t="s">
        <v>112</v>
      </c>
      <c r="C35" s="90"/>
      <c r="D35" s="168"/>
      <c r="E35" s="21">
        <f t="shared" si="3"/>
        <v>12</v>
      </c>
      <c r="F35" s="23">
        <f t="shared" si="6"/>
        <v>0</v>
      </c>
      <c r="G35" s="23">
        <f>SUM(AA35:AY35)</f>
        <v>12</v>
      </c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196"/>
      <c r="S35" s="197"/>
      <c r="T35" s="198"/>
      <c r="U35" s="72"/>
      <c r="V35" s="24"/>
      <c r="W35" s="24"/>
      <c r="X35" s="190"/>
      <c r="Y35" s="180"/>
      <c r="Z35" s="181"/>
      <c r="AA35" s="24"/>
      <c r="AB35" s="24"/>
      <c r="AC35" s="24"/>
      <c r="AD35" s="24"/>
      <c r="AE35" s="24"/>
      <c r="AF35" s="24"/>
      <c r="AG35" s="24"/>
      <c r="AH35" s="24"/>
      <c r="AI35" s="24"/>
      <c r="AJ35" s="172"/>
      <c r="AK35" s="173"/>
      <c r="AL35" s="173"/>
      <c r="AM35" s="174"/>
      <c r="AN35" s="24"/>
      <c r="AO35" s="24"/>
      <c r="AP35" s="24"/>
      <c r="AQ35" s="24"/>
      <c r="AR35" s="24"/>
      <c r="AS35" s="24">
        <v>2</v>
      </c>
      <c r="AT35" s="24">
        <v>2</v>
      </c>
      <c r="AU35" s="24">
        <v>2</v>
      </c>
      <c r="AV35" s="24">
        <v>2</v>
      </c>
      <c r="AW35" s="24">
        <v>2</v>
      </c>
      <c r="AX35" s="24">
        <v>2</v>
      </c>
      <c r="AY35" s="187"/>
      <c r="AZ35" s="24">
        <v>2</v>
      </c>
      <c r="BA35" s="25"/>
    </row>
    <row r="36" spans="1:53" s="2" customFormat="1" ht="33.75">
      <c r="A36" s="87" t="s">
        <v>191</v>
      </c>
      <c r="B36" s="40" t="s">
        <v>188</v>
      </c>
      <c r="C36" s="91">
        <f>(D36+E36+E37)/36</f>
        <v>3</v>
      </c>
      <c r="D36" s="168">
        <v>76</v>
      </c>
      <c r="E36" s="16">
        <f>F36+G36</f>
        <v>6</v>
      </c>
      <c r="F36" s="18">
        <f>SUM(H36:W36)</f>
        <v>0</v>
      </c>
      <c r="G36" s="18">
        <f>SUM(AA36:AY36)</f>
        <v>6</v>
      </c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6"/>
      <c r="S36" s="197"/>
      <c r="T36" s="198"/>
      <c r="U36" s="71"/>
      <c r="V36" s="19"/>
      <c r="W36" s="19"/>
      <c r="X36" s="190"/>
      <c r="Y36" s="180"/>
      <c r="Z36" s="181"/>
      <c r="AA36" s="19">
        <v>2</v>
      </c>
      <c r="AB36" s="19">
        <v>2</v>
      </c>
      <c r="AC36" s="19">
        <v>2</v>
      </c>
      <c r="AD36" s="19"/>
      <c r="AE36" s="19"/>
      <c r="AF36" s="19"/>
      <c r="AG36" s="19"/>
      <c r="AH36" s="19"/>
      <c r="AI36" s="19"/>
      <c r="AJ36" s="172"/>
      <c r="AK36" s="173"/>
      <c r="AL36" s="173"/>
      <c r="AM36" s="174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87"/>
      <c r="AZ36" s="37"/>
      <c r="BA36" s="38"/>
    </row>
    <row r="37" spans="1:53" s="4" customFormat="1" ht="22.5">
      <c r="A37" s="87"/>
      <c r="B37" s="40" t="s">
        <v>113</v>
      </c>
      <c r="C37" s="90"/>
      <c r="D37" s="168"/>
      <c r="E37" s="21">
        <f>F37+G37</f>
        <v>26</v>
      </c>
      <c r="F37" s="23">
        <f>SUM(H37:W37)</f>
        <v>0</v>
      </c>
      <c r="G37" s="23">
        <f>SUM(AA37:AY37)</f>
        <v>26</v>
      </c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196"/>
      <c r="S37" s="197"/>
      <c r="T37" s="198"/>
      <c r="U37" s="72"/>
      <c r="V37" s="24"/>
      <c r="W37" s="24"/>
      <c r="X37" s="190"/>
      <c r="Y37" s="180"/>
      <c r="Z37" s="181"/>
      <c r="AA37" s="24"/>
      <c r="AB37" s="24"/>
      <c r="AC37" s="24"/>
      <c r="AD37" s="24">
        <v>2</v>
      </c>
      <c r="AE37" s="24">
        <v>2</v>
      </c>
      <c r="AF37" s="24">
        <v>2</v>
      </c>
      <c r="AG37" s="24">
        <v>2</v>
      </c>
      <c r="AH37" s="24">
        <v>2</v>
      </c>
      <c r="AI37" s="24">
        <v>2</v>
      </c>
      <c r="AJ37" s="172"/>
      <c r="AK37" s="173"/>
      <c r="AL37" s="173"/>
      <c r="AM37" s="174"/>
      <c r="AN37" s="24">
        <v>2</v>
      </c>
      <c r="AO37" s="24">
        <v>2</v>
      </c>
      <c r="AP37" s="24">
        <v>2</v>
      </c>
      <c r="AQ37" s="24">
        <v>2</v>
      </c>
      <c r="AR37" s="24">
        <v>2</v>
      </c>
      <c r="AS37" s="24">
        <v>2</v>
      </c>
      <c r="AT37" s="24">
        <v>2</v>
      </c>
      <c r="AU37" s="24"/>
      <c r="AV37" s="24"/>
      <c r="AW37" s="24"/>
      <c r="AX37" s="24"/>
      <c r="AY37" s="187"/>
      <c r="AZ37" s="24" t="s">
        <v>114</v>
      </c>
      <c r="BA37" s="25"/>
    </row>
    <row r="38" spans="1:53" s="2" customFormat="1" ht="12.75">
      <c r="A38" s="93" t="s">
        <v>173</v>
      </c>
      <c r="B38" s="94"/>
      <c r="C38" s="91">
        <f>(D38+E38+E39)/36</f>
        <v>8</v>
      </c>
      <c r="D38" s="168">
        <v>288</v>
      </c>
      <c r="E38" s="16">
        <f t="shared" si="3"/>
        <v>0</v>
      </c>
      <c r="F38" s="18">
        <f t="shared" si="6"/>
        <v>0</v>
      </c>
      <c r="G38" s="18">
        <f>SUM(AA38:AY38)</f>
        <v>0</v>
      </c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196"/>
      <c r="S38" s="197"/>
      <c r="T38" s="198"/>
      <c r="U38" s="73"/>
      <c r="V38" s="47"/>
      <c r="W38" s="47"/>
      <c r="X38" s="190"/>
      <c r="Y38" s="180"/>
      <c r="Z38" s="181"/>
      <c r="AA38" s="47"/>
      <c r="AB38" s="47"/>
      <c r="AC38" s="47"/>
      <c r="AD38" s="47"/>
      <c r="AE38" s="47"/>
      <c r="AF38" s="47"/>
      <c r="AG38" s="47"/>
      <c r="AH38" s="47"/>
      <c r="AI38" s="47"/>
      <c r="AJ38" s="172"/>
      <c r="AK38" s="173"/>
      <c r="AL38" s="173"/>
      <c r="AM38" s="174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187"/>
      <c r="AZ38" s="37" t="s">
        <v>44</v>
      </c>
      <c r="BA38" s="38"/>
    </row>
    <row r="39" spans="1:53" s="4" customFormat="1" ht="12.75">
      <c r="A39" s="95"/>
      <c r="B39" s="96"/>
      <c r="C39" s="90"/>
      <c r="D39" s="168"/>
      <c r="E39" s="21">
        <f t="shared" si="3"/>
        <v>0</v>
      </c>
      <c r="F39" s="23">
        <f t="shared" si="6"/>
        <v>0</v>
      </c>
      <c r="G39" s="23">
        <f>SUM(AA39:AY39)</f>
        <v>0</v>
      </c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196"/>
      <c r="S39" s="197"/>
      <c r="T39" s="198"/>
      <c r="U39" s="74"/>
      <c r="V39" s="48"/>
      <c r="W39" s="48"/>
      <c r="X39" s="190"/>
      <c r="Y39" s="180"/>
      <c r="Z39" s="181"/>
      <c r="AA39" s="48"/>
      <c r="AB39" s="48"/>
      <c r="AC39" s="48"/>
      <c r="AD39" s="48"/>
      <c r="AE39" s="48"/>
      <c r="AF39" s="48"/>
      <c r="AG39" s="48"/>
      <c r="AH39" s="48"/>
      <c r="AI39" s="48"/>
      <c r="AJ39" s="172"/>
      <c r="AK39" s="173"/>
      <c r="AL39" s="173"/>
      <c r="AM39" s="174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187"/>
      <c r="AZ39" s="24" t="s">
        <v>114</v>
      </c>
      <c r="BA39" s="25"/>
    </row>
    <row r="40" spans="1:53" s="2" customFormat="1" ht="13.5" thickBot="1">
      <c r="A40" s="107" t="s">
        <v>14</v>
      </c>
      <c r="B40" s="107"/>
      <c r="C40" s="27">
        <f aca="true" t="shared" si="7" ref="C40:P40">SUM(C10:C39)</f>
        <v>52</v>
      </c>
      <c r="D40" s="27">
        <f t="shared" si="7"/>
        <v>1470</v>
      </c>
      <c r="E40" s="27">
        <f t="shared" si="7"/>
        <v>402</v>
      </c>
      <c r="F40" s="27">
        <f t="shared" si="7"/>
        <v>174</v>
      </c>
      <c r="G40" s="27">
        <f t="shared" si="7"/>
        <v>228</v>
      </c>
      <c r="H40" s="29">
        <f t="shared" si="7"/>
        <v>14</v>
      </c>
      <c r="I40" s="10">
        <f t="shared" si="7"/>
        <v>14</v>
      </c>
      <c r="J40" s="10">
        <f t="shared" si="7"/>
        <v>16</v>
      </c>
      <c r="K40" s="10">
        <f t="shared" si="7"/>
        <v>14</v>
      </c>
      <c r="L40" s="10">
        <f t="shared" si="7"/>
        <v>14</v>
      </c>
      <c r="M40" s="10">
        <f t="shared" si="7"/>
        <v>14</v>
      </c>
      <c r="N40" s="10">
        <f t="shared" si="7"/>
        <v>14</v>
      </c>
      <c r="O40" s="10">
        <f t="shared" si="7"/>
        <v>12</v>
      </c>
      <c r="P40" s="10">
        <f t="shared" si="7"/>
        <v>14</v>
      </c>
      <c r="Q40" s="10">
        <f>SUM(Q10:Q39)</f>
        <v>16</v>
      </c>
      <c r="R40" s="199"/>
      <c r="S40" s="200"/>
      <c r="T40" s="201"/>
      <c r="U40" s="75">
        <f>SUM(U10:U39)</f>
        <v>16</v>
      </c>
      <c r="V40" s="10">
        <f>SUM(V10:V39)</f>
        <v>10</v>
      </c>
      <c r="W40" s="10">
        <f>SUM(W10:W39)</f>
        <v>6</v>
      </c>
      <c r="X40" s="191"/>
      <c r="Y40" s="182"/>
      <c r="Z40" s="183"/>
      <c r="AA40" s="10">
        <f aca="true" t="shared" si="8" ref="AA40:AI40">SUM(AA10:AA39)</f>
        <v>12</v>
      </c>
      <c r="AB40" s="10">
        <f t="shared" si="8"/>
        <v>12</v>
      </c>
      <c r="AC40" s="10">
        <f t="shared" si="8"/>
        <v>12</v>
      </c>
      <c r="AD40" s="10">
        <f t="shared" si="8"/>
        <v>10</v>
      </c>
      <c r="AE40" s="10">
        <f t="shared" si="8"/>
        <v>12</v>
      </c>
      <c r="AF40" s="10">
        <f t="shared" si="8"/>
        <v>12</v>
      </c>
      <c r="AG40" s="10">
        <f t="shared" si="8"/>
        <v>12</v>
      </c>
      <c r="AH40" s="10">
        <f t="shared" si="8"/>
        <v>12</v>
      </c>
      <c r="AI40" s="10">
        <f t="shared" si="8"/>
        <v>12</v>
      </c>
      <c r="AJ40" s="175"/>
      <c r="AK40" s="176"/>
      <c r="AL40" s="176"/>
      <c r="AM40" s="177"/>
      <c r="AN40" s="10">
        <f aca="true" t="shared" si="9" ref="AN40:AX40">SUM(AN10:AN39)</f>
        <v>14</v>
      </c>
      <c r="AO40" s="10">
        <f t="shared" si="9"/>
        <v>12</v>
      </c>
      <c r="AP40" s="10">
        <f t="shared" si="9"/>
        <v>12</v>
      </c>
      <c r="AQ40" s="10">
        <f t="shared" si="9"/>
        <v>12</v>
      </c>
      <c r="AR40" s="10">
        <f t="shared" si="9"/>
        <v>14</v>
      </c>
      <c r="AS40" s="10">
        <f t="shared" si="9"/>
        <v>10</v>
      </c>
      <c r="AT40" s="10">
        <f t="shared" si="9"/>
        <v>10</v>
      </c>
      <c r="AU40" s="10">
        <f t="shared" si="9"/>
        <v>8</v>
      </c>
      <c r="AV40" s="10">
        <f t="shared" si="9"/>
        <v>10</v>
      </c>
      <c r="AW40" s="10">
        <f t="shared" si="9"/>
        <v>10</v>
      </c>
      <c r="AX40" s="10">
        <f t="shared" si="9"/>
        <v>10</v>
      </c>
      <c r="AY40" s="188"/>
      <c r="AZ40" s="11"/>
      <c r="BA40" s="12"/>
    </row>
    <row r="41" spans="1:53" s="4" customFormat="1" ht="26.25" customHeight="1">
      <c r="A41" s="30"/>
      <c r="B41" s="30"/>
      <c r="C41" s="31"/>
      <c r="D41" s="31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9"/>
      <c r="U41" s="32"/>
      <c r="V41" s="32"/>
      <c r="W41" s="32"/>
      <c r="X41" s="32"/>
      <c r="Y41" s="33"/>
      <c r="Z41" s="33"/>
      <c r="AA41" s="34"/>
      <c r="AB41" s="34"/>
      <c r="AC41" s="34"/>
      <c r="AD41" s="33"/>
      <c r="AE41" s="33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34"/>
      <c r="AW41" s="34"/>
      <c r="AX41" s="34"/>
      <c r="AY41" s="34"/>
      <c r="AZ41" s="7"/>
      <c r="BA41" s="7"/>
    </row>
    <row r="42" spans="1:64" s="35" customFormat="1" ht="18">
      <c r="A42" s="41"/>
      <c r="B42" s="41"/>
      <c r="C42" s="41"/>
      <c r="D42" s="42" t="s">
        <v>41</v>
      </c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 t="s">
        <v>42</v>
      </c>
      <c r="AE42" s="42"/>
      <c r="AF42" s="42"/>
      <c r="AG42" s="42"/>
      <c r="AH42" s="42"/>
      <c r="AI42" s="42"/>
      <c r="AJ42" s="42"/>
      <c r="AK42" s="42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</row>
    <row r="43" spans="1:64" s="35" customFormat="1" ht="18">
      <c r="A43" s="41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</row>
    <row r="44" s="35" customFormat="1" ht="12.75"/>
    <row r="45" spans="3:32" s="36" customFormat="1" ht="18">
      <c r="C45" s="56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</row>
    <row r="46" s="57" customFormat="1" ht="18"/>
    <row r="47" s="35" customFormat="1" ht="12.75"/>
    <row r="52" spans="2:42" s="36" customFormat="1" ht="12.75"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</row>
  </sheetData>
  <sheetProtection/>
  <mergeCells count="81">
    <mergeCell ref="B52:AP52"/>
    <mergeCell ref="AH6:AK6"/>
    <mergeCell ref="AL6:AP6"/>
    <mergeCell ref="D9:G9"/>
    <mergeCell ref="Q6:T6"/>
    <mergeCell ref="U6:X6"/>
    <mergeCell ref="Y6:AC6"/>
    <mergeCell ref="AD6:AG6"/>
    <mergeCell ref="E6:E8"/>
    <mergeCell ref="F6:F8"/>
    <mergeCell ref="G6:G8"/>
    <mergeCell ref="AQ6:AT6"/>
    <mergeCell ref="H6:K6"/>
    <mergeCell ref="L6:P6"/>
    <mergeCell ref="R10:T40"/>
    <mergeCell ref="AS1:BA1"/>
    <mergeCell ref="AS2:BA3"/>
    <mergeCell ref="AU6:AX6"/>
    <mergeCell ref="AZ6:AZ9"/>
    <mergeCell ref="BA6:BA9"/>
    <mergeCell ref="A5:BA5"/>
    <mergeCell ref="A6:A9"/>
    <mergeCell ref="B6:B9"/>
    <mergeCell ref="C6:C9"/>
    <mergeCell ref="D6:D8"/>
    <mergeCell ref="X10:X40"/>
    <mergeCell ref="A16:A17"/>
    <mergeCell ref="B16:B17"/>
    <mergeCell ref="C16:C17"/>
    <mergeCell ref="D16:D17"/>
    <mergeCell ref="A18:A19"/>
    <mergeCell ref="B18:B19"/>
    <mergeCell ref="C18:C19"/>
    <mergeCell ref="A14:A15"/>
    <mergeCell ref="B14:B15"/>
    <mergeCell ref="C14:C15"/>
    <mergeCell ref="D14:D15"/>
    <mergeCell ref="A10:A11"/>
    <mergeCell ref="C10:C11"/>
    <mergeCell ref="D10:D11"/>
    <mergeCell ref="D18:D19"/>
    <mergeCell ref="A20:A21"/>
    <mergeCell ref="B20:B21"/>
    <mergeCell ref="C20:C21"/>
    <mergeCell ref="D20:D21"/>
    <mergeCell ref="AY10:AY40"/>
    <mergeCell ref="A12:A13"/>
    <mergeCell ref="B12:B13"/>
    <mergeCell ref="C12:C13"/>
    <mergeCell ref="D12:D13"/>
    <mergeCell ref="A24:A25"/>
    <mergeCell ref="B24:B25"/>
    <mergeCell ref="C24:C25"/>
    <mergeCell ref="D24:D25"/>
    <mergeCell ref="A22:A23"/>
    <mergeCell ref="B22:B23"/>
    <mergeCell ref="C22:C23"/>
    <mergeCell ref="D22:D23"/>
    <mergeCell ref="A30:A32"/>
    <mergeCell ref="C30:C32"/>
    <mergeCell ref="D30:D32"/>
    <mergeCell ref="A26:A27"/>
    <mergeCell ref="B26:B27"/>
    <mergeCell ref="C26:C27"/>
    <mergeCell ref="D26:D27"/>
    <mergeCell ref="AJ10:AM40"/>
    <mergeCell ref="A36:A37"/>
    <mergeCell ref="C36:C37"/>
    <mergeCell ref="D36:D37"/>
    <mergeCell ref="A38:B39"/>
    <mergeCell ref="Y10:Z40"/>
    <mergeCell ref="B10:B11"/>
    <mergeCell ref="A28:A29"/>
    <mergeCell ref="C28:C29"/>
    <mergeCell ref="D28:D29"/>
    <mergeCell ref="A40:B40"/>
    <mergeCell ref="C38:C39"/>
    <mergeCell ref="D38:D39"/>
    <mergeCell ref="A33:A35"/>
    <mergeCell ref="C33:C35"/>
    <mergeCell ref="D33:D35"/>
  </mergeCells>
  <printOptions/>
  <pageMargins left="0.3937007874015748" right="0.3937007874015748" top="0.1968503937007874" bottom="0.1968503937007874" header="0" footer="0"/>
  <pageSetup fitToHeight="1" fitToWidth="1" horizontalDpi="300" verticalDpi="300" orientation="landscape" paperSize="9" scale="5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L55"/>
  <sheetViews>
    <sheetView view="pageBreakPreview" zoomScale="85" zoomScaleNormal="85" zoomScaleSheetLayoutView="85" zoomScalePageLayoutView="0" workbookViewId="0" topLeftCell="A1">
      <pane xSplit="7" ySplit="9" topLeftCell="H10" activePane="bottomRight" state="frozen"/>
      <selection pane="topLeft" activeCell="N51" sqref="N51"/>
      <selection pane="topRight" activeCell="N51" sqref="N51"/>
      <selection pane="bottomLeft" activeCell="N51" sqref="N51"/>
      <selection pane="bottomRight" activeCell="I37" sqref="I37"/>
    </sheetView>
  </sheetViews>
  <sheetFormatPr defaultColWidth="9.00390625" defaultRowHeight="12.75"/>
  <cols>
    <col min="1" max="1" width="10.375" style="0" customWidth="1"/>
    <col min="2" max="2" width="35.125" style="0" customWidth="1"/>
    <col min="3" max="4" width="7.125" style="0" customWidth="1"/>
    <col min="5" max="5" width="5.75390625" style="0" customWidth="1"/>
    <col min="6" max="6" width="4.875" style="0" customWidth="1"/>
    <col min="7" max="7" width="4.125" style="0" customWidth="1"/>
    <col min="8" max="18" width="3.625" style="0" customWidth="1"/>
    <col min="19" max="20" width="3.625" style="8" customWidth="1"/>
    <col min="21" max="51" width="3.625" style="0" customWidth="1"/>
    <col min="52" max="52" width="4.125" style="0" customWidth="1"/>
    <col min="53" max="53" width="4.25390625" style="0" customWidth="1"/>
  </cols>
  <sheetData>
    <row r="1" spans="45:64" s="51" customFormat="1" ht="24.75" customHeight="1">
      <c r="AS1" s="134" t="s">
        <v>144</v>
      </c>
      <c r="AT1" s="134"/>
      <c r="AU1" s="134"/>
      <c r="AV1" s="134"/>
      <c r="AW1" s="134"/>
      <c r="AX1" s="134"/>
      <c r="AY1" s="134"/>
      <c r="AZ1" s="134"/>
      <c r="BA1" s="134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</row>
    <row r="2" spans="45:64" s="51" customFormat="1" ht="24.75" customHeight="1">
      <c r="AS2" s="134" t="s">
        <v>341</v>
      </c>
      <c r="AT2" s="134"/>
      <c r="AU2" s="134"/>
      <c r="AV2" s="134"/>
      <c r="AW2" s="134"/>
      <c r="AX2" s="134"/>
      <c r="AY2" s="134"/>
      <c r="AZ2" s="134"/>
      <c r="BA2" s="134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</row>
    <row r="3" spans="41:64" s="51" customFormat="1" ht="24.75" customHeight="1">
      <c r="AO3" s="53"/>
      <c r="AP3" s="54" t="s">
        <v>146</v>
      </c>
      <c r="AQ3" s="55"/>
      <c r="AR3" s="55"/>
      <c r="AS3" s="134"/>
      <c r="AT3" s="134"/>
      <c r="AU3" s="134"/>
      <c r="AV3" s="134"/>
      <c r="AW3" s="134"/>
      <c r="AX3" s="134"/>
      <c r="AY3" s="134"/>
      <c r="AZ3" s="134"/>
      <c r="BA3" s="134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</row>
    <row r="4" s="35" customFormat="1" ht="12.75">
      <c r="AN4" s="8" t="s">
        <v>342</v>
      </c>
    </row>
    <row r="5" spans="1:53" s="1" customFormat="1" ht="49.5" customHeight="1">
      <c r="A5" s="192" t="s">
        <v>192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P5" s="192"/>
      <c r="AQ5" s="192"/>
      <c r="AR5" s="192"/>
      <c r="AS5" s="192"/>
      <c r="AT5" s="192"/>
      <c r="AU5" s="192"/>
      <c r="AV5" s="192"/>
      <c r="AW5" s="192"/>
      <c r="AX5" s="192"/>
      <c r="AY5" s="192"/>
      <c r="AZ5" s="192"/>
      <c r="BA5" s="192"/>
    </row>
    <row r="6" spans="1:53" ht="15" customHeight="1">
      <c r="A6" s="129" t="s">
        <v>19</v>
      </c>
      <c r="B6" s="132" t="s">
        <v>20</v>
      </c>
      <c r="C6" s="120" t="s">
        <v>15</v>
      </c>
      <c r="D6" s="133" t="s">
        <v>21</v>
      </c>
      <c r="E6" s="114" t="s">
        <v>22</v>
      </c>
      <c r="F6" s="111" t="s">
        <v>45</v>
      </c>
      <c r="G6" s="111" t="s">
        <v>46</v>
      </c>
      <c r="H6" s="108" t="s">
        <v>0</v>
      </c>
      <c r="I6" s="109"/>
      <c r="J6" s="109"/>
      <c r="K6" s="110"/>
      <c r="L6" s="108" t="s">
        <v>1</v>
      </c>
      <c r="M6" s="109"/>
      <c r="N6" s="109"/>
      <c r="O6" s="109"/>
      <c r="P6" s="110"/>
      <c r="Q6" s="108" t="s">
        <v>2</v>
      </c>
      <c r="R6" s="109"/>
      <c r="S6" s="109"/>
      <c r="T6" s="110"/>
      <c r="U6" s="108" t="s">
        <v>3</v>
      </c>
      <c r="V6" s="109"/>
      <c r="W6" s="109"/>
      <c r="X6" s="110"/>
      <c r="Y6" s="108" t="s">
        <v>4</v>
      </c>
      <c r="Z6" s="109"/>
      <c r="AA6" s="109"/>
      <c r="AB6" s="109"/>
      <c r="AC6" s="110"/>
      <c r="AD6" s="108" t="s">
        <v>5</v>
      </c>
      <c r="AE6" s="109"/>
      <c r="AF6" s="109"/>
      <c r="AG6" s="110"/>
      <c r="AH6" s="108" t="s">
        <v>6</v>
      </c>
      <c r="AI6" s="109"/>
      <c r="AJ6" s="109"/>
      <c r="AK6" s="110"/>
      <c r="AL6" s="108" t="s">
        <v>7</v>
      </c>
      <c r="AM6" s="109"/>
      <c r="AN6" s="109"/>
      <c r="AO6" s="109"/>
      <c r="AP6" s="110"/>
      <c r="AQ6" s="108" t="s">
        <v>8</v>
      </c>
      <c r="AR6" s="109"/>
      <c r="AS6" s="109"/>
      <c r="AT6" s="110"/>
      <c r="AU6" s="108" t="s">
        <v>9</v>
      </c>
      <c r="AV6" s="109"/>
      <c r="AW6" s="109"/>
      <c r="AX6" s="109"/>
      <c r="AY6" s="62" t="s">
        <v>10</v>
      </c>
      <c r="AZ6" s="125" t="s">
        <v>11</v>
      </c>
      <c r="BA6" s="125" t="s">
        <v>12</v>
      </c>
    </row>
    <row r="7" spans="1:53" s="2" customFormat="1" ht="39" customHeight="1">
      <c r="A7" s="130"/>
      <c r="B7" s="132"/>
      <c r="C7" s="112"/>
      <c r="D7" s="133"/>
      <c r="E7" s="115"/>
      <c r="F7" s="115"/>
      <c r="G7" s="115"/>
      <c r="H7" s="5">
        <v>42616</v>
      </c>
      <c r="I7" s="5">
        <f>H7+7</f>
        <v>42623</v>
      </c>
      <c r="J7" s="5">
        <f aca="true" t="shared" si="0" ref="J7:Y8">I7+7</f>
        <v>42630</v>
      </c>
      <c r="K7" s="5">
        <f t="shared" si="0"/>
        <v>42637</v>
      </c>
      <c r="L7" s="5">
        <f t="shared" si="0"/>
        <v>42644</v>
      </c>
      <c r="M7" s="5">
        <f t="shared" si="0"/>
        <v>42651</v>
      </c>
      <c r="N7" s="5">
        <f t="shared" si="0"/>
        <v>42658</v>
      </c>
      <c r="O7" s="5">
        <f t="shared" si="0"/>
        <v>42665</v>
      </c>
      <c r="P7" s="5">
        <f t="shared" si="0"/>
        <v>42672</v>
      </c>
      <c r="Q7" s="5">
        <f t="shared" si="0"/>
        <v>42679</v>
      </c>
      <c r="R7" s="5">
        <f t="shared" si="0"/>
        <v>42686</v>
      </c>
      <c r="S7" s="5">
        <f t="shared" si="0"/>
        <v>42693</v>
      </c>
      <c r="T7" s="5">
        <f t="shared" si="0"/>
        <v>42700</v>
      </c>
      <c r="U7" s="5">
        <f t="shared" si="0"/>
        <v>42707</v>
      </c>
      <c r="V7" s="5">
        <f t="shared" si="0"/>
        <v>42714</v>
      </c>
      <c r="W7" s="5">
        <f t="shared" si="0"/>
        <v>42721</v>
      </c>
      <c r="X7" s="5">
        <f t="shared" si="0"/>
        <v>42728</v>
      </c>
      <c r="Y7" s="5">
        <f t="shared" si="0"/>
        <v>42735</v>
      </c>
      <c r="Z7" s="5">
        <f aca="true" t="shared" si="1" ref="Z7:AO8">Y7+7</f>
        <v>42742</v>
      </c>
      <c r="AA7" s="5">
        <f t="shared" si="1"/>
        <v>42749</v>
      </c>
      <c r="AB7" s="5">
        <f t="shared" si="1"/>
        <v>42756</v>
      </c>
      <c r="AC7" s="5">
        <f t="shared" si="1"/>
        <v>42763</v>
      </c>
      <c r="AD7" s="5">
        <f t="shared" si="1"/>
        <v>42770</v>
      </c>
      <c r="AE7" s="5">
        <f t="shared" si="1"/>
        <v>42777</v>
      </c>
      <c r="AF7" s="5">
        <f t="shared" si="1"/>
        <v>42784</v>
      </c>
      <c r="AG7" s="5">
        <f t="shared" si="1"/>
        <v>42791</v>
      </c>
      <c r="AH7" s="5">
        <f t="shared" si="1"/>
        <v>42798</v>
      </c>
      <c r="AI7" s="5">
        <f t="shared" si="1"/>
        <v>42805</v>
      </c>
      <c r="AJ7" s="5">
        <f t="shared" si="1"/>
        <v>42812</v>
      </c>
      <c r="AK7" s="5">
        <f t="shared" si="1"/>
        <v>42819</v>
      </c>
      <c r="AL7" s="5">
        <f t="shared" si="1"/>
        <v>42826</v>
      </c>
      <c r="AM7" s="5">
        <f t="shared" si="1"/>
        <v>42833</v>
      </c>
      <c r="AN7" s="5">
        <f t="shared" si="1"/>
        <v>42840</v>
      </c>
      <c r="AO7" s="5">
        <f t="shared" si="1"/>
        <v>42847</v>
      </c>
      <c r="AP7" s="5">
        <f aca="true" t="shared" si="2" ref="AO7:AY8">AO7+7</f>
        <v>42854</v>
      </c>
      <c r="AQ7" s="5">
        <f t="shared" si="2"/>
        <v>42861</v>
      </c>
      <c r="AR7" s="5">
        <f t="shared" si="2"/>
        <v>42868</v>
      </c>
      <c r="AS7" s="5">
        <f t="shared" si="2"/>
        <v>42875</v>
      </c>
      <c r="AT7" s="5">
        <f t="shared" si="2"/>
        <v>42882</v>
      </c>
      <c r="AU7" s="5">
        <f t="shared" si="2"/>
        <v>42889</v>
      </c>
      <c r="AV7" s="5">
        <f t="shared" si="2"/>
        <v>42896</v>
      </c>
      <c r="AW7" s="5">
        <f t="shared" si="2"/>
        <v>42903</v>
      </c>
      <c r="AX7" s="5">
        <f t="shared" si="2"/>
        <v>42910</v>
      </c>
      <c r="AY7" s="5">
        <f t="shared" si="2"/>
        <v>42917</v>
      </c>
      <c r="AZ7" s="126"/>
      <c r="BA7" s="126"/>
    </row>
    <row r="8" spans="1:53" s="2" customFormat="1" ht="39" customHeight="1">
      <c r="A8" s="130"/>
      <c r="B8" s="132"/>
      <c r="C8" s="112"/>
      <c r="D8" s="133"/>
      <c r="E8" s="116"/>
      <c r="F8" s="116"/>
      <c r="G8" s="116"/>
      <c r="H8" s="5">
        <v>42611</v>
      </c>
      <c r="I8" s="5">
        <v>42618</v>
      </c>
      <c r="J8" s="5">
        <f t="shared" si="0"/>
        <v>42625</v>
      </c>
      <c r="K8" s="5">
        <f t="shared" si="0"/>
        <v>42632</v>
      </c>
      <c r="L8" s="5">
        <f t="shared" si="0"/>
        <v>42639</v>
      </c>
      <c r="M8" s="5">
        <f t="shared" si="0"/>
        <v>42646</v>
      </c>
      <c r="N8" s="5">
        <f t="shared" si="0"/>
        <v>42653</v>
      </c>
      <c r="O8" s="5">
        <f t="shared" si="0"/>
        <v>42660</v>
      </c>
      <c r="P8" s="5">
        <f t="shared" si="0"/>
        <v>42667</v>
      </c>
      <c r="Q8" s="5">
        <f t="shared" si="0"/>
        <v>42674</v>
      </c>
      <c r="R8" s="5">
        <f t="shared" si="0"/>
        <v>42681</v>
      </c>
      <c r="S8" s="5">
        <f t="shared" si="0"/>
        <v>42688</v>
      </c>
      <c r="T8" s="5">
        <f t="shared" si="0"/>
        <v>42695</v>
      </c>
      <c r="U8" s="5">
        <f t="shared" si="0"/>
        <v>42702</v>
      </c>
      <c r="V8" s="5">
        <f t="shared" si="0"/>
        <v>42709</v>
      </c>
      <c r="W8" s="5">
        <f t="shared" si="0"/>
        <v>42716</v>
      </c>
      <c r="X8" s="5">
        <f t="shared" si="0"/>
        <v>42723</v>
      </c>
      <c r="Y8" s="5">
        <f t="shared" si="0"/>
        <v>42730</v>
      </c>
      <c r="Z8" s="5">
        <f t="shared" si="1"/>
        <v>42737</v>
      </c>
      <c r="AA8" s="5">
        <f t="shared" si="1"/>
        <v>42744</v>
      </c>
      <c r="AB8" s="5">
        <f t="shared" si="1"/>
        <v>42751</v>
      </c>
      <c r="AC8" s="5">
        <f t="shared" si="1"/>
        <v>42758</v>
      </c>
      <c r="AD8" s="5">
        <f t="shared" si="1"/>
        <v>42765</v>
      </c>
      <c r="AE8" s="5">
        <f t="shared" si="1"/>
        <v>42772</v>
      </c>
      <c r="AF8" s="5">
        <f t="shared" si="1"/>
        <v>42779</v>
      </c>
      <c r="AG8" s="5">
        <f t="shared" si="1"/>
        <v>42786</v>
      </c>
      <c r="AH8" s="5">
        <f t="shared" si="1"/>
        <v>42793</v>
      </c>
      <c r="AI8" s="5">
        <f t="shared" si="1"/>
        <v>42800</v>
      </c>
      <c r="AJ8" s="5">
        <f t="shared" si="1"/>
        <v>42807</v>
      </c>
      <c r="AK8" s="5">
        <f t="shared" si="1"/>
        <v>42814</v>
      </c>
      <c r="AL8" s="5">
        <f t="shared" si="1"/>
        <v>42821</v>
      </c>
      <c r="AM8" s="5">
        <f t="shared" si="1"/>
        <v>42828</v>
      </c>
      <c r="AN8" s="5">
        <f t="shared" si="1"/>
        <v>42835</v>
      </c>
      <c r="AO8" s="5">
        <f t="shared" si="2"/>
        <v>42842</v>
      </c>
      <c r="AP8" s="5">
        <f t="shared" si="2"/>
        <v>42849</v>
      </c>
      <c r="AQ8" s="5">
        <f t="shared" si="2"/>
        <v>42856</v>
      </c>
      <c r="AR8" s="5">
        <f t="shared" si="2"/>
        <v>42863</v>
      </c>
      <c r="AS8" s="5">
        <f t="shared" si="2"/>
        <v>42870</v>
      </c>
      <c r="AT8" s="5">
        <f t="shared" si="2"/>
        <v>42877</v>
      </c>
      <c r="AU8" s="5">
        <f t="shared" si="2"/>
        <v>42884</v>
      </c>
      <c r="AV8" s="5">
        <f t="shared" si="2"/>
        <v>42891</v>
      </c>
      <c r="AW8" s="5">
        <f t="shared" si="2"/>
        <v>42898</v>
      </c>
      <c r="AX8" s="5">
        <f t="shared" si="2"/>
        <v>42905</v>
      </c>
      <c r="AY8" s="5">
        <f t="shared" si="2"/>
        <v>42912</v>
      </c>
      <c r="AZ8" s="126"/>
      <c r="BA8" s="126"/>
    </row>
    <row r="9" spans="1:53" s="3" customFormat="1" ht="12.75" customHeight="1" thickBot="1">
      <c r="A9" s="131"/>
      <c r="B9" s="132"/>
      <c r="C9" s="113"/>
      <c r="D9" s="117" t="s">
        <v>13</v>
      </c>
      <c r="E9" s="118"/>
      <c r="F9" s="118"/>
      <c r="G9" s="119"/>
      <c r="H9" s="6">
        <v>1</v>
      </c>
      <c r="I9" s="6">
        <v>2</v>
      </c>
      <c r="J9" s="6">
        <v>3</v>
      </c>
      <c r="K9" s="6">
        <v>4</v>
      </c>
      <c r="L9" s="6">
        <v>5</v>
      </c>
      <c r="M9" s="6">
        <v>6</v>
      </c>
      <c r="N9" s="6">
        <v>7</v>
      </c>
      <c r="O9" s="6">
        <v>8</v>
      </c>
      <c r="P9" s="6">
        <v>9</v>
      </c>
      <c r="Q9" s="6">
        <v>10</v>
      </c>
      <c r="R9" s="76">
        <v>11</v>
      </c>
      <c r="S9" s="76">
        <v>12</v>
      </c>
      <c r="T9" s="76">
        <v>13</v>
      </c>
      <c r="U9" s="6">
        <v>14</v>
      </c>
      <c r="V9" s="6">
        <v>15</v>
      </c>
      <c r="W9" s="6">
        <v>16</v>
      </c>
      <c r="X9" s="6">
        <v>17</v>
      </c>
      <c r="Y9" s="6">
        <v>18</v>
      </c>
      <c r="Z9" s="6">
        <v>19</v>
      </c>
      <c r="AA9" s="6">
        <v>20</v>
      </c>
      <c r="AB9" s="6">
        <v>21</v>
      </c>
      <c r="AC9" s="6">
        <v>22</v>
      </c>
      <c r="AD9" s="6">
        <v>23</v>
      </c>
      <c r="AE9" s="6">
        <v>24</v>
      </c>
      <c r="AF9" s="6">
        <v>25</v>
      </c>
      <c r="AG9" s="6">
        <v>26</v>
      </c>
      <c r="AH9" s="6">
        <v>27</v>
      </c>
      <c r="AI9" s="6">
        <v>28</v>
      </c>
      <c r="AJ9" s="6">
        <v>29</v>
      </c>
      <c r="AK9" s="6">
        <v>30</v>
      </c>
      <c r="AL9" s="6">
        <v>31</v>
      </c>
      <c r="AM9" s="6">
        <v>32</v>
      </c>
      <c r="AN9" s="6">
        <v>33</v>
      </c>
      <c r="AO9" s="6">
        <v>34</v>
      </c>
      <c r="AP9" s="6">
        <v>35</v>
      </c>
      <c r="AQ9" s="6">
        <v>36</v>
      </c>
      <c r="AR9" s="6">
        <v>37</v>
      </c>
      <c r="AS9" s="6">
        <v>38</v>
      </c>
      <c r="AT9" s="6">
        <v>39</v>
      </c>
      <c r="AU9" s="6">
        <v>40</v>
      </c>
      <c r="AV9" s="6">
        <v>41</v>
      </c>
      <c r="AW9" s="6">
        <v>42</v>
      </c>
      <c r="AX9" s="6">
        <v>43</v>
      </c>
      <c r="AY9" s="6">
        <v>44</v>
      </c>
      <c r="AZ9" s="127"/>
      <c r="BA9" s="127"/>
    </row>
    <row r="10" spans="1:53" s="4" customFormat="1" ht="12.75" customHeight="1">
      <c r="A10" s="87" t="s">
        <v>47</v>
      </c>
      <c r="B10" s="88" t="s">
        <v>26</v>
      </c>
      <c r="C10" s="91">
        <f>(D10+E10+E11)/36</f>
        <v>3</v>
      </c>
      <c r="D10" s="144">
        <v>76</v>
      </c>
      <c r="E10" s="16">
        <f aca="true" t="shared" si="3" ref="E10:E42">F10+G10</f>
        <v>6</v>
      </c>
      <c r="F10" s="18">
        <f>SUM(H10:W10)</f>
        <v>6</v>
      </c>
      <c r="G10" s="18">
        <f aca="true" t="shared" si="4" ref="G10:G34">SUM(AA10:AY10)</f>
        <v>0</v>
      </c>
      <c r="H10" s="19">
        <v>2</v>
      </c>
      <c r="I10" s="19">
        <v>2</v>
      </c>
      <c r="J10" s="19">
        <v>2</v>
      </c>
      <c r="K10" s="19"/>
      <c r="L10" s="19"/>
      <c r="M10" s="19"/>
      <c r="N10" s="19"/>
      <c r="O10" s="19"/>
      <c r="P10" s="19"/>
      <c r="Q10" s="70"/>
      <c r="R10" s="193" t="s">
        <v>177</v>
      </c>
      <c r="S10" s="194"/>
      <c r="T10" s="195"/>
      <c r="U10" s="71"/>
      <c r="V10" s="19"/>
      <c r="W10" s="19"/>
      <c r="X10" s="189" t="s">
        <v>23</v>
      </c>
      <c r="Y10" s="178" t="s">
        <v>24</v>
      </c>
      <c r="Z10" s="179"/>
      <c r="AA10" s="19"/>
      <c r="AB10" s="19"/>
      <c r="AC10" s="19"/>
      <c r="AD10" s="19"/>
      <c r="AE10" s="19"/>
      <c r="AF10" s="19"/>
      <c r="AG10" s="19"/>
      <c r="AH10" s="19"/>
      <c r="AI10" s="19"/>
      <c r="AJ10" s="169" t="s">
        <v>178</v>
      </c>
      <c r="AK10" s="170"/>
      <c r="AL10" s="170"/>
      <c r="AM10" s="171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86" t="s">
        <v>25</v>
      </c>
      <c r="AZ10" s="37"/>
      <c r="BA10" s="38"/>
    </row>
    <row r="11" spans="1:53" s="2" customFormat="1" ht="12.75">
      <c r="A11" s="87"/>
      <c r="B11" s="88"/>
      <c r="C11" s="90"/>
      <c r="D11" s="144"/>
      <c r="E11" s="21">
        <f t="shared" si="3"/>
        <v>26</v>
      </c>
      <c r="F11" s="23">
        <f>SUM(H11:W11)</f>
        <v>26</v>
      </c>
      <c r="G11" s="23">
        <f t="shared" si="4"/>
        <v>0</v>
      </c>
      <c r="H11" s="24"/>
      <c r="I11" s="24"/>
      <c r="J11" s="24"/>
      <c r="K11" s="24">
        <v>2</v>
      </c>
      <c r="L11" s="24">
        <v>2</v>
      </c>
      <c r="M11" s="24">
        <v>2</v>
      </c>
      <c r="N11" s="24">
        <v>2</v>
      </c>
      <c r="O11" s="24">
        <v>2</v>
      </c>
      <c r="P11" s="24">
        <v>4</v>
      </c>
      <c r="Q11" s="24">
        <v>4</v>
      </c>
      <c r="R11" s="196"/>
      <c r="S11" s="197"/>
      <c r="T11" s="198"/>
      <c r="U11" s="72">
        <v>4</v>
      </c>
      <c r="V11" s="24">
        <v>2</v>
      </c>
      <c r="W11" s="24">
        <v>2</v>
      </c>
      <c r="X11" s="190"/>
      <c r="Y11" s="180"/>
      <c r="Z11" s="181"/>
      <c r="AA11" s="24"/>
      <c r="AB11" s="24"/>
      <c r="AC11" s="24"/>
      <c r="AD11" s="24"/>
      <c r="AE11" s="24"/>
      <c r="AF11" s="24"/>
      <c r="AG11" s="24"/>
      <c r="AH11" s="24"/>
      <c r="AI11" s="24"/>
      <c r="AJ11" s="172"/>
      <c r="AK11" s="173"/>
      <c r="AL11" s="173"/>
      <c r="AM11" s="17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187"/>
      <c r="AZ11" s="24"/>
      <c r="BA11" s="25">
        <v>1</v>
      </c>
    </row>
    <row r="12" spans="1:53" s="4" customFormat="1" ht="12.75">
      <c r="A12" s="87" t="s">
        <v>48</v>
      </c>
      <c r="B12" s="88" t="s">
        <v>179</v>
      </c>
      <c r="C12" s="91">
        <f>(D12+E12+E13)/36</f>
        <v>3</v>
      </c>
      <c r="D12" s="144">
        <v>78</v>
      </c>
      <c r="E12" s="16">
        <f t="shared" si="3"/>
        <v>0</v>
      </c>
      <c r="F12" s="18">
        <f>SUM(H12:W12)</f>
        <v>0</v>
      </c>
      <c r="G12" s="18">
        <f t="shared" si="4"/>
        <v>0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6"/>
      <c r="S12" s="197"/>
      <c r="T12" s="198"/>
      <c r="U12" s="71"/>
      <c r="V12" s="19"/>
      <c r="W12" s="19"/>
      <c r="X12" s="190"/>
      <c r="Y12" s="180"/>
      <c r="Z12" s="181"/>
      <c r="AA12" s="19"/>
      <c r="AB12" s="19"/>
      <c r="AC12" s="19"/>
      <c r="AD12" s="19"/>
      <c r="AE12" s="19"/>
      <c r="AF12" s="19"/>
      <c r="AG12" s="19"/>
      <c r="AH12" s="19"/>
      <c r="AI12" s="19"/>
      <c r="AJ12" s="172"/>
      <c r="AK12" s="173"/>
      <c r="AL12" s="173"/>
      <c r="AM12" s="174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87"/>
      <c r="AZ12" s="37"/>
      <c r="BA12" s="38"/>
    </row>
    <row r="13" spans="1:53" s="2" customFormat="1" ht="12.75">
      <c r="A13" s="87"/>
      <c r="B13" s="88"/>
      <c r="C13" s="90"/>
      <c r="D13" s="144"/>
      <c r="E13" s="21">
        <f t="shared" si="3"/>
        <v>30</v>
      </c>
      <c r="F13" s="23">
        <f>SUM(H13:W13)</f>
        <v>30</v>
      </c>
      <c r="G13" s="23">
        <f t="shared" si="4"/>
        <v>0</v>
      </c>
      <c r="H13" s="24">
        <v>2</v>
      </c>
      <c r="I13" s="24">
        <v>2</v>
      </c>
      <c r="J13" s="24">
        <v>2</v>
      </c>
      <c r="K13" s="24">
        <v>2</v>
      </c>
      <c r="L13" s="24">
        <v>2</v>
      </c>
      <c r="M13" s="24">
        <v>2</v>
      </c>
      <c r="N13" s="24">
        <v>2</v>
      </c>
      <c r="O13" s="24">
        <v>2</v>
      </c>
      <c r="P13" s="24">
        <v>2</v>
      </c>
      <c r="Q13" s="24">
        <v>4</v>
      </c>
      <c r="R13" s="196"/>
      <c r="S13" s="197"/>
      <c r="T13" s="198"/>
      <c r="U13" s="72">
        <v>4</v>
      </c>
      <c r="V13" s="24">
        <v>2</v>
      </c>
      <c r="W13" s="24">
        <v>2</v>
      </c>
      <c r="X13" s="190"/>
      <c r="Y13" s="180"/>
      <c r="Z13" s="181"/>
      <c r="AA13" s="24"/>
      <c r="AB13" s="24"/>
      <c r="AC13" s="24"/>
      <c r="AD13" s="24"/>
      <c r="AE13" s="24"/>
      <c r="AF13" s="24"/>
      <c r="AG13" s="24"/>
      <c r="AH13" s="24"/>
      <c r="AI13" s="24"/>
      <c r="AJ13" s="172"/>
      <c r="AK13" s="173"/>
      <c r="AL13" s="173"/>
      <c r="AM13" s="17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187"/>
      <c r="AZ13" s="24"/>
      <c r="BA13" s="25">
        <v>1</v>
      </c>
    </row>
    <row r="14" spans="1:53" s="4" customFormat="1" ht="12.75">
      <c r="A14" s="87" t="s">
        <v>62</v>
      </c>
      <c r="B14" s="88" t="s">
        <v>180</v>
      </c>
      <c r="C14" s="91">
        <f>(D14+E14+E15)/36</f>
        <v>5</v>
      </c>
      <c r="D14" s="168">
        <v>152</v>
      </c>
      <c r="E14" s="16">
        <f t="shared" si="3"/>
        <v>6</v>
      </c>
      <c r="F14" s="18">
        <f aca="true" t="shared" si="5" ref="F14:F32">SUM(H14:W14)</f>
        <v>0</v>
      </c>
      <c r="G14" s="18">
        <f t="shared" si="4"/>
        <v>6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6"/>
      <c r="S14" s="197"/>
      <c r="T14" s="198"/>
      <c r="U14" s="71"/>
      <c r="V14" s="19"/>
      <c r="W14" s="19"/>
      <c r="X14" s="190"/>
      <c r="Y14" s="180"/>
      <c r="Z14" s="181"/>
      <c r="AA14" s="19">
        <v>2</v>
      </c>
      <c r="AB14" s="19">
        <v>2</v>
      </c>
      <c r="AC14" s="19">
        <v>2</v>
      </c>
      <c r="AD14" s="19"/>
      <c r="AE14" s="19"/>
      <c r="AF14" s="19"/>
      <c r="AG14" s="19"/>
      <c r="AH14" s="19"/>
      <c r="AI14" s="19"/>
      <c r="AJ14" s="172"/>
      <c r="AK14" s="173"/>
      <c r="AL14" s="173"/>
      <c r="AM14" s="174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87"/>
      <c r="AZ14" s="37"/>
      <c r="BA14" s="38"/>
    </row>
    <row r="15" spans="1:53" s="4" customFormat="1" ht="12.75">
      <c r="A15" s="87"/>
      <c r="B15" s="88"/>
      <c r="C15" s="90"/>
      <c r="D15" s="168"/>
      <c r="E15" s="21">
        <f t="shared" si="3"/>
        <v>22</v>
      </c>
      <c r="F15" s="23">
        <f t="shared" si="5"/>
        <v>0</v>
      </c>
      <c r="G15" s="23">
        <f t="shared" si="4"/>
        <v>22</v>
      </c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196"/>
      <c r="S15" s="197"/>
      <c r="T15" s="198"/>
      <c r="U15" s="72"/>
      <c r="V15" s="24"/>
      <c r="W15" s="24"/>
      <c r="X15" s="190"/>
      <c r="Y15" s="180"/>
      <c r="Z15" s="181"/>
      <c r="AA15" s="24"/>
      <c r="AB15" s="24"/>
      <c r="AC15" s="24"/>
      <c r="AD15" s="24">
        <v>2</v>
      </c>
      <c r="AE15" s="24">
        <v>2</v>
      </c>
      <c r="AF15" s="24">
        <v>2</v>
      </c>
      <c r="AG15" s="24">
        <v>2</v>
      </c>
      <c r="AH15" s="24">
        <v>2</v>
      </c>
      <c r="AI15" s="24">
        <v>2</v>
      </c>
      <c r="AJ15" s="172"/>
      <c r="AK15" s="173"/>
      <c r="AL15" s="173"/>
      <c r="AM15" s="174"/>
      <c r="AN15" s="24">
        <v>2</v>
      </c>
      <c r="AO15" s="24">
        <v>2</v>
      </c>
      <c r="AP15" s="24">
        <v>2</v>
      </c>
      <c r="AQ15" s="24">
        <v>2</v>
      </c>
      <c r="AR15" s="24">
        <v>2</v>
      </c>
      <c r="AS15" s="24"/>
      <c r="AT15" s="24"/>
      <c r="AU15" s="24"/>
      <c r="AV15" s="24"/>
      <c r="AW15" s="24"/>
      <c r="AX15" s="24"/>
      <c r="AY15" s="187"/>
      <c r="AZ15" s="24">
        <v>2</v>
      </c>
      <c r="BA15" s="25"/>
    </row>
    <row r="16" spans="1:53" s="2" customFormat="1" ht="12.75">
      <c r="A16" s="87" t="s">
        <v>52</v>
      </c>
      <c r="B16" s="88" t="s">
        <v>27</v>
      </c>
      <c r="C16" s="91">
        <f>(D16+E16+E17)/36</f>
        <v>2</v>
      </c>
      <c r="D16" s="168">
        <v>60</v>
      </c>
      <c r="E16" s="16">
        <f t="shared" si="3"/>
        <v>0</v>
      </c>
      <c r="F16" s="18">
        <f t="shared" si="5"/>
        <v>0</v>
      </c>
      <c r="G16" s="18">
        <f t="shared" si="4"/>
        <v>0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6"/>
      <c r="S16" s="197"/>
      <c r="T16" s="198"/>
      <c r="U16" s="71"/>
      <c r="V16" s="19"/>
      <c r="W16" s="19"/>
      <c r="X16" s="190"/>
      <c r="Y16" s="180"/>
      <c r="Z16" s="181"/>
      <c r="AA16" s="19"/>
      <c r="AB16" s="19"/>
      <c r="AC16" s="19"/>
      <c r="AD16" s="19"/>
      <c r="AE16" s="19"/>
      <c r="AF16" s="19"/>
      <c r="AG16" s="19"/>
      <c r="AH16" s="19"/>
      <c r="AI16" s="19"/>
      <c r="AJ16" s="172"/>
      <c r="AK16" s="173"/>
      <c r="AL16" s="173"/>
      <c r="AM16" s="174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87"/>
      <c r="AZ16" s="37"/>
      <c r="BA16" s="38"/>
    </row>
    <row r="17" spans="1:53" s="4" customFormat="1" ht="12.75">
      <c r="A17" s="87"/>
      <c r="B17" s="88"/>
      <c r="C17" s="90"/>
      <c r="D17" s="168"/>
      <c r="E17" s="21">
        <f t="shared" si="3"/>
        <v>12</v>
      </c>
      <c r="F17" s="23">
        <f t="shared" si="5"/>
        <v>0</v>
      </c>
      <c r="G17" s="23">
        <f t="shared" si="4"/>
        <v>12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196"/>
      <c r="S17" s="197"/>
      <c r="T17" s="198"/>
      <c r="U17" s="72"/>
      <c r="V17" s="24"/>
      <c r="W17" s="24"/>
      <c r="X17" s="190"/>
      <c r="Y17" s="180"/>
      <c r="Z17" s="181"/>
      <c r="AA17" s="24"/>
      <c r="AB17" s="24"/>
      <c r="AC17" s="24"/>
      <c r="AD17" s="24"/>
      <c r="AE17" s="24"/>
      <c r="AF17" s="24"/>
      <c r="AG17" s="24"/>
      <c r="AH17" s="24"/>
      <c r="AI17" s="24"/>
      <c r="AJ17" s="172"/>
      <c r="AK17" s="173"/>
      <c r="AL17" s="173"/>
      <c r="AM17" s="174"/>
      <c r="AN17" s="24"/>
      <c r="AO17" s="24"/>
      <c r="AP17" s="24"/>
      <c r="AQ17" s="24"/>
      <c r="AR17" s="24"/>
      <c r="AS17" s="24">
        <v>2</v>
      </c>
      <c r="AT17" s="24">
        <v>2</v>
      </c>
      <c r="AU17" s="24">
        <v>2</v>
      </c>
      <c r="AV17" s="24">
        <v>2</v>
      </c>
      <c r="AW17" s="24">
        <v>2</v>
      </c>
      <c r="AX17" s="24">
        <v>2</v>
      </c>
      <c r="AY17" s="187"/>
      <c r="AZ17" s="24">
        <v>2</v>
      </c>
      <c r="BA17" s="25"/>
    </row>
    <row r="18" spans="1:53" s="2" customFormat="1" ht="18" customHeight="1">
      <c r="A18" s="87" t="s">
        <v>72</v>
      </c>
      <c r="B18" s="88" t="s">
        <v>105</v>
      </c>
      <c r="C18" s="91">
        <f>(D18+E18+E19)/36</f>
        <v>7</v>
      </c>
      <c r="D18" s="168">
        <v>176</v>
      </c>
      <c r="E18" s="16">
        <f t="shared" si="3"/>
        <v>20</v>
      </c>
      <c r="F18" s="18">
        <f t="shared" si="5"/>
        <v>8</v>
      </c>
      <c r="G18" s="18">
        <f t="shared" si="4"/>
        <v>12</v>
      </c>
      <c r="H18" s="19">
        <v>4</v>
      </c>
      <c r="I18" s="19">
        <v>2</v>
      </c>
      <c r="J18" s="19">
        <v>2</v>
      </c>
      <c r="K18" s="19"/>
      <c r="L18" s="19"/>
      <c r="M18" s="19"/>
      <c r="N18" s="19"/>
      <c r="O18" s="19"/>
      <c r="P18" s="19"/>
      <c r="Q18" s="19"/>
      <c r="R18" s="196"/>
      <c r="S18" s="197"/>
      <c r="T18" s="198"/>
      <c r="U18" s="71"/>
      <c r="V18" s="19"/>
      <c r="W18" s="19"/>
      <c r="X18" s="190"/>
      <c r="Y18" s="180"/>
      <c r="Z18" s="181"/>
      <c r="AA18" s="19">
        <v>2</v>
      </c>
      <c r="AB18" s="19">
        <v>2</v>
      </c>
      <c r="AC18" s="19">
        <v>2</v>
      </c>
      <c r="AD18" s="19">
        <v>2</v>
      </c>
      <c r="AE18" s="19">
        <v>2</v>
      </c>
      <c r="AF18" s="19">
        <v>2</v>
      </c>
      <c r="AG18" s="19"/>
      <c r="AH18" s="19"/>
      <c r="AI18" s="19"/>
      <c r="AJ18" s="172"/>
      <c r="AK18" s="173"/>
      <c r="AL18" s="173"/>
      <c r="AM18" s="174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87"/>
      <c r="AZ18" s="37"/>
      <c r="BA18" s="38"/>
    </row>
    <row r="19" spans="1:53" s="4" customFormat="1" ht="18" customHeight="1">
      <c r="A19" s="87"/>
      <c r="B19" s="88"/>
      <c r="C19" s="90"/>
      <c r="D19" s="168"/>
      <c r="E19" s="21">
        <f t="shared" si="3"/>
        <v>56</v>
      </c>
      <c r="F19" s="23">
        <f t="shared" si="5"/>
        <v>22</v>
      </c>
      <c r="G19" s="23">
        <f t="shared" si="4"/>
        <v>34</v>
      </c>
      <c r="H19" s="24"/>
      <c r="I19" s="24">
        <v>2</v>
      </c>
      <c r="J19" s="24">
        <v>2</v>
      </c>
      <c r="K19" s="24">
        <v>2</v>
      </c>
      <c r="L19" s="24">
        <v>2</v>
      </c>
      <c r="M19" s="24">
        <v>2</v>
      </c>
      <c r="N19" s="24">
        <v>2</v>
      </c>
      <c r="O19" s="24">
        <v>2</v>
      </c>
      <c r="P19" s="24">
        <v>2</v>
      </c>
      <c r="Q19" s="24">
        <v>2</v>
      </c>
      <c r="R19" s="196"/>
      <c r="S19" s="197"/>
      <c r="T19" s="198"/>
      <c r="U19" s="72">
        <v>2</v>
      </c>
      <c r="V19" s="24">
        <v>2</v>
      </c>
      <c r="W19" s="24"/>
      <c r="X19" s="190"/>
      <c r="Y19" s="180"/>
      <c r="Z19" s="181"/>
      <c r="AA19" s="24"/>
      <c r="AB19" s="24"/>
      <c r="AC19" s="24"/>
      <c r="AD19" s="24"/>
      <c r="AE19" s="24"/>
      <c r="AF19" s="24"/>
      <c r="AG19" s="24">
        <v>2</v>
      </c>
      <c r="AH19" s="24">
        <v>2</v>
      </c>
      <c r="AI19" s="24">
        <v>2</v>
      </c>
      <c r="AJ19" s="172"/>
      <c r="AK19" s="173"/>
      <c r="AL19" s="173"/>
      <c r="AM19" s="174"/>
      <c r="AN19" s="24">
        <v>2</v>
      </c>
      <c r="AO19" s="24">
        <v>2</v>
      </c>
      <c r="AP19" s="24">
        <v>2</v>
      </c>
      <c r="AQ19" s="24">
        <v>2</v>
      </c>
      <c r="AR19" s="24">
        <v>2</v>
      </c>
      <c r="AS19" s="24">
        <v>2</v>
      </c>
      <c r="AT19" s="24">
        <v>2</v>
      </c>
      <c r="AU19" s="24">
        <v>2</v>
      </c>
      <c r="AV19" s="24">
        <v>4</v>
      </c>
      <c r="AW19" s="24">
        <v>4</v>
      </c>
      <c r="AX19" s="24">
        <v>4</v>
      </c>
      <c r="AY19" s="187"/>
      <c r="AZ19" s="24">
        <v>1</v>
      </c>
      <c r="BA19" s="25">
        <v>2</v>
      </c>
    </row>
    <row r="20" spans="1:53" s="2" customFormat="1" ht="23.25" customHeight="1">
      <c r="A20" s="87" t="s">
        <v>53</v>
      </c>
      <c r="B20" s="88" t="s">
        <v>209</v>
      </c>
      <c r="C20" s="91">
        <f>(D20+E20+E21)/36</f>
        <v>5</v>
      </c>
      <c r="D20" s="168">
        <v>138</v>
      </c>
      <c r="E20" s="16">
        <f t="shared" si="3"/>
        <v>12</v>
      </c>
      <c r="F20" s="18">
        <f t="shared" si="5"/>
        <v>0</v>
      </c>
      <c r="G20" s="18">
        <f t="shared" si="4"/>
        <v>12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6"/>
      <c r="S20" s="197"/>
      <c r="T20" s="198"/>
      <c r="U20" s="71"/>
      <c r="V20" s="19"/>
      <c r="W20" s="19"/>
      <c r="X20" s="190"/>
      <c r="Y20" s="180"/>
      <c r="Z20" s="181"/>
      <c r="AA20" s="19">
        <v>2</v>
      </c>
      <c r="AB20" s="19">
        <v>2</v>
      </c>
      <c r="AC20" s="19">
        <v>2</v>
      </c>
      <c r="AD20" s="19">
        <v>2</v>
      </c>
      <c r="AE20" s="19">
        <v>2</v>
      </c>
      <c r="AF20" s="19">
        <v>2</v>
      </c>
      <c r="AG20" s="19"/>
      <c r="AH20" s="19"/>
      <c r="AI20" s="19"/>
      <c r="AJ20" s="172"/>
      <c r="AK20" s="173"/>
      <c r="AL20" s="173"/>
      <c r="AM20" s="174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87"/>
      <c r="AZ20" s="37"/>
      <c r="BA20" s="38"/>
    </row>
    <row r="21" spans="1:53" s="4" customFormat="1" ht="23.25" customHeight="1">
      <c r="A21" s="87"/>
      <c r="B21" s="88"/>
      <c r="C21" s="90"/>
      <c r="D21" s="168"/>
      <c r="E21" s="21">
        <f t="shared" si="3"/>
        <v>30</v>
      </c>
      <c r="F21" s="23">
        <f t="shared" si="5"/>
        <v>0</v>
      </c>
      <c r="G21" s="23">
        <f t="shared" si="4"/>
        <v>30</v>
      </c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196"/>
      <c r="S21" s="197"/>
      <c r="T21" s="198"/>
      <c r="U21" s="72"/>
      <c r="V21" s="24"/>
      <c r="W21" s="24"/>
      <c r="X21" s="190"/>
      <c r="Y21" s="180"/>
      <c r="Z21" s="181"/>
      <c r="AA21" s="24"/>
      <c r="AB21" s="24"/>
      <c r="AC21" s="24"/>
      <c r="AD21" s="24"/>
      <c r="AE21" s="24"/>
      <c r="AF21" s="24"/>
      <c r="AG21" s="24">
        <v>2</v>
      </c>
      <c r="AH21" s="24">
        <v>2</v>
      </c>
      <c r="AI21" s="24">
        <v>2</v>
      </c>
      <c r="AJ21" s="172"/>
      <c r="AK21" s="173"/>
      <c r="AL21" s="173"/>
      <c r="AM21" s="174"/>
      <c r="AN21" s="24">
        <v>4</v>
      </c>
      <c r="AO21" s="24">
        <v>2</v>
      </c>
      <c r="AP21" s="24">
        <v>2</v>
      </c>
      <c r="AQ21" s="24">
        <v>2</v>
      </c>
      <c r="AR21" s="24">
        <v>2</v>
      </c>
      <c r="AS21" s="24">
        <v>2</v>
      </c>
      <c r="AT21" s="24">
        <v>2</v>
      </c>
      <c r="AU21" s="24">
        <v>2</v>
      </c>
      <c r="AV21" s="24">
        <v>2</v>
      </c>
      <c r="AW21" s="24">
        <v>2</v>
      </c>
      <c r="AX21" s="24">
        <v>2</v>
      </c>
      <c r="AY21" s="187"/>
      <c r="AZ21" s="24"/>
      <c r="BA21" s="25">
        <v>2</v>
      </c>
    </row>
    <row r="22" spans="1:53" s="2" customFormat="1" ht="12.75">
      <c r="A22" s="87" t="s">
        <v>194</v>
      </c>
      <c r="B22" s="88" t="s">
        <v>43</v>
      </c>
      <c r="C22" s="91">
        <f>(D22+E22+E23)/36</f>
        <v>2</v>
      </c>
      <c r="D22" s="168">
        <v>48</v>
      </c>
      <c r="E22" s="16">
        <f t="shared" si="3"/>
        <v>8</v>
      </c>
      <c r="F22" s="18">
        <f t="shared" si="5"/>
        <v>8</v>
      </c>
      <c r="G22" s="18">
        <f t="shared" si="4"/>
        <v>0</v>
      </c>
      <c r="H22" s="19">
        <v>2</v>
      </c>
      <c r="I22" s="19">
        <v>2</v>
      </c>
      <c r="J22" s="19">
        <v>2</v>
      </c>
      <c r="K22" s="19">
        <v>2</v>
      </c>
      <c r="L22" s="19"/>
      <c r="M22" s="19"/>
      <c r="N22" s="19"/>
      <c r="O22" s="19"/>
      <c r="P22" s="19"/>
      <c r="Q22" s="19"/>
      <c r="R22" s="196"/>
      <c r="S22" s="197"/>
      <c r="T22" s="198"/>
      <c r="U22" s="71"/>
      <c r="V22" s="19"/>
      <c r="W22" s="19"/>
      <c r="X22" s="190"/>
      <c r="Y22" s="180"/>
      <c r="Z22" s="181"/>
      <c r="AA22" s="19"/>
      <c r="AB22" s="19"/>
      <c r="AC22" s="19"/>
      <c r="AD22" s="19"/>
      <c r="AE22" s="19"/>
      <c r="AF22" s="19"/>
      <c r="AG22" s="19"/>
      <c r="AH22" s="19"/>
      <c r="AI22" s="19"/>
      <c r="AJ22" s="172"/>
      <c r="AK22" s="173"/>
      <c r="AL22" s="173"/>
      <c r="AM22" s="174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87"/>
      <c r="AZ22" s="37" t="s">
        <v>44</v>
      </c>
      <c r="BA22" s="38"/>
    </row>
    <row r="23" spans="1:53" s="4" customFormat="1" ht="12.75">
      <c r="A23" s="87"/>
      <c r="B23" s="88"/>
      <c r="C23" s="90"/>
      <c r="D23" s="168"/>
      <c r="E23" s="21">
        <f t="shared" si="3"/>
        <v>16</v>
      </c>
      <c r="F23" s="23">
        <f t="shared" si="5"/>
        <v>16</v>
      </c>
      <c r="G23" s="23">
        <f t="shared" si="4"/>
        <v>0</v>
      </c>
      <c r="H23" s="24"/>
      <c r="I23" s="24"/>
      <c r="J23" s="24"/>
      <c r="K23" s="24"/>
      <c r="L23" s="24">
        <v>2</v>
      </c>
      <c r="M23" s="24">
        <v>2</v>
      </c>
      <c r="N23" s="24">
        <v>2</v>
      </c>
      <c r="O23" s="24">
        <v>2</v>
      </c>
      <c r="P23" s="24">
        <v>2</v>
      </c>
      <c r="Q23" s="24">
        <v>2</v>
      </c>
      <c r="R23" s="196"/>
      <c r="S23" s="197"/>
      <c r="T23" s="198"/>
      <c r="U23" s="72">
        <v>2</v>
      </c>
      <c r="V23" s="24">
        <v>2</v>
      </c>
      <c r="W23" s="24"/>
      <c r="X23" s="190"/>
      <c r="Y23" s="180"/>
      <c r="Z23" s="181"/>
      <c r="AA23" s="24"/>
      <c r="AB23" s="24"/>
      <c r="AC23" s="24"/>
      <c r="AD23" s="24"/>
      <c r="AE23" s="24"/>
      <c r="AF23" s="24"/>
      <c r="AG23" s="24"/>
      <c r="AH23" s="24"/>
      <c r="AI23" s="24"/>
      <c r="AJ23" s="172"/>
      <c r="AK23" s="173"/>
      <c r="AL23" s="173"/>
      <c r="AM23" s="17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187"/>
      <c r="AZ23" s="24"/>
      <c r="BA23" s="25"/>
    </row>
    <row r="24" spans="1:53" s="2" customFormat="1" ht="12.75">
      <c r="A24" s="87" t="s">
        <v>193</v>
      </c>
      <c r="B24" s="88" t="s">
        <v>195</v>
      </c>
      <c r="C24" s="91">
        <f>(D24+E24+E25)/36</f>
        <v>2</v>
      </c>
      <c r="D24" s="168">
        <v>46</v>
      </c>
      <c r="E24" s="16">
        <f>F24+G24</f>
        <v>6</v>
      </c>
      <c r="F24" s="18">
        <f>SUM(H24:W24)</f>
        <v>0</v>
      </c>
      <c r="G24" s="18">
        <f t="shared" si="4"/>
        <v>6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6"/>
      <c r="S24" s="197"/>
      <c r="T24" s="198"/>
      <c r="U24" s="71"/>
      <c r="V24" s="19"/>
      <c r="W24" s="19"/>
      <c r="X24" s="190"/>
      <c r="Y24" s="180"/>
      <c r="Z24" s="181"/>
      <c r="AA24" s="19">
        <v>2</v>
      </c>
      <c r="AB24" s="19">
        <v>2</v>
      </c>
      <c r="AC24" s="19">
        <v>2</v>
      </c>
      <c r="AD24" s="19"/>
      <c r="AE24" s="19"/>
      <c r="AF24" s="19"/>
      <c r="AG24" s="19"/>
      <c r="AH24" s="19"/>
      <c r="AI24" s="19"/>
      <c r="AJ24" s="172"/>
      <c r="AK24" s="173"/>
      <c r="AL24" s="173"/>
      <c r="AM24" s="174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87"/>
      <c r="AZ24" s="37"/>
      <c r="BA24" s="38"/>
    </row>
    <row r="25" spans="1:53" s="4" customFormat="1" ht="12.75">
      <c r="A25" s="87"/>
      <c r="B25" s="88"/>
      <c r="C25" s="90"/>
      <c r="D25" s="168"/>
      <c r="E25" s="21">
        <f>F25+G25</f>
        <v>20</v>
      </c>
      <c r="F25" s="23">
        <f>SUM(H25:W25)</f>
        <v>0</v>
      </c>
      <c r="G25" s="23">
        <f t="shared" si="4"/>
        <v>20</v>
      </c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196"/>
      <c r="S25" s="197"/>
      <c r="T25" s="198"/>
      <c r="U25" s="72"/>
      <c r="V25" s="24"/>
      <c r="W25" s="24"/>
      <c r="X25" s="190"/>
      <c r="Y25" s="180"/>
      <c r="Z25" s="181"/>
      <c r="AA25" s="24"/>
      <c r="AB25" s="24"/>
      <c r="AC25" s="24"/>
      <c r="AD25" s="24"/>
      <c r="AE25" s="24">
        <v>2</v>
      </c>
      <c r="AF25" s="24">
        <v>2</v>
      </c>
      <c r="AG25" s="24">
        <v>2</v>
      </c>
      <c r="AH25" s="24">
        <v>2</v>
      </c>
      <c r="AI25" s="24">
        <v>2</v>
      </c>
      <c r="AJ25" s="172"/>
      <c r="AK25" s="173"/>
      <c r="AL25" s="173"/>
      <c r="AM25" s="174"/>
      <c r="AN25" s="24">
        <v>2</v>
      </c>
      <c r="AO25" s="24">
        <v>2</v>
      </c>
      <c r="AP25" s="24">
        <v>2</v>
      </c>
      <c r="AQ25" s="24">
        <v>2</v>
      </c>
      <c r="AR25" s="24">
        <v>2</v>
      </c>
      <c r="AS25" s="24"/>
      <c r="AT25" s="24"/>
      <c r="AU25" s="24"/>
      <c r="AV25" s="24"/>
      <c r="AW25" s="24"/>
      <c r="AX25" s="24"/>
      <c r="AY25" s="187"/>
      <c r="AZ25" s="24"/>
      <c r="BA25" s="25">
        <v>2</v>
      </c>
    </row>
    <row r="26" spans="1:53" s="2" customFormat="1" ht="12.75">
      <c r="A26" s="87" t="s">
        <v>68</v>
      </c>
      <c r="B26" s="88" t="s">
        <v>196</v>
      </c>
      <c r="C26" s="91">
        <f>(D26+E26+E27)/36</f>
        <v>2</v>
      </c>
      <c r="D26" s="168">
        <v>58</v>
      </c>
      <c r="E26" s="16">
        <f t="shared" si="3"/>
        <v>4</v>
      </c>
      <c r="F26" s="18">
        <f t="shared" si="5"/>
        <v>4</v>
      </c>
      <c r="G26" s="18">
        <f t="shared" si="4"/>
        <v>0</v>
      </c>
      <c r="H26" s="19">
        <v>2</v>
      </c>
      <c r="I26" s="19">
        <v>2</v>
      </c>
      <c r="J26" s="19"/>
      <c r="K26" s="19"/>
      <c r="L26" s="19"/>
      <c r="M26" s="19"/>
      <c r="N26" s="19"/>
      <c r="O26" s="19"/>
      <c r="P26" s="19"/>
      <c r="Q26" s="19"/>
      <c r="R26" s="196"/>
      <c r="S26" s="197"/>
      <c r="T26" s="198"/>
      <c r="U26" s="71"/>
      <c r="V26" s="19"/>
      <c r="W26" s="19"/>
      <c r="X26" s="190"/>
      <c r="Y26" s="180"/>
      <c r="Z26" s="181"/>
      <c r="AA26" s="19"/>
      <c r="AB26" s="19"/>
      <c r="AC26" s="19"/>
      <c r="AD26" s="19"/>
      <c r="AE26" s="19"/>
      <c r="AF26" s="19"/>
      <c r="AG26" s="19"/>
      <c r="AH26" s="19"/>
      <c r="AI26" s="19"/>
      <c r="AJ26" s="172"/>
      <c r="AK26" s="173"/>
      <c r="AL26" s="173"/>
      <c r="AM26" s="174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87"/>
      <c r="AZ26" s="37"/>
      <c r="BA26" s="38"/>
    </row>
    <row r="27" spans="1:53" s="4" customFormat="1" ht="12.75">
      <c r="A27" s="87"/>
      <c r="B27" s="88"/>
      <c r="C27" s="90"/>
      <c r="D27" s="168"/>
      <c r="E27" s="21">
        <f t="shared" si="3"/>
        <v>10</v>
      </c>
      <c r="F27" s="23">
        <f t="shared" si="5"/>
        <v>10</v>
      </c>
      <c r="G27" s="23">
        <f t="shared" si="4"/>
        <v>0</v>
      </c>
      <c r="H27" s="24"/>
      <c r="I27" s="24"/>
      <c r="J27" s="24">
        <v>2</v>
      </c>
      <c r="K27" s="24">
        <v>2</v>
      </c>
      <c r="L27" s="24">
        <v>2</v>
      </c>
      <c r="M27" s="24">
        <v>2</v>
      </c>
      <c r="N27" s="24">
        <v>2</v>
      </c>
      <c r="O27" s="24"/>
      <c r="P27" s="24"/>
      <c r="Q27" s="24"/>
      <c r="R27" s="196"/>
      <c r="S27" s="197"/>
      <c r="T27" s="198"/>
      <c r="U27" s="72"/>
      <c r="V27" s="24"/>
      <c r="W27" s="24"/>
      <c r="X27" s="190"/>
      <c r="Y27" s="180"/>
      <c r="Z27" s="181"/>
      <c r="AA27" s="24"/>
      <c r="AB27" s="24"/>
      <c r="AC27" s="24"/>
      <c r="AD27" s="24"/>
      <c r="AE27" s="24"/>
      <c r="AF27" s="24"/>
      <c r="AG27" s="24"/>
      <c r="AH27" s="24"/>
      <c r="AI27" s="24"/>
      <c r="AJ27" s="172"/>
      <c r="AK27" s="173"/>
      <c r="AL27" s="173"/>
      <c r="AM27" s="17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187"/>
      <c r="AZ27" s="24">
        <v>1</v>
      </c>
      <c r="BA27" s="25"/>
    </row>
    <row r="28" spans="1:53" s="2" customFormat="1" ht="12.75">
      <c r="A28" s="87" t="s">
        <v>197</v>
      </c>
      <c r="B28" s="88" t="s">
        <v>106</v>
      </c>
      <c r="C28" s="91">
        <f>(D28+E28+E29)/36</f>
        <v>1.5</v>
      </c>
      <c r="D28" s="168">
        <v>26</v>
      </c>
      <c r="E28" s="16">
        <f>F28+G28</f>
        <v>6</v>
      </c>
      <c r="F28" s="18">
        <f>SUM(H28:W28)</f>
        <v>6</v>
      </c>
      <c r="G28" s="18">
        <f t="shared" si="4"/>
        <v>0</v>
      </c>
      <c r="H28" s="19">
        <v>2</v>
      </c>
      <c r="I28" s="19">
        <v>2</v>
      </c>
      <c r="J28" s="19">
        <v>2</v>
      </c>
      <c r="K28" s="19"/>
      <c r="L28" s="19"/>
      <c r="M28" s="19"/>
      <c r="N28" s="19"/>
      <c r="O28" s="19"/>
      <c r="P28" s="19"/>
      <c r="Q28" s="19"/>
      <c r="R28" s="196"/>
      <c r="S28" s="197"/>
      <c r="T28" s="198"/>
      <c r="U28" s="71"/>
      <c r="V28" s="19"/>
      <c r="W28" s="19"/>
      <c r="X28" s="190"/>
      <c r="Y28" s="180"/>
      <c r="Z28" s="181"/>
      <c r="AA28" s="19"/>
      <c r="AB28" s="19"/>
      <c r="AC28" s="19"/>
      <c r="AD28" s="19"/>
      <c r="AE28" s="19"/>
      <c r="AF28" s="19"/>
      <c r="AG28" s="19"/>
      <c r="AH28" s="19"/>
      <c r="AI28" s="19"/>
      <c r="AJ28" s="172"/>
      <c r="AK28" s="173"/>
      <c r="AL28" s="173"/>
      <c r="AM28" s="174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87"/>
      <c r="AZ28" s="37"/>
      <c r="BA28" s="38"/>
    </row>
    <row r="29" spans="1:53" s="4" customFormat="1" ht="12.75">
      <c r="A29" s="87"/>
      <c r="B29" s="88"/>
      <c r="C29" s="90"/>
      <c r="D29" s="168"/>
      <c r="E29" s="21">
        <f>F29+G29</f>
        <v>22</v>
      </c>
      <c r="F29" s="23">
        <f>SUM(H29:W29)</f>
        <v>22</v>
      </c>
      <c r="G29" s="23">
        <f t="shared" si="4"/>
        <v>0</v>
      </c>
      <c r="H29" s="24"/>
      <c r="I29" s="24"/>
      <c r="J29" s="24"/>
      <c r="K29" s="24">
        <v>2</v>
      </c>
      <c r="L29" s="24">
        <v>2</v>
      </c>
      <c r="M29" s="24">
        <v>2</v>
      </c>
      <c r="N29" s="24">
        <v>2</v>
      </c>
      <c r="O29" s="24">
        <v>2</v>
      </c>
      <c r="P29" s="24">
        <v>2</v>
      </c>
      <c r="Q29" s="24">
        <v>4</v>
      </c>
      <c r="R29" s="196"/>
      <c r="S29" s="197"/>
      <c r="T29" s="198"/>
      <c r="U29" s="72">
        <v>2</v>
      </c>
      <c r="V29" s="24">
        <v>2</v>
      </c>
      <c r="W29" s="24">
        <v>2</v>
      </c>
      <c r="X29" s="190"/>
      <c r="Y29" s="180"/>
      <c r="Z29" s="181"/>
      <c r="AA29" s="24"/>
      <c r="AB29" s="24"/>
      <c r="AC29" s="24"/>
      <c r="AD29" s="24"/>
      <c r="AE29" s="24"/>
      <c r="AF29" s="24"/>
      <c r="AG29" s="24"/>
      <c r="AH29" s="24"/>
      <c r="AI29" s="24"/>
      <c r="AJ29" s="172"/>
      <c r="AK29" s="173"/>
      <c r="AL29" s="173"/>
      <c r="AM29" s="17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187"/>
      <c r="AZ29" s="24"/>
      <c r="BA29" s="25">
        <v>1</v>
      </c>
    </row>
    <row r="30" spans="1:53" s="2" customFormat="1" ht="12.75">
      <c r="A30" s="87" t="s">
        <v>198</v>
      </c>
      <c r="B30" s="88" t="s">
        <v>107</v>
      </c>
      <c r="C30" s="91">
        <f>(D30+E30+E31)/36</f>
        <v>1.5</v>
      </c>
      <c r="D30" s="168">
        <v>38</v>
      </c>
      <c r="E30" s="16">
        <f>F30+G30</f>
        <v>4</v>
      </c>
      <c r="F30" s="18">
        <f t="shared" si="5"/>
        <v>4</v>
      </c>
      <c r="G30" s="18">
        <f t="shared" si="4"/>
        <v>0</v>
      </c>
      <c r="H30" s="19"/>
      <c r="I30" s="19"/>
      <c r="J30" s="19">
        <v>2</v>
      </c>
      <c r="K30" s="19">
        <v>2</v>
      </c>
      <c r="L30" s="19"/>
      <c r="M30" s="19"/>
      <c r="N30" s="19"/>
      <c r="O30" s="19"/>
      <c r="P30" s="19"/>
      <c r="Q30" s="19"/>
      <c r="R30" s="196"/>
      <c r="S30" s="197"/>
      <c r="T30" s="198"/>
      <c r="U30" s="71"/>
      <c r="V30" s="19"/>
      <c r="W30" s="19"/>
      <c r="X30" s="190"/>
      <c r="Y30" s="180"/>
      <c r="Z30" s="181"/>
      <c r="AA30" s="19"/>
      <c r="AB30" s="19"/>
      <c r="AC30" s="19"/>
      <c r="AD30" s="19"/>
      <c r="AE30" s="19"/>
      <c r="AF30" s="19"/>
      <c r="AG30" s="19"/>
      <c r="AH30" s="19"/>
      <c r="AI30" s="19"/>
      <c r="AJ30" s="172"/>
      <c r="AK30" s="173"/>
      <c r="AL30" s="173"/>
      <c r="AM30" s="174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87"/>
      <c r="AZ30" s="37" t="s">
        <v>199</v>
      </c>
      <c r="BA30" s="38"/>
    </row>
    <row r="31" spans="1:53" s="4" customFormat="1" ht="12.75">
      <c r="A31" s="87"/>
      <c r="B31" s="88"/>
      <c r="C31" s="90"/>
      <c r="D31" s="168"/>
      <c r="E31" s="21">
        <f>F31+G31</f>
        <v>12</v>
      </c>
      <c r="F31" s="23">
        <f t="shared" si="5"/>
        <v>12</v>
      </c>
      <c r="G31" s="23">
        <f t="shared" si="4"/>
        <v>0</v>
      </c>
      <c r="H31" s="24"/>
      <c r="I31" s="24"/>
      <c r="J31" s="24"/>
      <c r="K31" s="24"/>
      <c r="L31" s="24">
        <v>2</v>
      </c>
      <c r="M31" s="24">
        <v>2</v>
      </c>
      <c r="N31" s="24">
        <v>2</v>
      </c>
      <c r="O31" s="24">
        <v>2</v>
      </c>
      <c r="P31" s="24">
        <v>2</v>
      </c>
      <c r="Q31" s="24">
        <v>2</v>
      </c>
      <c r="R31" s="196"/>
      <c r="S31" s="197"/>
      <c r="T31" s="198"/>
      <c r="U31" s="72"/>
      <c r="V31" s="24"/>
      <c r="W31" s="24"/>
      <c r="X31" s="190"/>
      <c r="Y31" s="180"/>
      <c r="Z31" s="181"/>
      <c r="AA31" s="24"/>
      <c r="AB31" s="24"/>
      <c r="AC31" s="24"/>
      <c r="AD31" s="24"/>
      <c r="AE31" s="24"/>
      <c r="AF31" s="24"/>
      <c r="AG31" s="24"/>
      <c r="AH31" s="24"/>
      <c r="AI31" s="24"/>
      <c r="AJ31" s="172"/>
      <c r="AK31" s="173"/>
      <c r="AL31" s="173"/>
      <c r="AM31" s="17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187"/>
      <c r="AZ31" s="24" t="s">
        <v>44</v>
      </c>
      <c r="BA31" s="25"/>
    </row>
    <row r="32" spans="1:53" s="2" customFormat="1" ht="27" customHeight="1">
      <c r="A32" s="87" t="s">
        <v>110</v>
      </c>
      <c r="B32" s="40" t="s">
        <v>181</v>
      </c>
      <c r="C32" s="184">
        <f>(D32+E32+E33)/36</f>
        <v>2</v>
      </c>
      <c r="D32" s="168">
        <v>60</v>
      </c>
      <c r="E32" s="16">
        <f t="shared" si="3"/>
        <v>2</v>
      </c>
      <c r="F32" s="18">
        <f t="shared" si="5"/>
        <v>0</v>
      </c>
      <c r="G32" s="18">
        <f t="shared" si="4"/>
        <v>2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6"/>
      <c r="S32" s="197"/>
      <c r="T32" s="198"/>
      <c r="U32" s="71"/>
      <c r="V32" s="19"/>
      <c r="W32" s="19"/>
      <c r="X32" s="190"/>
      <c r="Y32" s="180"/>
      <c r="Z32" s="181"/>
      <c r="AA32" s="19">
        <v>2</v>
      </c>
      <c r="AB32" s="19"/>
      <c r="AC32" s="19"/>
      <c r="AD32" s="19"/>
      <c r="AE32" s="19"/>
      <c r="AF32" s="19"/>
      <c r="AG32" s="19"/>
      <c r="AH32" s="19"/>
      <c r="AI32" s="19"/>
      <c r="AJ32" s="172"/>
      <c r="AK32" s="173"/>
      <c r="AL32" s="173"/>
      <c r="AM32" s="174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87"/>
      <c r="AZ32" s="37"/>
      <c r="BA32" s="38"/>
    </row>
    <row r="33" spans="1:53" s="2" customFormat="1" ht="22.5">
      <c r="A33" s="87"/>
      <c r="B33" s="40" t="s">
        <v>182</v>
      </c>
      <c r="C33" s="185"/>
      <c r="D33" s="168"/>
      <c r="E33" s="21">
        <f t="shared" si="3"/>
        <v>10</v>
      </c>
      <c r="F33" s="23">
        <f>SUM(H33:W33)</f>
        <v>0</v>
      </c>
      <c r="G33" s="23">
        <f t="shared" si="4"/>
        <v>10</v>
      </c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196"/>
      <c r="S33" s="197"/>
      <c r="T33" s="198"/>
      <c r="U33" s="72"/>
      <c r="V33" s="24"/>
      <c r="W33" s="24"/>
      <c r="X33" s="190"/>
      <c r="Y33" s="180"/>
      <c r="Z33" s="181"/>
      <c r="AA33" s="24"/>
      <c r="AB33" s="24">
        <v>2</v>
      </c>
      <c r="AC33" s="24">
        <v>2</v>
      </c>
      <c r="AD33" s="24">
        <v>2</v>
      </c>
      <c r="AE33" s="24">
        <v>2</v>
      </c>
      <c r="AF33" s="24">
        <v>2</v>
      </c>
      <c r="AG33" s="24"/>
      <c r="AH33" s="24"/>
      <c r="AI33" s="24"/>
      <c r="AJ33" s="172"/>
      <c r="AK33" s="173"/>
      <c r="AL33" s="173"/>
      <c r="AM33" s="17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187"/>
      <c r="AZ33" s="24">
        <v>2</v>
      </c>
      <c r="BA33" s="25"/>
    </row>
    <row r="34" spans="1:53" s="2" customFormat="1" ht="33.75">
      <c r="A34" s="87" t="s">
        <v>189</v>
      </c>
      <c r="B34" s="40" t="s">
        <v>183</v>
      </c>
      <c r="C34" s="91">
        <f>(D34+E34+E36)/36</f>
        <v>2</v>
      </c>
      <c r="D34" s="168">
        <v>56</v>
      </c>
      <c r="E34" s="16">
        <f t="shared" si="3"/>
        <v>4</v>
      </c>
      <c r="F34" s="18">
        <f>SUM(H34:W34)</f>
        <v>0</v>
      </c>
      <c r="G34" s="18">
        <f t="shared" si="4"/>
        <v>4</v>
      </c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6"/>
      <c r="S34" s="197"/>
      <c r="T34" s="198"/>
      <c r="U34" s="71"/>
      <c r="V34" s="19"/>
      <c r="W34" s="19"/>
      <c r="X34" s="190"/>
      <c r="Y34" s="180"/>
      <c r="Z34" s="181"/>
      <c r="AA34" s="19"/>
      <c r="AB34" s="19"/>
      <c r="AC34" s="19"/>
      <c r="AD34" s="19"/>
      <c r="AE34" s="19"/>
      <c r="AF34" s="19"/>
      <c r="AG34" s="19">
        <v>2</v>
      </c>
      <c r="AH34" s="19">
        <v>2</v>
      </c>
      <c r="AI34" s="19"/>
      <c r="AJ34" s="172"/>
      <c r="AK34" s="173"/>
      <c r="AL34" s="173"/>
      <c r="AM34" s="174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87"/>
      <c r="AZ34" s="37"/>
      <c r="BA34" s="38"/>
    </row>
    <row r="35" spans="1:53" s="2" customFormat="1" ht="33.75">
      <c r="A35" s="87"/>
      <c r="B35" s="40" t="s">
        <v>184</v>
      </c>
      <c r="C35" s="167"/>
      <c r="D35" s="168"/>
      <c r="E35" s="16"/>
      <c r="F35" s="17"/>
      <c r="G35" s="3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6"/>
      <c r="S35" s="197"/>
      <c r="T35" s="198"/>
      <c r="U35" s="71"/>
      <c r="V35" s="19"/>
      <c r="W35" s="19"/>
      <c r="X35" s="190"/>
      <c r="Y35" s="180"/>
      <c r="Z35" s="181"/>
      <c r="AA35" s="19"/>
      <c r="AB35" s="19"/>
      <c r="AC35" s="19"/>
      <c r="AD35" s="19"/>
      <c r="AE35" s="19"/>
      <c r="AF35" s="19"/>
      <c r="AG35" s="19"/>
      <c r="AH35" s="19"/>
      <c r="AI35" s="19"/>
      <c r="AJ35" s="172"/>
      <c r="AK35" s="173"/>
      <c r="AL35" s="173"/>
      <c r="AM35" s="174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87"/>
      <c r="AZ35" s="37"/>
      <c r="BA35" s="38"/>
    </row>
    <row r="36" spans="1:53" s="4" customFormat="1" ht="22.5">
      <c r="A36" s="87"/>
      <c r="B36" s="40" t="s">
        <v>185</v>
      </c>
      <c r="C36" s="90"/>
      <c r="D36" s="168"/>
      <c r="E36" s="21">
        <f t="shared" si="3"/>
        <v>12</v>
      </c>
      <c r="F36" s="23">
        <f aca="true" t="shared" si="6" ref="F36:F42">SUM(H36:W36)</f>
        <v>0</v>
      </c>
      <c r="G36" s="23">
        <f aca="true" t="shared" si="7" ref="G36:G42">SUM(AA36:AY36)</f>
        <v>12</v>
      </c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196"/>
      <c r="S36" s="197"/>
      <c r="T36" s="198"/>
      <c r="U36" s="72"/>
      <c r="V36" s="24"/>
      <c r="W36" s="24"/>
      <c r="X36" s="190"/>
      <c r="Y36" s="180"/>
      <c r="Z36" s="181"/>
      <c r="AA36" s="24"/>
      <c r="AB36" s="24"/>
      <c r="AC36" s="24"/>
      <c r="AD36" s="24"/>
      <c r="AE36" s="24"/>
      <c r="AF36" s="24"/>
      <c r="AG36" s="24"/>
      <c r="AH36" s="24"/>
      <c r="AI36" s="24">
        <v>2</v>
      </c>
      <c r="AJ36" s="172"/>
      <c r="AK36" s="173"/>
      <c r="AL36" s="173"/>
      <c r="AM36" s="174"/>
      <c r="AN36" s="24">
        <v>2</v>
      </c>
      <c r="AO36" s="24">
        <v>2</v>
      </c>
      <c r="AP36" s="24">
        <v>2</v>
      </c>
      <c r="AQ36" s="24">
        <v>2</v>
      </c>
      <c r="AR36" s="24">
        <v>2</v>
      </c>
      <c r="AS36" s="24"/>
      <c r="AT36" s="24"/>
      <c r="AU36" s="24"/>
      <c r="AV36" s="24"/>
      <c r="AW36" s="24"/>
      <c r="AX36" s="24"/>
      <c r="AY36" s="187"/>
      <c r="AZ36" s="24">
        <v>2</v>
      </c>
      <c r="BA36" s="25"/>
    </row>
    <row r="37" spans="1:53" s="2" customFormat="1" ht="33.75">
      <c r="A37" s="87" t="s">
        <v>190</v>
      </c>
      <c r="B37" s="40" t="s">
        <v>186</v>
      </c>
      <c r="C37" s="91">
        <f>(D37+E37+E38)/36</f>
        <v>2</v>
      </c>
      <c r="D37" s="168">
        <v>58</v>
      </c>
      <c r="E37" s="16">
        <f t="shared" si="3"/>
        <v>2</v>
      </c>
      <c r="F37" s="18">
        <f t="shared" si="6"/>
        <v>0</v>
      </c>
      <c r="G37" s="18">
        <f t="shared" si="7"/>
        <v>2</v>
      </c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6"/>
      <c r="S37" s="197"/>
      <c r="T37" s="198"/>
      <c r="U37" s="71"/>
      <c r="V37" s="19"/>
      <c r="W37" s="19"/>
      <c r="X37" s="190"/>
      <c r="Y37" s="180"/>
      <c r="Z37" s="181"/>
      <c r="AA37" s="19"/>
      <c r="AB37" s="19"/>
      <c r="AC37" s="19"/>
      <c r="AD37" s="19"/>
      <c r="AE37" s="19"/>
      <c r="AF37" s="19"/>
      <c r="AG37" s="19"/>
      <c r="AH37" s="19"/>
      <c r="AI37" s="19"/>
      <c r="AJ37" s="172"/>
      <c r="AK37" s="173"/>
      <c r="AL37" s="173"/>
      <c r="AM37" s="174"/>
      <c r="AN37" s="19"/>
      <c r="AO37" s="19"/>
      <c r="AP37" s="19"/>
      <c r="AQ37" s="19"/>
      <c r="AR37" s="19">
        <v>2</v>
      </c>
      <c r="AS37" s="19"/>
      <c r="AT37" s="19"/>
      <c r="AU37" s="19"/>
      <c r="AV37" s="19"/>
      <c r="AW37" s="19"/>
      <c r="AX37" s="19"/>
      <c r="AY37" s="187"/>
      <c r="AZ37" s="37"/>
      <c r="BA37" s="38"/>
    </row>
    <row r="38" spans="1:53" s="4" customFormat="1" ht="22.5">
      <c r="A38" s="87"/>
      <c r="B38" s="40" t="s">
        <v>200</v>
      </c>
      <c r="C38" s="90"/>
      <c r="D38" s="168"/>
      <c r="E38" s="21">
        <f t="shared" si="3"/>
        <v>12</v>
      </c>
      <c r="F38" s="23">
        <f t="shared" si="6"/>
        <v>0</v>
      </c>
      <c r="G38" s="23">
        <f t="shared" si="7"/>
        <v>12</v>
      </c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196"/>
      <c r="S38" s="197"/>
      <c r="T38" s="198"/>
      <c r="U38" s="72"/>
      <c r="V38" s="24"/>
      <c r="W38" s="24"/>
      <c r="X38" s="190"/>
      <c r="Y38" s="180"/>
      <c r="Z38" s="181"/>
      <c r="AA38" s="24"/>
      <c r="AB38" s="24"/>
      <c r="AC38" s="24"/>
      <c r="AD38" s="24"/>
      <c r="AE38" s="24"/>
      <c r="AF38" s="24"/>
      <c r="AG38" s="24"/>
      <c r="AH38" s="24"/>
      <c r="AI38" s="24"/>
      <c r="AJ38" s="172"/>
      <c r="AK38" s="173"/>
      <c r="AL38" s="173"/>
      <c r="AM38" s="174"/>
      <c r="AN38" s="24"/>
      <c r="AO38" s="24"/>
      <c r="AP38" s="24"/>
      <c r="AQ38" s="24"/>
      <c r="AR38" s="24"/>
      <c r="AS38" s="24">
        <v>2</v>
      </c>
      <c r="AT38" s="24">
        <v>2</v>
      </c>
      <c r="AU38" s="24">
        <v>2</v>
      </c>
      <c r="AV38" s="24">
        <v>2</v>
      </c>
      <c r="AW38" s="24">
        <v>2</v>
      </c>
      <c r="AX38" s="24">
        <v>2</v>
      </c>
      <c r="AY38" s="187"/>
      <c r="AZ38" s="24">
        <v>2</v>
      </c>
      <c r="BA38" s="25"/>
    </row>
    <row r="39" spans="1:53" s="2" customFormat="1" ht="22.5">
      <c r="A39" s="87" t="s">
        <v>191</v>
      </c>
      <c r="B39" s="40" t="s">
        <v>201</v>
      </c>
      <c r="C39" s="91">
        <f>(D39+E39+E40)/36</f>
        <v>3</v>
      </c>
      <c r="D39" s="168">
        <v>76</v>
      </c>
      <c r="E39" s="16">
        <f t="shared" si="3"/>
        <v>6</v>
      </c>
      <c r="F39" s="18">
        <f t="shared" si="6"/>
        <v>0</v>
      </c>
      <c r="G39" s="18">
        <f t="shared" si="7"/>
        <v>6</v>
      </c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6"/>
      <c r="S39" s="197"/>
      <c r="T39" s="198"/>
      <c r="U39" s="71"/>
      <c r="V39" s="19"/>
      <c r="W39" s="19"/>
      <c r="X39" s="190"/>
      <c r="Y39" s="180"/>
      <c r="Z39" s="181"/>
      <c r="AA39" s="19">
        <v>2</v>
      </c>
      <c r="AB39" s="19">
        <v>2</v>
      </c>
      <c r="AC39" s="19">
        <v>2</v>
      </c>
      <c r="AD39" s="19"/>
      <c r="AE39" s="19"/>
      <c r="AF39" s="19"/>
      <c r="AG39" s="19"/>
      <c r="AH39" s="19"/>
      <c r="AI39" s="19"/>
      <c r="AJ39" s="172"/>
      <c r="AK39" s="173"/>
      <c r="AL39" s="173"/>
      <c r="AM39" s="174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87"/>
      <c r="AZ39" s="37"/>
      <c r="BA39" s="38"/>
    </row>
    <row r="40" spans="1:53" s="4" customFormat="1" ht="22.5">
      <c r="A40" s="87"/>
      <c r="B40" s="40" t="s">
        <v>111</v>
      </c>
      <c r="C40" s="90"/>
      <c r="D40" s="168"/>
      <c r="E40" s="21">
        <f t="shared" si="3"/>
        <v>26</v>
      </c>
      <c r="F40" s="23">
        <f t="shared" si="6"/>
        <v>0</v>
      </c>
      <c r="G40" s="23">
        <f t="shared" si="7"/>
        <v>26</v>
      </c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196"/>
      <c r="S40" s="197"/>
      <c r="T40" s="198"/>
      <c r="U40" s="72"/>
      <c r="V40" s="24"/>
      <c r="W40" s="24"/>
      <c r="X40" s="190"/>
      <c r="Y40" s="180"/>
      <c r="Z40" s="181"/>
      <c r="AA40" s="24"/>
      <c r="AB40" s="24"/>
      <c r="AC40" s="24"/>
      <c r="AD40" s="24">
        <v>2</v>
      </c>
      <c r="AE40" s="24">
        <v>2</v>
      </c>
      <c r="AF40" s="24">
        <v>2</v>
      </c>
      <c r="AG40" s="24">
        <v>2</v>
      </c>
      <c r="AH40" s="24">
        <v>2</v>
      </c>
      <c r="AI40" s="24">
        <v>2</v>
      </c>
      <c r="AJ40" s="172"/>
      <c r="AK40" s="173"/>
      <c r="AL40" s="173"/>
      <c r="AM40" s="174"/>
      <c r="AN40" s="24">
        <v>2</v>
      </c>
      <c r="AO40" s="24">
        <v>2</v>
      </c>
      <c r="AP40" s="24">
        <v>2</v>
      </c>
      <c r="AQ40" s="24">
        <v>2</v>
      </c>
      <c r="AR40" s="24">
        <v>2</v>
      </c>
      <c r="AS40" s="24">
        <v>2</v>
      </c>
      <c r="AT40" s="24">
        <v>2</v>
      </c>
      <c r="AU40" s="24"/>
      <c r="AV40" s="24"/>
      <c r="AW40" s="24"/>
      <c r="AX40" s="24"/>
      <c r="AY40" s="187"/>
      <c r="AZ40" s="24" t="s">
        <v>114</v>
      </c>
      <c r="BA40" s="25"/>
    </row>
    <row r="41" spans="1:53" s="2" customFormat="1" ht="12.75">
      <c r="A41" s="93" t="s">
        <v>173</v>
      </c>
      <c r="B41" s="94"/>
      <c r="C41" s="91">
        <f>(D41+E41+E42)/36</f>
        <v>8</v>
      </c>
      <c r="D41" s="168">
        <v>288</v>
      </c>
      <c r="E41" s="16">
        <f t="shared" si="3"/>
        <v>0</v>
      </c>
      <c r="F41" s="18">
        <f t="shared" si="6"/>
        <v>0</v>
      </c>
      <c r="G41" s="18">
        <f t="shared" si="7"/>
        <v>0</v>
      </c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196"/>
      <c r="S41" s="197"/>
      <c r="T41" s="198"/>
      <c r="U41" s="73"/>
      <c r="V41" s="47"/>
      <c r="W41" s="47"/>
      <c r="X41" s="190"/>
      <c r="Y41" s="180"/>
      <c r="Z41" s="181"/>
      <c r="AA41" s="47"/>
      <c r="AB41" s="47"/>
      <c r="AC41" s="47"/>
      <c r="AD41" s="47"/>
      <c r="AE41" s="47"/>
      <c r="AF41" s="47"/>
      <c r="AG41" s="47"/>
      <c r="AH41" s="47"/>
      <c r="AI41" s="47"/>
      <c r="AJ41" s="172"/>
      <c r="AK41" s="173"/>
      <c r="AL41" s="173"/>
      <c r="AM41" s="174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187"/>
      <c r="AZ41" s="37" t="s">
        <v>44</v>
      </c>
      <c r="BA41" s="38"/>
    </row>
    <row r="42" spans="1:53" s="4" customFormat="1" ht="12.75">
      <c r="A42" s="95"/>
      <c r="B42" s="96"/>
      <c r="C42" s="90"/>
      <c r="D42" s="168"/>
      <c r="E42" s="21">
        <f t="shared" si="3"/>
        <v>0</v>
      </c>
      <c r="F42" s="23">
        <f t="shared" si="6"/>
        <v>0</v>
      </c>
      <c r="G42" s="23">
        <f t="shared" si="7"/>
        <v>0</v>
      </c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196"/>
      <c r="S42" s="197"/>
      <c r="T42" s="198"/>
      <c r="U42" s="74"/>
      <c r="V42" s="48"/>
      <c r="W42" s="48"/>
      <c r="X42" s="190"/>
      <c r="Y42" s="180"/>
      <c r="Z42" s="181"/>
      <c r="AA42" s="48"/>
      <c r="AB42" s="48"/>
      <c r="AC42" s="48"/>
      <c r="AD42" s="48"/>
      <c r="AE42" s="48"/>
      <c r="AF42" s="48"/>
      <c r="AG42" s="48"/>
      <c r="AH42" s="48"/>
      <c r="AI42" s="48"/>
      <c r="AJ42" s="172"/>
      <c r="AK42" s="173"/>
      <c r="AL42" s="173"/>
      <c r="AM42" s="174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187"/>
      <c r="AZ42" s="24" t="s">
        <v>114</v>
      </c>
      <c r="BA42" s="25"/>
    </row>
    <row r="43" spans="1:53" s="2" customFormat="1" ht="13.5" thickBot="1">
      <c r="A43" s="107" t="s">
        <v>14</v>
      </c>
      <c r="B43" s="107"/>
      <c r="C43" s="27">
        <f aca="true" t="shared" si="8" ref="C43:P43">SUM(C10:C40)</f>
        <v>43</v>
      </c>
      <c r="D43" s="27">
        <f t="shared" si="8"/>
        <v>1146</v>
      </c>
      <c r="E43" s="27">
        <f t="shared" si="8"/>
        <v>402</v>
      </c>
      <c r="F43" s="27">
        <f t="shared" si="8"/>
        <v>174</v>
      </c>
      <c r="G43" s="27">
        <f t="shared" si="8"/>
        <v>228</v>
      </c>
      <c r="H43" s="29">
        <f t="shared" si="8"/>
        <v>14</v>
      </c>
      <c r="I43" s="10">
        <f t="shared" si="8"/>
        <v>14</v>
      </c>
      <c r="J43" s="10">
        <f t="shared" si="8"/>
        <v>16</v>
      </c>
      <c r="K43" s="10">
        <f t="shared" si="8"/>
        <v>14</v>
      </c>
      <c r="L43" s="10">
        <f t="shared" si="8"/>
        <v>14</v>
      </c>
      <c r="M43" s="10">
        <f t="shared" si="8"/>
        <v>14</v>
      </c>
      <c r="N43" s="10">
        <f t="shared" si="8"/>
        <v>14</v>
      </c>
      <c r="O43" s="10">
        <f t="shared" si="8"/>
        <v>12</v>
      </c>
      <c r="P43" s="10">
        <f t="shared" si="8"/>
        <v>14</v>
      </c>
      <c r="Q43" s="10">
        <f>SUM(Q10:Q40)</f>
        <v>18</v>
      </c>
      <c r="R43" s="199"/>
      <c r="S43" s="200"/>
      <c r="T43" s="201"/>
      <c r="U43" s="75">
        <f>SUM(U10:U40)</f>
        <v>14</v>
      </c>
      <c r="V43" s="10">
        <f>SUM(V10:V40)</f>
        <v>10</v>
      </c>
      <c r="W43" s="10">
        <f>SUM(W10:W40)</f>
        <v>6</v>
      </c>
      <c r="X43" s="191"/>
      <c r="Y43" s="182"/>
      <c r="Z43" s="183"/>
      <c r="AA43" s="10">
        <f aca="true" t="shared" si="9" ref="AA43:AI43">SUM(AA10:AA40)</f>
        <v>12</v>
      </c>
      <c r="AB43" s="10">
        <f t="shared" si="9"/>
        <v>12</v>
      </c>
      <c r="AC43" s="10">
        <f t="shared" si="9"/>
        <v>12</v>
      </c>
      <c r="AD43" s="10">
        <f t="shared" si="9"/>
        <v>10</v>
      </c>
      <c r="AE43" s="10">
        <f t="shared" si="9"/>
        <v>12</v>
      </c>
      <c r="AF43" s="10">
        <f t="shared" si="9"/>
        <v>12</v>
      </c>
      <c r="AG43" s="10">
        <f t="shared" si="9"/>
        <v>12</v>
      </c>
      <c r="AH43" s="10">
        <f t="shared" si="9"/>
        <v>12</v>
      </c>
      <c r="AI43" s="10">
        <f t="shared" si="9"/>
        <v>12</v>
      </c>
      <c r="AJ43" s="175"/>
      <c r="AK43" s="176"/>
      <c r="AL43" s="176"/>
      <c r="AM43" s="177"/>
      <c r="AN43" s="10">
        <f aca="true" t="shared" si="10" ref="AN43:AX43">SUM(AN10:AN40)</f>
        <v>14</v>
      </c>
      <c r="AO43" s="10">
        <f t="shared" si="10"/>
        <v>12</v>
      </c>
      <c r="AP43" s="10">
        <f t="shared" si="10"/>
        <v>12</v>
      </c>
      <c r="AQ43" s="10">
        <f t="shared" si="10"/>
        <v>12</v>
      </c>
      <c r="AR43" s="10">
        <f t="shared" si="10"/>
        <v>14</v>
      </c>
      <c r="AS43" s="10">
        <f t="shared" si="10"/>
        <v>10</v>
      </c>
      <c r="AT43" s="10">
        <f t="shared" si="10"/>
        <v>10</v>
      </c>
      <c r="AU43" s="10">
        <f t="shared" si="10"/>
        <v>8</v>
      </c>
      <c r="AV43" s="10">
        <f t="shared" si="10"/>
        <v>10</v>
      </c>
      <c r="AW43" s="10">
        <f t="shared" si="10"/>
        <v>10</v>
      </c>
      <c r="AX43" s="10">
        <f t="shared" si="10"/>
        <v>10</v>
      </c>
      <c r="AY43" s="188"/>
      <c r="AZ43" s="11"/>
      <c r="BA43" s="12"/>
    </row>
    <row r="44" spans="1:53" s="4" customFormat="1" ht="26.25" customHeight="1">
      <c r="A44" s="30"/>
      <c r="B44" s="30"/>
      <c r="C44" s="31"/>
      <c r="D44" s="31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9"/>
      <c r="U44" s="32"/>
      <c r="V44" s="32"/>
      <c r="W44" s="32"/>
      <c r="X44" s="32"/>
      <c r="Y44" s="33"/>
      <c r="Z44" s="33"/>
      <c r="AA44" s="34"/>
      <c r="AB44" s="34"/>
      <c r="AC44" s="34"/>
      <c r="AD44" s="33"/>
      <c r="AE44" s="33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34"/>
      <c r="AW44" s="34"/>
      <c r="AX44" s="34"/>
      <c r="AY44" s="34"/>
      <c r="AZ44" s="7"/>
      <c r="BA44" s="7"/>
    </row>
    <row r="45" spans="1:64" s="35" customFormat="1" ht="18">
      <c r="A45" s="41"/>
      <c r="B45" s="41"/>
      <c r="C45" s="41"/>
      <c r="D45" s="42" t="s">
        <v>41</v>
      </c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 t="s">
        <v>42</v>
      </c>
      <c r="AE45" s="42"/>
      <c r="AF45" s="42"/>
      <c r="AG45" s="42"/>
      <c r="AH45" s="42"/>
      <c r="AI45" s="42"/>
      <c r="AJ45" s="42"/>
      <c r="AK45" s="42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</row>
    <row r="46" spans="1:64" s="35" customFormat="1" ht="18">
      <c r="A46" s="41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</row>
    <row r="47" s="35" customFormat="1" ht="12.75"/>
    <row r="48" spans="3:32" s="36" customFormat="1" ht="18">
      <c r="C48" s="56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</row>
    <row r="49" s="57" customFormat="1" ht="18"/>
    <row r="50" s="35" customFormat="1" ht="12.75"/>
    <row r="55" spans="2:42" s="36" customFormat="1" ht="12.75"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24"/>
      <c r="AJ55" s="124"/>
      <c r="AK55" s="124"/>
      <c r="AL55" s="124"/>
      <c r="AM55" s="124"/>
      <c r="AN55" s="124"/>
      <c r="AO55" s="124"/>
      <c r="AP55" s="124"/>
    </row>
  </sheetData>
  <sheetProtection/>
  <mergeCells count="89">
    <mergeCell ref="C6:C9"/>
    <mergeCell ref="D6:D8"/>
    <mergeCell ref="E6:E8"/>
    <mergeCell ref="F6:F8"/>
    <mergeCell ref="G6:G8"/>
    <mergeCell ref="H6:K6"/>
    <mergeCell ref="L6:P6"/>
    <mergeCell ref="Q6:T6"/>
    <mergeCell ref="R10:T43"/>
    <mergeCell ref="AS1:BA1"/>
    <mergeCell ref="AS2:BA3"/>
    <mergeCell ref="A5:BA5"/>
    <mergeCell ref="A6:A9"/>
    <mergeCell ref="B6:B9"/>
    <mergeCell ref="AL6:AP6"/>
    <mergeCell ref="AQ6:AT6"/>
    <mergeCell ref="AU6:AX6"/>
    <mergeCell ref="AZ6:AZ9"/>
    <mergeCell ref="U6:X6"/>
    <mergeCell ref="Y6:AC6"/>
    <mergeCell ref="AD6:AG6"/>
    <mergeCell ref="AH6:AK6"/>
    <mergeCell ref="BA6:BA9"/>
    <mergeCell ref="D9:G9"/>
    <mergeCell ref="A10:A11"/>
    <mergeCell ref="B10:B11"/>
    <mergeCell ref="C10:C11"/>
    <mergeCell ref="D10:D11"/>
    <mergeCell ref="X10:X43"/>
    <mergeCell ref="Y10:Z43"/>
    <mergeCell ref="AJ10:AM43"/>
    <mergeCell ref="AY10:AY43"/>
    <mergeCell ref="A12:A13"/>
    <mergeCell ref="B12:B13"/>
    <mergeCell ref="C12:C13"/>
    <mergeCell ref="D12:D13"/>
    <mergeCell ref="C14:C15"/>
    <mergeCell ref="D14:D15"/>
    <mergeCell ref="A14:A15"/>
    <mergeCell ref="B14:B15"/>
    <mergeCell ref="C16:C17"/>
    <mergeCell ref="D16:D17"/>
    <mergeCell ref="A18:A19"/>
    <mergeCell ref="B18:B19"/>
    <mergeCell ref="C18:C19"/>
    <mergeCell ref="D18:D19"/>
    <mergeCell ref="A16:A17"/>
    <mergeCell ref="B16:B17"/>
    <mergeCell ref="A20:A21"/>
    <mergeCell ref="B20:B21"/>
    <mergeCell ref="C20:C21"/>
    <mergeCell ref="D20:D21"/>
    <mergeCell ref="A22:A23"/>
    <mergeCell ref="B22:B23"/>
    <mergeCell ref="C22:C23"/>
    <mergeCell ref="D22:D23"/>
    <mergeCell ref="D26:D27"/>
    <mergeCell ref="A30:A31"/>
    <mergeCell ref="B30:B31"/>
    <mergeCell ref="C30:C31"/>
    <mergeCell ref="D30:D31"/>
    <mergeCell ref="B28:B29"/>
    <mergeCell ref="C28:C29"/>
    <mergeCell ref="A24:A25"/>
    <mergeCell ref="B24:B25"/>
    <mergeCell ref="C24:C25"/>
    <mergeCell ref="D24:D25"/>
    <mergeCell ref="A34:A36"/>
    <mergeCell ref="C34:C36"/>
    <mergeCell ref="D34:D36"/>
    <mergeCell ref="A26:A27"/>
    <mergeCell ref="B26:B27"/>
    <mergeCell ref="C26:C27"/>
    <mergeCell ref="A28:A29"/>
    <mergeCell ref="A37:A38"/>
    <mergeCell ref="C37:C38"/>
    <mergeCell ref="D37:D38"/>
    <mergeCell ref="A32:A33"/>
    <mergeCell ref="C32:C33"/>
    <mergeCell ref="D28:D29"/>
    <mergeCell ref="A39:A40"/>
    <mergeCell ref="C39:C40"/>
    <mergeCell ref="D39:D40"/>
    <mergeCell ref="D32:D33"/>
    <mergeCell ref="A43:B43"/>
    <mergeCell ref="B55:AP55"/>
    <mergeCell ref="A41:B42"/>
    <mergeCell ref="C41:C42"/>
    <mergeCell ref="D41:D42"/>
  </mergeCells>
  <printOptions/>
  <pageMargins left="0.3937007874015748" right="0.3937007874015748" top="0.1968503937007874" bottom="0.1968503937007874" header="0" footer="0"/>
  <pageSetup fitToHeight="1" fitToWidth="1" horizontalDpi="300" verticalDpi="300" orientation="landscape" paperSize="9" scale="5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L55"/>
  <sheetViews>
    <sheetView view="pageBreakPreview" zoomScale="85" zoomScaleNormal="85" zoomScaleSheetLayoutView="85" zoomScalePageLayoutView="0" workbookViewId="0" topLeftCell="A1">
      <pane xSplit="7" ySplit="9" topLeftCell="H33" activePane="bottomRight" state="frozen"/>
      <selection pane="topLeft" activeCell="N51" sqref="N51"/>
      <selection pane="topRight" activeCell="N51" sqref="N51"/>
      <selection pane="bottomLeft" activeCell="N51" sqref="N51"/>
      <selection pane="bottomRight" activeCell="AD35" sqref="AD35"/>
    </sheetView>
  </sheetViews>
  <sheetFormatPr defaultColWidth="9.00390625" defaultRowHeight="12.75"/>
  <cols>
    <col min="1" max="1" width="10.375" style="0" customWidth="1"/>
    <col min="2" max="2" width="35.125" style="0" customWidth="1"/>
    <col min="3" max="4" width="7.125" style="0" customWidth="1"/>
    <col min="5" max="5" width="5.75390625" style="0" customWidth="1"/>
    <col min="6" max="6" width="4.875" style="0" customWidth="1"/>
    <col min="7" max="7" width="4.125" style="0" customWidth="1"/>
    <col min="8" max="18" width="3.625" style="0" customWidth="1"/>
    <col min="19" max="20" width="3.625" style="8" customWidth="1"/>
    <col min="21" max="51" width="3.625" style="0" customWidth="1"/>
    <col min="52" max="52" width="4.125" style="0" customWidth="1"/>
    <col min="53" max="53" width="4.25390625" style="0" customWidth="1"/>
  </cols>
  <sheetData>
    <row r="1" spans="45:64" s="51" customFormat="1" ht="24.75" customHeight="1">
      <c r="AS1" s="134" t="s">
        <v>144</v>
      </c>
      <c r="AT1" s="134"/>
      <c r="AU1" s="134"/>
      <c r="AV1" s="134"/>
      <c r="AW1" s="134"/>
      <c r="AX1" s="134"/>
      <c r="AY1" s="134"/>
      <c r="AZ1" s="134"/>
      <c r="BA1" s="134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</row>
    <row r="2" spans="45:64" s="51" customFormat="1" ht="24.75" customHeight="1">
      <c r="AS2" s="134" t="s">
        <v>341</v>
      </c>
      <c r="AT2" s="134"/>
      <c r="AU2" s="134"/>
      <c r="AV2" s="134"/>
      <c r="AW2" s="134"/>
      <c r="AX2" s="134"/>
      <c r="AY2" s="134"/>
      <c r="AZ2" s="134"/>
      <c r="BA2" s="134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</row>
    <row r="3" spans="41:64" s="51" customFormat="1" ht="24.75" customHeight="1">
      <c r="AO3" s="53"/>
      <c r="AP3" s="54" t="s">
        <v>146</v>
      </c>
      <c r="AQ3" s="55"/>
      <c r="AR3" s="55"/>
      <c r="AS3" s="134"/>
      <c r="AT3" s="134"/>
      <c r="AU3" s="134"/>
      <c r="AV3" s="134"/>
      <c r="AW3" s="134"/>
      <c r="AX3" s="134"/>
      <c r="AY3" s="134"/>
      <c r="AZ3" s="134"/>
      <c r="BA3" s="134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</row>
    <row r="4" s="35" customFormat="1" ht="12.75">
      <c r="AN4" s="8" t="s">
        <v>342</v>
      </c>
    </row>
    <row r="5" spans="1:53" s="1" customFormat="1" ht="49.5" customHeight="1">
      <c r="A5" s="192" t="s">
        <v>238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P5" s="192"/>
      <c r="AQ5" s="192"/>
      <c r="AR5" s="192"/>
      <c r="AS5" s="192"/>
      <c r="AT5" s="192"/>
      <c r="AU5" s="192"/>
      <c r="AV5" s="192"/>
      <c r="AW5" s="192"/>
      <c r="AX5" s="192"/>
      <c r="AY5" s="192"/>
      <c r="AZ5" s="192"/>
      <c r="BA5" s="192"/>
    </row>
    <row r="6" spans="1:53" ht="15" customHeight="1">
      <c r="A6" s="129" t="s">
        <v>19</v>
      </c>
      <c r="B6" s="132" t="s">
        <v>20</v>
      </c>
      <c r="C6" s="120" t="s">
        <v>15</v>
      </c>
      <c r="D6" s="133" t="s">
        <v>21</v>
      </c>
      <c r="E6" s="114" t="s">
        <v>22</v>
      </c>
      <c r="F6" s="111" t="s">
        <v>45</v>
      </c>
      <c r="G6" s="111" t="s">
        <v>46</v>
      </c>
      <c r="H6" s="108" t="s">
        <v>0</v>
      </c>
      <c r="I6" s="109"/>
      <c r="J6" s="109"/>
      <c r="K6" s="110"/>
      <c r="L6" s="108" t="s">
        <v>1</v>
      </c>
      <c r="M6" s="109"/>
      <c r="N6" s="109"/>
      <c r="O6" s="109"/>
      <c r="P6" s="110"/>
      <c r="Q6" s="108" t="s">
        <v>2</v>
      </c>
      <c r="R6" s="109"/>
      <c r="S6" s="109"/>
      <c r="T6" s="110"/>
      <c r="U6" s="108" t="s">
        <v>3</v>
      </c>
      <c r="V6" s="109"/>
      <c r="W6" s="109"/>
      <c r="X6" s="110"/>
      <c r="Y6" s="108" t="s">
        <v>4</v>
      </c>
      <c r="Z6" s="109"/>
      <c r="AA6" s="109"/>
      <c r="AB6" s="109"/>
      <c r="AC6" s="110"/>
      <c r="AD6" s="108" t="s">
        <v>5</v>
      </c>
      <c r="AE6" s="109"/>
      <c r="AF6" s="109"/>
      <c r="AG6" s="110"/>
      <c r="AH6" s="108" t="s">
        <v>6</v>
      </c>
      <c r="AI6" s="109"/>
      <c r="AJ6" s="109"/>
      <c r="AK6" s="110"/>
      <c r="AL6" s="108" t="s">
        <v>7</v>
      </c>
      <c r="AM6" s="109"/>
      <c r="AN6" s="109"/>
      <c r="AO6" s="109"/>
      <c r="AP6" s="110"/>
      <c r="AQ6" s="108" t="s">
        <v>8</v>
      </c>
      <c r="AR6" s="109"/>
      <c r="AS6" s="109"/>
      <c r="AT6" s="110"/>
      <c r="AU6" s="108" t="s">
        <v>9</v>
      </c>
      <c r="AV6" s="109"/>
      <c r="AW6" s="109"/>
      <c r="AX6" s="109"/>
      <c r="AY6" s="62" t="s">
        <v>10</v>
      </c>
      <c r="AZ6" s="125" t="s">
        <v>11</v>
      </c>
      <c r="BA6" s="125" t="s">
        <v>12</v>
      </c>
    </row>
    <row r="7" spans="1:53" s="2" customFormat="1" ht="39" customHeight="1">
      <c r="A7" s="130"/>
      <c r="B7" s="132"/>
      <c r="C7" s="112"/>
      <c r="D7" s="133"/>
      <c r="E7" s="115"/>
      <c r="F7" s="115"/>
      <c r="G7" s="115"/>
      <c r="H7" s="5">
        <v>42616</v>
      </c>
      <c r="I7" s="5">
        <f>H7+7</f>
        <v>42623</v>
      </c>
      <c r="J7" s="5">
        <f aca="true" t="shared" si="0" ref="J7:Y8">I7+7</f>
        <v>42630</v>
      </c>
      <c r="K7" s="5">
        <f t="shared" si="0"/>
        <v>42637</v>
      </c>
      <c r="L7" s="5">
        <f t="shared" si="0"/>
        <v>42644</v>
      </c>
      <c r="M7" s="5">
        <f t="shared" si="0"/>
        <v>42651</v>
      </c>
      <c r="N7" s="5">
        <f t="shared" si="0"/>
        <v>42658</v>
      </c>
      <c r="O7" s="5">
        <f t="shared" si="0"/>
        <v>42665</v>
      </c>
      <c r="P7" s="5">
        <f t="shared" si="0"/>
        <v>42672</v>
      </c>
      <c r="Q7" s="5">
        <f t="shared" si="0"/>
        <v>42679</v>
      </c>
      <c r="R7" s="5">
        <f t="shared" si="0"/>
        <v>42686</v>
      </c>
      <c r="S7" s="5">
        <f t="shared" si="0"/>
        <v>42693</v>
      </c>
      <c r="T7" s="5">
        <f t="shared" si="0"/>
        <v>42700</v>
      </c>
      <c r="U7" s="5">
        <f t="shared" si="0"/>
        <v>42707</v>
      </c>
      <c r="V7" s="5">
        <f t="shared" si="0"/>
        <v>42714</v>
      </c>
      <c r="W7" s="5">
        <f t="shared" si="0"/>
        <v>42721</v>
      </c>
      <c r="X7" s="5">
        <f t="shared" si="0"/>
        <v>42728</v>
      </c>
      <c r="Y7" s="5">
        <f t="shared" si="0"/>
        <v>42735</v>
      </c>
      <c r="Z7" s="5">
        <f aca="true" t="shared" si="1" ref="Z7:AO8">Y7+7</f>
        <v>42742</v>
      </c>
      <c r="AA7" s="5">
        <f t="shared" si="1"/>
        <v>42749</v>
      </c>
      <c r="AB7" s="5">
        <f t="shared" si="1"/>
        <v>42756</v>
      </c>
      <c r="AC7" s="5">
        <f t="shared" si="1"/>
        <v>42763</v>
      </c>
      <c r="AD7" s="5">
        <f t="shared" si="1"/>
        <v>42770</v>
      </c>
      <c r="AE7" s="5">
        <f t="shared" si="1"/>
        <v>42777</v>
      </c>
      <c r="AF7" s="5">
        <f t="shared" si="1"/>
        <v>42784</v>
      </c>
      <c r="AG7" s="5">
        <f t="shared" si="1"/>
        <v>42791</v>
      </c>
      <c r="AH7" s="5">
        <f t="shared" si="1"/>
        <v>42798</v>
      </c>
      <c r="AI7" s="5">
        <f t="shared" si="1"/>
        <v>42805</v>
      </c>
      <c r="AJ7" s="5">
        <f t="shared" si="1"/>
        <v>42812</v>
      </c>
      <c r="AK7" s="5">
        <f t="shared" si="1"/>
        <v>42819</v>
      </c>
      <c r="AL7" s="5">
        <f t="shared" si="1"/>
        <v>42826</v>
      </c>
      <c r="AM7" s="5">
        <f t="shared" si="1"/>
        <v>42833</v>
      </c>
      <c r="AN7" s="5">
        <f t="shared" si="1"/>
        <v>42840</v>
      </c>
      <c r="AO7" s="5">
        <f t="shared" si="1"/>
        <v>42847</v>
      </c>
      <c r="AP7" s="5">
        <f aca="true" t="shared" si="2" ref="AO7:AY8">AO7+7</f>
        <v>42854</v>
      </c>
      <c r="AQ7" s="5">
        <f t="shared" si="2"/>
        <v>42861</v>
      </c>
      <c r="AR7" s="5">
        <f t="shared" si="2"/>
        <v>42868</v>
      </c>
      <c r="AS7" s="5">
        <f t="shared" si="2"/>
        <v>42875</v>
      </c>
      <c r="AT7" s="5">
        <f t="shared" si="2"/>
        <v>42882</v>
      </c>
      <c r="AU7" s="5">
        <f t="shared" si="2"/>
        <v>42889</v>
      </c>
      <c r="AV7" s="5">
        <f t="shared" si="2"/>
        <v>42896</v>
      </c>
      <c r="AW7" s="5">
        <f t="shared" si="2"/>
        <v>42903</v>
      </c>
      <c r="AX7" s="5">
        <f t="shared" si="2"/>
        <v>42910</v>
      </c>
      <c r="AY7" s="5">
        <f t="shared" si="2"/>
        <v>42917</v>
      </c>
      <c r="AZ7" s="126"/>
      <c r="BA7" s="126"/>
    </row>
    <row r="8" spans="1:53" s="2" customFormat="1" ht="39" customHeight="1">
      <c r="A8" s="130"/>
      <c r="B8" s="132"/>
      <c r="C8" s="112"/>
      <c r="D8" s="133"/>
      <c r="E8" s="116"/>
      <c r="F8" s="116"/>
      <c r="G8" s="116"/>
      <c r="H8" s="5">
        <v>42611</v>
      </c>
      <c r="I8" s="5">
        <v>42618</v>
      </c>
      <c r="J8" s="5">
        <f t="shared" si="0"/>
        <v>42625</v>
      </c>
      <c r="K8" s="5">
        <f t="shared" si="0"/>
        <v>42632</v>
      </c>
      <c r="L8" s="5">
        <f t="shared" si="0"/>
        <v>42639</v>
      </c>
      <c r="M8" s="5">
        <f t="shared" si="0"/>
        <v>42646</v>
      </c>
      <c r="N8" s="5">
        <f t="shared" si="0"/>
        <v>42653</v>
      </c>
      <c r="O8" s="5">
        <f t="shared" si="0"/>
        <v>42660</v>
      </c>
      <c r="P8" s="5">
        <f t="shared" si="0"/>
        <v>42667</v>
      </c>
      <c r="Q8" s="5">
        <f t="shared" si="0"/>
        <v>42674</v>
      </c>
      <c r="R8" s="5">
        <f t="shared" si="0"/>
        <v>42681</v>
      </c>
      <c r="S8" s="5">
        <f t="shared" si="0"/>
        <v>42688</v>
      </c>
      <c r="T8" s="5">
        <f t="shared" si="0"/>
        <v>42695</v>
      </c>
      <c r="U8" s="5">
        <f t="shared" si="0"/>
        <v>42702</v>
      </c>
      <c r="V8" s="5">
        <f t="shared" si="0"/>
        <v>42709</v>
      </c>
      <c r="W8" s="5">
        <f t="shared" si="0"/>
        <v>42716</v>
      </c>
      <c r="X8" s="5">
        <f t="shared" si="0"/>
        <v>42723</v>
      </c>
      <c r="Y8" s="5">
        <f t="shared" si="0"/>
        <v>42730</v>
      </c>
      <c r="Z8" s="5">
        <f t="shared" si="1"/>
        <v>42737</v>
      </c>
      <c r="AA8" s="5">
        <f t="shared" si="1"/>
        <v>42744</v>
      </c>
      <c r="AB8" s="5">
        <f t="shared" si="1"/>
        <v>42751</v>
      </c>
      <c r="AC8" s="5">
        <f t="shared" si="1"/>
        <v>42758</v>
      </c>
      <c r="AD8" s="5">
        <f t="shared" si="1"/>
        <v>42765</v>
      </c>
      <c r="AE8" s="5">
        <f t="shared" si="1"/>
        <v>42772</v>
      </c>
      <c r="AF8" s="5">
        <f t="shared" si="1"/>
        <v>42779</v>
      </c>
      <c r="AG8" s="5">
        <f t="shared" si="1"/>
        <v>42786</v>
      </c>
      <c r="AH8" s="5">
        <f t="shared" si="1"/>
        <v>42793</v>
      </c>
      <c r="AI8" s="5">
        <f t="shared" si="1"/>
        <v>42800</v>
      </c>
      <c r="AJ8" s="5">
        <f t="shared" si="1"/>
        <v>42807</v>
      </c>
      <c r="AK8" s="5">
        <f t="shared" si="1"/>
        <v>42814</v>
      </c>
      <c r="AL8" s="5">
        <f t="shared" si="1"/>
        <v>42821</v>
      </c>
      <c r="AM8" s="5">
        <f t="shared" si="1"/>
        <v>42828</v>
      </c>
      <c r="AN8" s="5">
        <f t="shared" si="1"/>
        <v>42835</v>
      </c>
      <c r="AO8" s="5">
        <f t="shared" si="2"/>
        <v>42842</v>
      </c>
      <c r="AP8" s="5">
        <f t="shared" si="2"/>
        <v>42849</v>
      </c>
      <c r="AQ8" s="5">
        <f t="shared" si="2"/>
        <v>42856</v>
      </c>
      <c r="AR8" s="5">
        <f t="shared" si="2"/>
        <v>42863</v>
      </c>
      <c r="AS8" s="5">
        <f t="shared" si="2"/>
        <v>42870</v>
      </c>
      <c r="AT8" s="5">
        <f t="shared" si="2"/>
        <v>42877</v>
      </c>
      <c r="AU8" s="5">
        <f t="shared" si="2"/>
        <v>42884</v>
      </c>
      <c r="AV8" s="5">
        <f t="shared" si="2"/>
        <v>42891</v>
      </c>
      <c r="AW8" s="5">
        <f t="shared" si="2"/>
        <v>42898</v>
      </c>
      <c r="AX8" s="5">
        <f t="shared" si="2"/>
        <v>42905</v>
      </c>
      <c r="AY8" s="5">
        <f t="shared" si="2"/>
        <v>42912</v>
      </c>
      <c r="AZ8" s="126"/>
      <c r="BA8" s="126"/>
    </row>
    <row r="9" spans="1:53" s="3" customFormat="1" ht="12.75" customHeight="1">
      <c r="A9" s="131"/>
      <c r="B9" s="132"/>
      <c r="C9" s="113"/>
      <c r="D9" s="117" t="s">
        <v>13</v>
      </c>
      <c r="E9" s="118"/>
      <c r="F9" s="118"/>
      <c r="G9" s="119"/>
      <c r="H9" s="6">
        <v>1</v>
      </c>
      <c r="I9" s="6">
        <v>2</v>
      </c>
      <c r="J9" s="6">
        <v>3</v>
      </c>
      <c r="K9" s="6">
        <v>4</v>
      </c>
      <c r="L9" s="6">
        <v>5</v>
      </c>
      <c r="M9" s="6">
        <v>6</v>
      </c>
      <c r="N9" s="6">
        <v>7</v>
      </c>
      <c r="O9" s="6">
        <v>8</v>
      </c>
      <c r="P9" s="6">
        <v>9</v>
      </c>
      <c r="Q9" s="6">
        <v>10</v>
      </c>
      <c r="R9" s="76">
        <v>11</v>
      </c>
      <c r="S9" s="76">
        <v>12</v>
      </c>
      <c r="T9" s="76">
        <v>13</v>
      </c>
      <c r="U9" s="6">
        <v>14</v>
      </c>
      <c r="V9" s="6">
        <v>15</v>
      </c>
      <c r="W9" s="6">
        <v>16</v>
      </c>
      <c r="X9" s="6">
        <v>17</v>
      </c>
      <c r="Y9" s="6">
        <v>18</v>
      </c>
      <c r="Z9" s="6">
        <v>19</v>
      </c>
      <c r="AA9" s="6">
        <v>20</v>
      </c>
      <c r="AB9" s="6">
        <v>21</v>
      </c>
      <c r="AC9" s="6">
        <v>22</v>
      </c>
      <c r="AD9" s="6">
        <v>23</v>
      </c>
      <c r="AE9" s="6">
        <v>24</v>
      </c>
      <c r="AF9" s="6">
        <v>25</v>
      </c>
      <c r="AG9" s="6">
        <v>26</v>
      </c>
      <c r="AH9" s="6">
        <v>27</v>
      </c>
      <c r="AI9" s="6">
        <v>28</v>
      </c>
      <c r="AJ9" s="6">
        <v>29</v>
      </c>
      <c r="AK9" s="6">
        <v>30</v>
      </c>
      <c r="AL9" s="6">
        <v>31</v>
      </c>
      <c r="AM9" s="6">
        <v>32</v>
      </c>
      <c r="AN9" s="6">
        <v>33</v>
      </c>
      <c r="AO9" s="6">
        <v>34</v>
      </c>
      <c r="AP9" s="6">
        <v>35</v>
      </c>
      <c r="AQ9" s="6">
        <v>36</v>
      </c>
      <c r="AR9" s="6">
        <v>37</v>
      </c>
      <c r="AS9" s="6">
        <v>38</v>
      </c>
      <c r="AT9" s="6">
        <v>39</v>
      </c>
      <c r="AU9" s="6">
        <v>40</v>
      </c>
      <c r="AV9" s="6">
        <v>41</v>
      </c>
      <c r="AW9" s="6">
        <v>42</v>
      </c>
      <c r="AX9" s="6">
        <v>43</v>
      </c>
      <c r="AY9" s="6">
        <v>44</v>
      </c>
      <c r="AZ9" s="127"/>
      <c r="BA9" s="127"/>
    </row>
    <row r="10" spans="1:53" s="4" customFormat="1" ht="12.75" customHeight="1">
      <c r="A10" s="87" t="s">
        <v>47</v>
      </c>
      <c r="B10" s="88" t="s">
        <v>26</v>
      </c>
      <c r="C10" s="91">
        <f>(D10+E10+E11)/36</f>
        <v>3</v>
      </c>
      <c r="D10" s="144">
        <v>76</v>
      </c>
      <c r="E10" s="16">
        <f aca="true" t="shared" si="3" ref="E10:E42">F10+G10</f>
        <v>6</v>
      </c>
      <c r="F10" s="18">
        <f>SUM(H10:W10)</f>
        <v>6</v>
      </c>
      <c r="G10" s="18">
        <f aca="true" t="shared" si="4" ref="G10:G34">SUM(AA10:AY10)</f>
        <v>0</v>
      </c>
      <c r="H10" s="19">
        <v>2</v>
      </c>
      <c r="I10" s="19">
        <v>2</v>
      </c>
      <c r="J10" s="19">
        <v>2</v>
      </c>
      <c r="K10" s="19"/>
      <c r="L10" s="19"/>
      <c r="M10" s="19"/>
      <c r="N10" s="19"/>
      <c r="O10" s="19"/>
      <c r="P10" s="19"/>
      <c r="Q10" s="19"/>
      <c r="R10" s="202" t="s">
        <v>177</v>
      </c>
      <c r="S10" s="203"/>
      <c r="T10" s="204"/>
      <c r="U10" s="71"/>
      <c r="V10" s="19"/>
      <c r="W10" s="19"/>
      <c r="X10" s="189" t="s">
        <v>23</v>
      </c>
      <c r="Y10" s="178" t="s">
        <v>24</v>
      </c>
      <c r="Z10" s="179"/>
      <c r="AA10" s="19"/>
      <c r="AB10" s="19"/>
      <c r="AC10" s="19"/>
      <c r="AD10" s="19"/>
      <c r="AE10" s="19"/>
      <c r="AF10" s="19"/>
      <c r="AG10" s="19"/>
      <c r="AH10" s="19"/>
      <c r="AI10" s="19"/>
      <c r="AJ10" s="169" t="s">
        <v>178</v>
      </c>
      <c r="AK10" s="170"/>
      <c r="AL10" s="170"/>
      <c r="AM10" s="171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86" t="s">
        <v>25</v>
      </c>
      <c r="AZ10" s="37"/>
      <c r="BA10" s="38"/>
    </row>
    <row r="11" spans="1:53" s="2" customFormat="1" ht="12.75">
      <c r="A11" s="87"/>
      <c r="B11" s="88"/>
      <c r="C11" s="90"/>
      <c r="D11" s="144"/>
      <c r="E11" s="21">
        <f t="shared" si="3"/>
        <v>26</v>
      </c>
      <c r="F11" s="23">
        <f>SUM(H11:W11)</f>
        <v>26</v>
      </c>
      <c r="G11" s="23">
        <f t="shared" si="4"/>
        <v>0</v>
      </c>
      <c r="H11" s="24"/>
      <c r="I11" s="24"/>
      <c r="J11" s="24"/>
      <c r="K11" s="24">
        <v>2</v>
      </c>
      <c r="L11" s="24">
        <v>2</v>
      </c>
      <c r="M11" s="24">
        <v>2</v>
      </c>
      <c r="N11" s="24">
        <v>2</v>
      </c>
      <c r="O11" s="24">
        <v>2</v>
      </c>
      <c r="P11" s="24">
        <v>4</v>
      </c>
      <c r="Q11" s="24">
        <v>4</v>
      </c>
      <c r="R11" s="205"/>
      <c r="S11" s="197"/>
      <c r="T11" s="206"/>
      <c r="U11" s="72">
        <v>4</v>
      </c>
      <c r="V11" s="24">
        <v>2</v>
      </c>
      <c r="W11" s="24">
        <v>2</v>
      </c>
      <c r="X11" s="190"/>
      <c r="Y11" s="180"/>
      <c r="Z11" s="181"/>
      <c r="AA11" s="24"/>
      <c r="AB11" s="24"/>
      <c r="AC11" s="24"/>
      <c r="AD11" s="24"/>
      <c r="AE11" s="24"/>
      <c r="AF11" s="24"/>
      <c r="AG11" s="24"/>
      <c r="AH11" s="24"/>
      <c r="AI11" s="24"/>
      <c r="AJ11" s="172"/>
      <c r="AK11" s="173"/>
      <c r="AL11" s="173"/>
      <c r="AM11" s="17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187"/>
      <c r="AZ11" s="24"/>
      <c r="BA11" s="25">
        <v>1</v>
      </c>
    </row>
    <row r="12" spans="1:53" s="4" customFormat="1" ht="12.75">
      <c r="A12" s="87" t="s">
        <v>48</v>
      </c>
      <c r="B12" s="88" t="s">
        <v>179</v>
      </c>
      <c r="C12" s="91">
        <f>(D12+E12+E13)/36</f>
        <v>3</v>
      </c>
      <c r="D12" s="144">
        <v>78</v>
      </c>
      <c r="E12" s="16">
        <f t="shared" si="3"/>
        <v>0</v>
      </c>
      <c r="F12" s="18">
        <f>SUM(H12:W12)</f>
        <v>0</v>
      </c>
      <c r="G12" s="18">
        <f t="shared" si="4"/>
        <v>0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205"/>
      <c r="S12" s="197"/>
      <c r="T12" s="206"/>
      <c r="U12" s="71"/>
      <c r="V12" s="19"/>
      <c r="W12" s="19"/>
      <c r="X12" s="190"/>
      <c r="Y12" s="180"/>
      <c r="Z12" s="181"/>
      <c r="AA12" s="19"/>
      <c r="AB12" s="19"/>
      <c r="AC12" s="19"/>
      <c r="AD12" s="19"/>
      <c r="AE12" s="19"/>
      <c r="AF12" s="19"/>
      <c r="AG12" s="19"/>
      <c r="AH12" s="19"/>
      <c r="AI12" s="19"/>
      <c r="AJ12" s="172"/>
      <c r="AK12" s="173"/>
      <c r="AL12" s="173"/>
      <c r="AM12" s="174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87"/>
      <c r="AZ12" s="37"/>
      <c r="BA12" s="38"/>
    </row>
    <row r="13" spans="1:53" s="2" customFormat="1" ht="12.75">
      <c r="A13" s="87"/>
      <c r="B13" s="88"/>
      <c r="C13" s="90"/>
      <c r="D13" s="144"/>
      <c r="E13" s="21">
        <f t="shared" si="3"/>
        <v>30</v>
      </c>
      <c r="F13" s="23">
        <f>SUM(H13:W13)</f>
        <v>30</v>
      </c>
      <c r="G13" s="23">
        <f t="shared" si="4"/>
        <v>0</v>
      </c>
      <c r="H13" s="24">
        <v>2</v>
      </c>
      <c r="I13" s="24">
        <v>2</v>
      </c>
      <c r="J13" s="24">
        <v>2</v>
      </c>
      <c r="K13" s="24">
        <v>2</v>
      </c>
      <c r="L13" s="24">
        <v>2</v>
      </c>
      <c r="M13" s="24">
        <v>2</v>
      </c>
      <c r="N13" s="24">
        <v>2</v>
      </c>
      <c r="O13" s="24">
        <v>2</v>
      </c>
      <c r="P13" s="24">
        <v>2</v>
      </c>
      <c r="Q13" s="24">
        <v>4</v>
      </c>
      <c r="R13" s="205"/>
      <c r="S13" s="197"/>
      <c r="T13" s="206"/>
      <c r="U13" s="72">
        <v>4</v>
      </c>
      <c r="V13" s="24">
        <v>2</v>
      </c>
      <c r="W13" s="24">
        <v>2</v>
      </c>
      <c r="X13" s="190"/>
      <c r="Y13" s="180"/>
      <c r="Z13" s="181"/>
      <c r="AA13" s="24"/>
      <c r="AB13" s="24"/>
      <c r="AC13" s="24"/>
      <c r="AD13" s="24"/>
      <c r="AE13" s="24"/>
      <c r="AF13" s="24"/>
      <c r="AG13" s="24"/>
      <c r="AH13" s="24"/>
      <c r="AI13" s="24"/>
      <c r="AJ13" s="172"/>
      <c r="AK13" s="173"/>
      <c r="AL13" s="173"/>
      <c r="AM13" s="17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187"/>
      <c r="AZ13" s="24"/>
      <c r="BA13" s="25">
        <v>1</v>
      </c>
    </row>
    <row r="14" spans="1:53" s="4" customFormat="1" ht="12.75">
      <c r="A14" s="87" t="s">
        <v>62</v>
      </c>
      <c r="B14" s="88" t="s">
        <v>180</v>
      </c>
      <c r="C14" s="91">
        <f>(D14+E14+E15)/36</f>
        <v>5</v>
      </c>
      <c r="D14" s="168">
        <v>152</v>
      </c>
      <c r="E14" s="16">
        <f t="shared" si="3"/>
        <v>6</v>
      </c>
      <c r="F14" s="18">
        <f aca="true" t="shared" si="5" ref="F14:F32">SUM(H14:W14)</f>
        <v>0</v>
      </c>
      <c r="G14" s="18">
        <f t="shared" si="4"/>
        <v>6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205"/>
      <c r="S14" s="197"/>
      <c r="T14" s="206"/>
      <c r="U14" s="71"/>
      <c r="V14" s="19"/>
      <c r="W14" s="19"/>
      <c r="X14" s="190"/>
      <c r="Y14" s="180"/>
      <c r="Z14" s="181"/>
      <c r="AA14" s="19">
        <v>2</v>
      </c>
      <c r="AB14" s="19">
        <v>2</v>
      </c>
      <c r="AC14" s="19">
        <v>2</v>
      </c>
      <c r="AD14" s="19"/>
      <c r="AE14" s="19"/>
      <c r="AF14" s="19"/>
      <c r="AG14" s="19"/>
      <c r="AH14" s="19"/>
      <c r="AI14" s="19"/>
      <c r="AJ14" s="172"/>
      <c r="AK14" s="173"/>
      <c r="AL14" s="173"/>
      <c r="AM14" s="174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87"/>
      <c r="AZ14" s="37"/>
      <c r="BA14" s="38"/>
    </row>
    <row r="15" spans="1:53" s="4" customFormat="1" ht="12.75">
      <c r="A15" s="87"/>
      <c r="B15" s="88"/>
      <c r="C15" s="90"/>
      <c r="D15" s="168"/>
      <c r="E15" s="21">
        <f t="shared" si="3"/>
        <v>22</v>
      </c>
      <c r="F15" s="23">
        <f t="shared" si="5"/>
        <v>0</v>
      </c>
      <c r="G15" s="23">
        <f t="shared" si="4"/>
        <v>22</v>
      </c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05"/>
      <c r="S15" s="197"/>
      <c r="T15" s="206"/>
      <c r="U15" s="72"/>
      <c r="V15" s="24"/>
      <c r="W15" s="24"/>
      <c r="X15" s="190"/>
      <c r="Y15" s="180"/>
      <c r="Z15" s="181"/>
      <c r="AA15" s="24"/>
      <c r="AB15" s="24"/>
      <c r="AC15" s="24"/>
      <c r="AD15" s="24">
        <v>2</v>
      </c>
      <c r="AE15" s="24">
        <v>2</v>
      </c>
      <c r="AF15" s="24">
        <v>2</v>
      </c>
      <c r="AG15" s="24">
        <v>2</v>
      </c>
      <c r="AH15" s="24">
        <v>2</v>
      </c>
      <c r="AI15" s="24">
        <v>2</v>
      </c>
      <c r="AJ15" s="172"/>
      <c r="AK15" s="173"/>
      <c r="AL15" s="173"/>
      <c r="AM15" s="174"/>
      <c r="AN15" s="24">
        <v>2</v>
      </c>
      <c r="AO15" s="24">
        <v>2</v>
      </c>
      <c r="AP15" s="24">
        <v>2</v>
      </c>
      <c r="AQ15" s="24">
        <v>2</v>
      </c>
      <c r="AR15" s="24">
        <v>2</v>
      </c>
      <c r="AS15" s="24"/>
      <c r="AT15" s="24"/>
      <c r="AU15" s="24"/>
      <c r="AV15" s="24"/>
      <c r="AW15" s="24"/>
      <c r="AX15" s="24"/>
      <c r="AY15" s="187"/>
      <c r="AZ15" s="24">
        <v>2</v>
      </c>
      <c r="BA15" s="25"/>
    </row>
    <row r="16" spans="1:53" s="2" customFormat="1" ht="12.75">
      <c r="A16" s="87" t="s">
        <v>52</v>
      </c>
      <c r="B16" s="88" t="s">
        <v>27</v>
      </c>
      <c r="C16" s="91">
        <f>(D16+E16+E17)/36</f>
        <v>2</v>
      </c>
      <c r="D16" s="168">
        <v>60</v>
      </c>
      <c r="E16" s="16">
        <f t="shared" si="3"/>
        <v>0</v>
      </c>
      <c r="F16" s="18">
        <f t="shared" si="5"/>
        <v>0</v>
      </c>
      <c r="G16" s="18">
        <f t="shared" si="4"/>
        <v>0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205"/>
      <c r="S16" s="197"/>
      <c r="T16" s="206"/>
      <c r="U16" s="71"/>
      <c r="V16" s="19"/>
      <c r="W16" s="19"/>
      <c r="X16" s="190"/>
      <c r="Y16" s="180"/>
      <c r="Z16" s="181"/>
      <c r="AA16" s="19"/>
      <c r="AB16" s="19"/>
      <c r="AC16" s="19"/>
      <c r="AD16" s="19"/>
      <c r="AE16" s="19"/>
      <c r="AF16" s="19"/>
      <c r="AG16" s="19"/>
      <c r="AH16" s="19"/>
      <c r="AI16" s="19"/>
      <c r="AJ16" s="172"/>
      <c r="AK16" s="173"/>
      <c r="AL16" s="173"/>
      <c r="AM16" s="174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87"/>
      <c r="AZ16" s="37"/>
      <c r="BA16" s="38"/>
    </row>
    <row r="17" spans="1:53" s="4" customFormat="1" ht="12.75">
      <c r="A17" s="87"/>
      <c r="B17" s="88"/>
      <c r="C17" s="90"/>
      <c r="D17" s="168"/>
      <c r="E17" s="21">
        <f t="shared" si="3"/>
        <v>12</v>
      </c>
      <c r="F17" s="23">
        <f t="shared" si="5"/>
        <v>0</v>
      </c>
      <c r="G17" s="23">
        <f t="shared" si="4"/>
        <v>12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05"/>
      <c r="S17" s="197"/>
      <c r="T17" s="206"/>
      <c r="U17" s="72"/>
      <c r="V17" s="24"/>
      <c r="W17" s="24"/>
      <c r="X17" s="190"/>
      <c r="Y17" s="180"/>
      <c r="Z17" s="181"/>
      <c r="AA17" s="24"/>
      <c r="AB17" s="24"/>
      <c r="AC17" s="24"/>
      <c r="AD17" s="24"/>
      <c r="AE17" s="24"/>
      <c r="AF17" s="24"/>
      <c r="AG17" s="24"/>
      <c r="AH17" s="24"/>
      <c r="AI17" s="24"/>
      <c r="AJ17" s="172"/>
      <c r="AK17" s="173"/>
      <c r="AL17" s="173"/>
      <c r="AM17" s="174"/>
      <c r="AN17" s="24"/>
      <c r="AO17" s="24"/>
      <c r="AP17" s="24"/>
      <c r="AQ17" s="24"/>
      <c r="AR17" s="24"/>
      <c r="AS17" s="24">
        <v>2</v>
      </c>
      <c r="AT17" s="24">
        <v>2</v>
      </c>
      <c r="AU17" s="24">
        <v>2</v>
      </c>
      <c r="AV17" s="24">
        <v>2</v>
      </c>
      <c r="AW17" s="24">
        <v>2</v>
      </c>
      <c r="AX17" s="24">
        <v>2</v>
      </c>
      <c r="AY17" s="187"/>
      <c r="AZ17" s="24">
        <v>2</v>
      </c>
      <c r="BA17" s="25"/>
    </row>
    <row r="18" spans="1:53" s="2" customFormat="1" ht="18" customHeight="1">
      <c r="A18" s="87" t="s">
        <v>72</v>
      </c>
      <c r="B18" s="88" t="s">
        <v>105</v>
      </c>
      <c r="C18" s="91">
        <f>(D18+E18+E19)/36</f>
        <v>7</v>
      </c>
      <c r="D18" s="168">
        <v>176</v>
      </c>
      <c r="E18" s="16">
        <f t="shared" si="3"/>
        <v>20</v>
      </c>
      <c r="F18" s="18">
        <f t="shared" si="5"/>
        <v>8</v>
      </c>
      <c r="G18" s="18">
        <f t="shared" si="4"/>
        <v>12</v>
      </c>
      <c r="H18" s="19">
        <v>4</v>
      </c>
      <c r="I18" s="19">
        <v>2</v>
      </c>
      <c r="J18" s="19">
        <v>2</v>
      </c>
      <c r="K18" s="19"/>
      <c r="L18" s="19"/>
      <c r="M18" s="19"/>
      <c r="N18" s="19"/>
      <c r="O18" s="19"/>
      <c r="P18" s="19"/>
      <c r="Q18" s="19"/>
      <c r="R18" s="205"/>
      <c r="S18" s="197"/>
      <c r="T18" s="206"/>
      <c r="U18" s="71"/>
      <c r="V18" s="19"/>
      <c r="W18" s="19"/>
      <c r="X18" s="190"/>
      <c r="Y18" s="180"/>
      <c r="Z18" s="181"/>
      <c r="AA18" s="19">
        <v>2</v>
      </c>
      <c r="AB18" s="19">
        <v>2</v>
      </c>
      <c r="AC18" s="19">
        <v>2</v>
      </c>
      <c r="AD18" s="19">
        <v>2</v>
      </c>
      <c r="AE18" s="19">
        <v>2</v>
      </c>
      <c r="AF18" s="19">
        <v>2</v>
      </c>
      <c r="AG18" s="19"/>
      <c r="AH18" s="19"/>
      <c r="AI18" s="19"/>
      <c r="AJ18" s="172"/>
      <c r="AK18" s="173"/>
      <c r="AL18" s="173"/>
      <c r="AM18" s="174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87"/>
      <c r="AZ18" s="37"/>
      <c r="BA18" s="38"/>
    </row>
    <row r="19" spans="1:53" s="4" customFormat="1" ht="18" customHeight="1">
      <c r="A19" s="87"/>
      <c r="B19" s="88"/>
      <c r="C19" s="90"/>
      <c r="D19" s="168"/>
      <c r="E19" s="21">
        <f t="shared" si="3"/>
        <v>56</v>
      </c>
      <c r="F19" s="23">
        <f t="shared" si="5"/>
        <v>22</v>
      </c>
      <c r="G19" s="23">
        <f t="shared" si="4"/>
        <v>34</v>
      </c>
      <c r="H19" s="24"/>
      <c r="I19" s="24">
        <v>2</v>
      </c>
      <c r="J19" s="24">
        <v>2</v>
      </c>
      <c r="K19" s="24">
        <v>2</v>
      </c>
      <c r="L19" s="24">
        <v>2</v>
      </c>
      <c r="M19" s="24">
        <v>2</v>
      </c>
      <c r="N19" s="24">
        <v>2</v>
      </c>
      <c r="O19" s="24">
        <v>2</v>
      </c>
      <c r="P19" s="24">
        <v>2</v>
      </c>
      <c r="Q19" s="24">
        <v>2</v>
      </c>
      <c r="R19" s="205"/>
      <c r="S19" s="197"/>
      <c r="T19" s="206"/>
      <c r="U19" s="72">
        <v>2</v>
      </c>
      <c r="V19" s="24">
        <v>2</v>
      </c>
      <c r="W19" s="24"/>
      <c r="X19" s="190"/>
      <c r="Y19" s="180"/>
      <c r="Z19" s="181"/>
      <c r="AA19" s="24"/>
      <c r="AB19" s="24"/>
      <c r="AC19" s="24"/>
      <c r="AD19" s="24"/>
      <c r="AE19" s="24"/>
      <c r="AF19" s="24"/>
      <c r="AG19" s="24">
        <v>2</v>
      </c>
      <c r="AH19" s="24">
        <v>2</v>
      </c>
      <c r="AI19" s="24">
        <v>2</v>
      </c>
      <c r="AJ19" s="172"/>
      <c r="AK19" s="173"/>
      <c r="AL19" s="173"/>
      <c r="AM19" s="174"/>
      <c r="AN19" s="24">
        <v>2</v>
      </c>
      <c r="AO19" s="24">
        <v>2</v>
      </c>
      <c r="AP19" s="24">
        <v>2</v>
      </c>
      <c r="AQ19" s="24">
        <v>2</v>
      </c>
      <c r="AR19" s="24">
        <v>2</v>
      </c>
      <c r="AS19" s="24">
        <v>2</v>
      </c>
      <c r="AT19" s="24">
        <v>2</v>
      </c>
      <c r="AU19" s="24">
        <v>2</v>
      </c>
      <c r="AV19" s="24">
        <v>4</v>
      </c>
      <c r="AW19" s="24">
        <v>4</v>
      </c>
      <c r="AX19" s="24">
        <v>4</v>
      </c>
      <c r="AY19" s="187"/>
      <c r="AZ19" s="24">
        <v>1</v>
      </c>
      <c r="BA19" s="25">
        <v>2</v>
      </c>
    </row>
    <row r="20" spans="1:53" s="2" customFormat="1" ht="23.25" customHeight="1">
      <c r="A20" s="87" t="s">
        <v>53</v>
      </c>
      <c r="B20" s="88" t="s">
        <v>239</v>
      </c>
      <c r="C20" s="91">
        <f>(D20+E20+E21)/36</f>
        <v>5</v>
      </c>
      <c r="D20" s="168">
        <v>138</v>
      </c>
      <c r="E20" s="16">
        <f t="shared" si="3"/>
        <v>12</v>
      </c>
      <c r="F20" s="18">
        <f t="shared" si="5"/>
        <v>0</v>
      </c>
      <c r="G20" s="18">
        <f t="shared" si="4"/>
        <v>12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205"/>
      <c r="S20" s="197"/>
      <c r="T20" s="206"/>
      <c r="U20" s="71"/>
      <c r="V20" s="19"/>
      <c r="W20" s="19"/>
      <c r="X20" s="190"/>
      <c r="Y20" s="180"/>
      <c r="Z20" s="181"/>
      <c r="AA20" s="19">
        <v>2</v>
      </c>
      <c r="AB20" s="19">
        <v>2</v>
      </c>
      <c r="AC20" s="19">
        <v>2</v>
      </c>
      <c r="AD20" s="19">
        <v>2</v>
      </c>
      <c r="AE20" s="19">
        <v>2</v>
      </c>
      <c r="AF20" s="19">
        <v>2</v>
      </c>
      <c r="AG20" s="19"/>
      <c r="AH20" s="19"/>
      <c r="AI20" s="19"/>
      <c r="AJ20" s="172"/>
      <c r="AK20" s="173"/>
      <c r="AL20" s="173"/>
      <c r="AM20" s="174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87"/>
      <c r="AZ20" s="37"/>
      <c r="BA20" s="38"/>
    </row>
    <row r="21" spans="1:53" s="4" customFormat="1" ht="23.25" customHeight="1">
      <c r="A21" s="87"/>
      <c r="B21" s="88"/>
      <c r="C21" s="90"/>
      <c r="D21" s="168"/>
      <c r="E21" s="21">
        <f t="shared" si="3"/>
        <v>30</v>
      </c>
      <c r="F21" s="23">
        <f t="shared" si="5"/>
        <v>0</v>
      </c>
      <c r="G21" s="23">
        <f t="shared" si="4"/>
        <v>30</v>
      </c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05"/>
      <c r="S21" s="197"/>
      <c r="T21" s="206"/>
      <c r="U21" s="72"/>
      <c r="V21" s="24"/>
      <c r="W21" s="24"/>
      <c r="X21" s="190"/>
      <c r="Y21" s="180"/>
      <c r="Z21" s="181"/>
      <c r="AA21" s="24"/>
      <c r="AB21" s="24"/>
      <c r="AC21" s="24"/>
      <c r="AD21" s="24"/>
      <c r="AE21" s="24"/>
      <c r="AF21" s="24"/>
      <c r="AG21" s="24">
        <v>2</v>
      </c>
      <c r="AH21" s="24">
        <v>2</v>
      </c>
      <c r="AI21" s="24">
        <v>2</v>
      </c>
      <c r="AJ21" s="172"/>
      <c r="AK21" s="173"/>
      <c r="AL21" s="173"/>
      <c r="AM21" s="174"/>
      <c r="AN21" s="24">
        <v>4</v>
      </c>
      <c r="AO21" s="24">
        <v>2</v>
      </c>
      <c r="AP21" s="24">
        <v>2</v>
      </c>
      <c r="AQ21" s="24">
        <v>2</v>
      </c>
      <c r="AR21" s="24">
        <v>2</v>
      </c>
      <c r="AS21" s="24">
        <v>2</v>
      </c>
      <c r="AT21" s="24">
        <v>2</v>
      </c>
      <c r="AU21" s="24">
        <v>2</v>
      </c>
      <c r="AV21" s="24">
        <v>2</v>
      </c>
      <c r="AW21" s="24">
        <v>2</v>
      </c>
      <c r="AX21" s="24">
        <v>2</v>
      </c>
      <c r="AY21" s="187"/>
      <c r="AZ21" s="24"/>
      <c r="BA21" s="25">
        <v>2</v>
      </c>
    </row>
    <row r="22" spans="1:53" s="2" customFormat="1" ht="21.75" customHeight="1">
      <c r="A22" s="87" t="s">
        <v>194</v>
      </c>
      <c r="B22" s="88" t="s">
        <v>240</v>
      </c>
      <c r="C22" s="91">
        <f>(D22+E22+E23)/36</f>
        <v>2</v>
      </c>
      <c r="D22" s="168">
        <v>48</v>
      </c>
      <c r="E22" s="16">
        <f t="shared" si="3"/>
        <v>8</v>
      </c>
      <c r="F22" s="18">
        <f t="shared" si="5"/>
        <v>8</v>
      </c>
      <c r="G22" s="18">
        <f t="shared" si="4"/>
        <v>0</v>
      </c>
      <c r="H22" s="19">
        <v>2</v>
      </c>
      <c r="I22" s="19">
        <v>2</v>
      </c>
      <c r="J22" s="19">
        <v>2</v>
      </c>
      <c r="K22" s="19">
        <v>2</v>
      </c>
      <c r="L22" s="19"/>
      <c r="M22" s="19"/>
      <c r="N22" s="19"/>
      <c r="O22" s="19"/>
      <c r="P22" s="19"/>
      <c r="Q22" s="19"/>
      <c r="R22" s="205"/>
      <c r="S22" s="197"/>
      <c r="T22" s="206"/>
      <c r="U22" s="71"/>
      <c r="V22" s="19"/>
      <c r="W22" s="19"/>
      <c r="X22" s="190"/>
      <c r="Y22" s="180"/>
      <c r="Z22" s="181"/>
      <c r="AA22" s="19"/>
      <c r="AB22" s="19"/>
      <c r="AC22" s="19"/>
      <c r="AD22" s="19"/>
      <c r="AE22" s="19"/>
      <c r="AF22" s="19"/>
      <c r="AG22" s="19"/>
      <c r="AH22" s="19"/>
      <c r="AI22" s="19"/>
      <c r="AJ22" s="172"/>
      <c r="AK22" s="173"/>
      <c r="AL22" s="173"/>
      <c r="AM22" s="174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87"/>
      <c r="AZ22" s="37" t="s">
        <v>44</v>
      </c>
      <c r="BA22" s="38"/>
    </row>
    <row r="23" spans="1:53" s="4" customFormat="1" ht="21.75" customHeight="1">
      <c r="A23" s="87"/>
      <c r="B23" s="88"/>
      <c r="C23" s="90"/>
      <c r="D23" s="168"/>
      <c r="E23" s="21">
        <f t="shared" si="3"/>
        <v>16</v>
      </c>
      <c r="F23" s="23">
        <f t="shared" si="5"/>
        <v>16</v>
      </c>
      <c r="G23" s="23">
        <f t="shared" si="4"/>
        <v>0</v>
      </c>
      <c r="H23" s="24"/>
      <c r="I23" s="24"/>
      <c r="J23" s="24"/>
      <c r="K23" s="24"/>
      <c r="L23" s="24">
        <v>2</v>
      </c>
      <c r="M23" s="24">
        <v>2</v>
      </c>
      <c r="N23" s="24">
        <v>2</v>
      </c>
      <c r="O23" s="24">
        <v>2</v>
      </c>
      <c r="P23" s="24">
        <v>2</v>
      </c>
      <c r="Q23" s="24">
        <v>2</v>
      </c>
      <c r="R23" s="205"/>
      <c r="S23" s="197"/>
      <c r="T23" s="206"/>
      <c r="U23" s="72">
        <v>2</v>
      </c>
      <c r="V23" s="24">
        <v>2</v>
      </c>
      <c r="W23" s="24"/>
      <c r="X23" s="190"/>
      <c r="Y23" s="180"/>
      <c r="Z23" s="181"/>
      <c r="AA23" s="24"/>
      <c r="AB23" s="24"/>
      <c r="AC23" s="24"/>
      <c r="AD23" s="24"/>
      <c r="AE23" s="24"/>
      <c r="AF23" s="24"/>
      <c r="AG23" s="24"/>
      <c r="AH23" s="24"/>
      <c r="AI23" s="24"/>
      <c r="AJ23" s="172"/>
      <c r="AK23" s="173"/>
      <c r="AL23" s="173"/>
      <c r="AM23" s="17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187"/>
      <c r="AZ23" s="24"/>
      <c r="BA23" s="25"/>
    </row>
    <row r="24" spans="1:53" s="2" customFormat="1" ht="19.5" customHeight="1">
      <c r="A24" s="87" t="s">
        <v>193</v>
      </c>
      <c r="B24" s="88" t="s">
        <v>241</v>
      </c>
      <c r="C24" s="91">
        <f>(D24+E24+E25)/36</f>
        <v>2</v>
      </c>
      <c r="D24" s="168">
        <v>46</v>
      </c>
      <c r="E24" s="16">
        <f>F24+G24</f>
        <v>6</v>
      </c>
      <c r="F24" s="18">
        <f>SUM(H24:W24)</f>
        <v>0</v>
      </c>
      <c r="G24" s="18">
        <f t="shared" si="4"/>
        <v>6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205"/>
      <c r="S24" s="197"/>
      <c r="T24" s="206"/>
      <c r="U24" s="71"/>
      <c r="V24" s="19"/>
      <c r="W24" s="19"/>
      <c r="X24" s="190"/>
      <c r="Y24" s="180"/>
      <c r="Z24" s="181"/>
      <c r="AA24" s="19">
        <v>2</v>
      </c>
      <c r="AB24" s="19">
        <v>2</v>
      </c>
      <c r="AC24" s="19">
        <v>2</v>
      </c>
      <c r="AD24" s="19"/>
      <c r="AE24" s="19"/>
      <c r="AF24" s="19"/>
      <c r="AG24" s="19"/>
      <c r="AH24" s="19"/>
      <c r="AI24" s="19"/>
      <c r="AJ24" s="172"/>
      <c r="AK24" s="173"/>
      <c r="AL24" s="173"/>
      <c r="AM24" s="174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87"/>
      <c r="AZ24" s="37"/>
      <c r="BA24" s="38"/>
    </row>
    <row r="25" spans="1:53" s="4" customFormat="1" ht="19.5" customHeight="1">
      <c r="A25" s="87"/>
      <c r="B25" s="88"/>
      <c r="C25" s="90"/>
      <c r="D25" s="168"/>
      <c r="E25" s="21">
        <f>F25+G25</f>
        <v>20</v>
      </c>
      <c r="F25" s="23">
        <f>SUM(H25:W25)</f>
        <v>0</v>
      </c>
      <c r="G25" s="23">
        <f t="shared" si="4"/>
        <v>20</v>
      </c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05"/>
      <c r="S25" s="197"/>
      <c r="T25" s="206"/>
      <c r="U25" s="72"/>
      <c r="V25" s="24"/>
      <c r="W25" s="24"/>
      <c r="X25" s="190"/>
      <c r="Y25" s="180"/>
      <c r="Z25" s="181"/>
      <c r="AA25" s="24"/>
      <c r="AB25" s="24"/>
      <c r="AC25" s="24"/>
      <c r="AD25" s="24"/>
      <c r="AE25" s="24">
        <v>2</v>
      </c>
      <c r="AF25" s="24">
        <v>2</v>
      </c>
      <c r="AG25" s="24">
        <v>2</v>
      </c>
      <c r="AH25" s="24">
        <v>2</v>
      </c>
      <c r="AI25" s="24">
        <v>2</v>
      </c>
      <c r="AJ25" s="172"/>
      <c r="AK25" s="173"/>
      <c r="AL25" s="173"/>
      <c r="AM25" s="174"/>
      <c r="AN25" s="24">
        <v>2</v>
      </c>
      <c r="AO25" s="24">
        <v>2</v>
      </c>
      <c r="AP25" s="24">
        <v>2</v>
      </c>
      <c r="AQ25" s="24">
        <v>2</v>
      </c>
      <c r="AR25" s="24">
        <v>2</v>
      </c>
      <c r="AS25" s="24"/>
      <c r="AT25" s="24"/>
      <c r="AU25" s="24"/>
      <c r="AV25" s="24"/>
      <c r="AW25" s="24"/>
      <c r="AX25" s="24"/>
      <c r="AY25" s="187"/>
      <c r="AZ25" s="24"/>
      <c r="BA25" s="25">
        <v>2</v>
      </c>
    </row>
    <row r="26" spans="1:53" s="2" customFormat="1" ht="17.25" customHeight="1">
      <c r="A26" s="87" t="s">
        <v>68</v>
      </c>
      <c r="B26" s="88" t="s">
        <v>242</v>
      </c>
      <c r="C26" s="91">
        <f>(D26+E26+E27)/36</f>
        <v>2</v>
      </c>
      <c r="D26" s="168">
        <v>58</v>
      </c>
      <c r="E26" s="16">
        <f t="shared" si="3"/>
        <v>4</v>
      </c>
      <c r="F26" s="18">
        <f t="shared" si="5"/>
        <v>4</v>
      </c>
      <c r="G26" s="18">
        <f t="shared" si="4"/>
        <v>0</v>
      </c>
      <c r="H26" s="19">
        <v>2</v>
      </c>
      <c r="I26" s="19">
        <v>2</v>
      </c>
      <c r="J26" s="19"/>
      <c r="K26" s="19"/>
      <c r="L26" s="19"/>
      <c r="M26" s="19"/>
      <c r="N26" s="19"/>
      <c r="O26" s="19"/>
      <c r="P26" s="19"/>
      <c r="Q26" s="19"/>
      <c r="R26" s="205"/>
      <c r="S26" s="197"/>
      <c r="T26" s="206"/>
      <c r="U26" s="71"/>
      <c r="V26" s="19"/>
      <c r="W26" s="19"/>
      <c r="X26" s="190"/>
      <c r="Y26" s="180"/>
      <c r="Z26" s="181"/>
      <c r="AA26" s="19"/>
      <c r="AB26" s="19"/>
      <c r="AC26" s="19"/>
      <c r="AD26" s="19"/>
      <c r="AE26" s="19"/>
      <c r="AF26" s="19"/>
      <c r="AG26" s="19"/>
      <c r="AH26" s="19"/>
      <c r="AI26" s="19"/>
      <c r="AJ26" s="172"/>
      <c r="AK26" s="173"/>
      <c r="AL26" s="173"/>
      <c r="AM26" s="174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87"/>
      <c r="AZ26" s="37"/>
      <c r="BA26" s="38"/>
    </row>
    <row r="27" spans="1:53" s="4" customFormat="1" ht="17.25" customHeight="1">
      <c r="A27" s="87"/>
      <c r="B27" s="88"/>
      <c r="C27" s="90"/>
      <c r="D27" s="168"/>
      <c r="E27" s="21">
        <f t="shared" si="3"/>
        <v>10</v>
      </c>
      <c r="F27" s="23">
        <f t="shared" si="5"/>
        <v>10</v>
      </c>
      <c r="G27" s="23">
        <f t="shared" si="4"/>
        <v>0</v>
      </c>
      <c r="H27" s="24"/>
      <c r="I27" s="24"/>
      <c r="J27" s="24">
        <v>2</v>
      </c>
      <c r="K27" s="24">
        <v>2</v>
      </c>
      <c r="L27" s="24">
        <v>2</v>
      </c>
      <c r="M27" s="24">
        <v>2</v>
      </c>
      <c r="N27" s="24">
        <v>2</v>
      </c>
      <c r="O27" s="24"/>
      <c r="P27" s="24"/>
      <c r="Q27" s="24"/>
      <c r="R27" s="205"/>
      <c r="S27" s="197"/>
      <c r="T27" s="206"/>
      <c r="U27" s="72"/>
      <c r="V27" s="24"/>
      <c r="W27" s="24"/>
      <c r="X27" s="190"/>
      <c r="Y27" s="180"/>
      <c r="Z27" s="181"/>
      <c r="AA27" s="24"/>
      <c r="AB27" s="24"/>
      <c r="AC27" s="24"/>
      <c r="AD27" s="24"/>
      <c r="AE27" s="24"/>
      <c r="AF27" s="24"/>
      <c r="AG27" s="24"/>
      <c r="AH27" s="24"/>
      <c r="AI27" s="24"/>
      <c r="AJ27" s="172"/>
      <c r="AK27" s="173"/>
      <c r="AL27" s="173"/>
      <c r="AM27" s="17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187"/>
      <c r="AZ27" s="24">
        <v>1</v>
      </c>
      <c r="BA27" s="25"/>
    </row>
    <row r="28" spans="1:53" s="2" customFormat="1" ht="17.25" customHeight="1">
      <c r="A28" s="87" t="s">
        <v>197</v>
      </c>
      <c r="B28" s="88" t="s">
        <v>243</v>
      </c>
      <c r="C28" s="91">
        <f>(D28+E28+E29)/36</f>
        <v>1.5</v>
      </c>
      <c r="D28" s="168">
        <v>26</v>
      </c>
      <c r="E28" s="16">
        <f>F28+G28</f>
        <v>6</v>
      </c>
      <c r="F28" s="18">
        <f>SUM(H28:W28)</f>
        <v>6</v>
      </c>
      <c r="G28" s="18">
        <f t="shared" si="4"/>
        <v>0</v>
      </c>
      <c r="H28" s="19">
        <v>2</v>
      </c>
      <c r="I28" s="19">
        <v>2</v>
      </c>
      <c r="J28" s="19">
        <v>2</v>
      </c>
      <c r="K28" s="19"/>
      <c r="L28" s="19"/>
      <c r="M28" s="19"/>
      <c r="N28" s="19"/>
      <c r="O28" s="19"/>
      <c r="P28" s="19"/>
      <c r="Q28" s="19"/>
      <c r="R28" s="205"/>
      <c r="S28" s="197"/>
      <c r="T28" s="206"/>
      <c r="U28" s="71"/>
      <c r="V28" s="19"/>
      <c r="W28" s="19"/>
      <c r="X28" s="190"/>
      <c r="Y28" s="180"/>
      <c r="Z28" s="181"/>
      <c r="AA28" s="19"/>
      <c r="AB28" s="19"/>
      <c r="AC28" s="19"/>
      <c r="AD28" s="19"/>
      <c r="AE28" s="19"/>
      <c r="AF28" s="19"/>
      <c r="AG28" s="19"/>
      <c r="AH28" s="19"/>
      <c r="AI28" s="19"/>
      <c r="AJ28" s="172"/>
      <c r="AK28" s="173"/>
      <c r="AL28" s="173"/>
      <c r="AM28" s="174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87"/>
      <c r="AZ28" s="37"/>
      <c r="BA28" s="38"/>
    </row>
    <row r="29" spans="1:53" s="4" customFormat="1" ht="17.25" customHeight="1">
      <c r="A29" s="87"/>
      <c r="B29" s="88"/>
      <c r="C29" s="90"/>
      <c r="D29" s="168"/>
      <c r="E29" s="21">
        <f>F29+G29</f>
        <v>22</v>
      </c>
      <c r="F29" s="23">
        <f>SUM(H29:W29)</f>
        <v>22</v>
      </c>
      <c r="G29" s="23">
        <f t="shared" si="4"/>
        <v>0</v>
      </c>
      <c r="H29" s="24"/>
      <c r="I29" s="24"/>
      <c r="J29" s="24"/>
      <c r="K29" s="24">
        <v>2</v>
      </c>
      <c r="L29" s="24">
        <v>2</v>
      </c>
      <c r="M29" s="24">
        <v>2</v>
      </c>
      <c r="N29" s="24">
        <v>2</v>
      </c>
      <c r="O29" s="24">
        <v>2</v>
      </c>
      <c r="P29" s="24">
        <v>2</v>
      </c>
      <c r="Q29" s="24">
        <v>4</v>
      </c>
      <c r="R29" s="205"/>
      <c r="S29" s="197"/>
      <c r="T29" s="206"/>
      <c r="U29" s="72">
        <v>2</v>
      </c>
      <c r="V29" s="24">
        <v>2</v>
      </c>
      <c r="W29" s="24">
        <v>2</v>
      </c>
      <c r="X29" s="190"/>
      <c r="Y29" s="180"/>
      <c r="Z29" s="181"/>
      <c r="AA29" s="24"/>
      <c r="AB29" s="24"/>
      <c r="AC29" s="24"/>
      <c r="AD29" s="24"/>
      <c r="AE29" s="24"/>
      <c r="AF29" s="24"/>
      <c r="AG29" s="24"/>
      <c r="AH29" s="24"/>
      <c r="AI29" s="24"/>
      <c r="AJ29" s="172"/>
      <c r="AK29" s="173"/>
      <c r="AL29" s="173"/>
      <c r="AM29" s="17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187"/>
      <c r="AZ29" s="24"/>
      <c r="BA29" s="25">
        <v>1</v>
      </c>
    </row>
    <row r="30" spans="1:53" s="2" customFormat="1" ht="17.25" customHeight="1">
      <c r="A30" s="87" t="s">
        <v>198</v>
      </c>
      <c r="B30" s="88" t="s">
        <v>244</v>
      </c>
      <c r="C30" s="91">
        <f>(D30+E30+E31)/36</f>
        <v>1.5</v>
      </c>
      <c r="D30" s="168">
        <v>38</v>
      </c>
      <c r="E30" s="16">
        <f>F30+G30</f>
        <v>4</v>
      </c>
      <c r="F30" s="18">
        <f t="shared" si="5"/>
        <v>4</v>
      </c>
      <c r="G30" s="18">
        <f t="shared" si="4"/>
        <v>0</v>
      </c>
      <c r="H30" s="19"/>
      <c r="I30" s="19"/>
      <c r="J30" s="19">
        <v>2</v>
      </c>
      <c r="K30" s="19">
        <v>2</v>
      </c>
      <c r="L30" s="19"/>
      <c r="M30" s="19"/>
      <c r="N30" s="19"/>
      <c r="O30" s="19"/>
      <c r="P30" s="19"/>
      <c r="Q30" s="19"/>
      <c r="R30" s="205"/>
      <c r="S30" s="197"/>
      <c r="T30" s="206"/>
      <c r="U30" s="71"/>
      <c r="V30" s="19"/>
      <c r="W30" s="19"/>
      <c r="X30" s="190"/>
      <c r="Y30" s="180"/>
      <c r="Z30" s="181"/>
      <c r="AA30" s="19"/>
      <c r="AB30" s="19"/>
      <c r="AC30" s="19"/>
      <c r="AD30" s="19"/>
      <c r="AE30" s="19"/>
      <c r="AF30" s="19"/>
      <c r="AG30" s="19"/>
      <c r="AH30" s="19"/>
      <c r="AI30" s="19"/>
      <c r="AJ30" s="172"/>
      <c r="AK30" s="173"/>
      <c r="AL30" s="173"/>
      <c r="AM30" s="174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87"/>
      <c r="AZ30" s="37" t="s">
        <v>199</v>
      </c>
      <c r="BA30" s="38"/>
    </row>
    <row r="31" spans="1:53" s="4" customFormat="1" ht="17.25" customHeight="1">
      <c r="A31" s="87"/>
      <c r="B31" s="88"/>
      <c r="C31" s="90"/>
      <c r="D31" s="168"/>
      <c r="E31" s="21">
        <f>F31+G31</f>
        <v>12</v>
      </c>
      <c r="F31" s="23">
        <f t="shared" si="5"/>
        <v>12</v>
      </c>
      <c r="G31" s="23">
        <f t="shared" si="4"/>
        <v>0</v>
      </c>
      <c r="H31" s="24"/>
      <c r="I31" s="24"/>
      <c r="J31" s="24"/>
      <c r="K31" s="24"/>
      <c r="L31" s="24">
        <v>2</v>
      </c>
      <c r="M31" s="24">
        <v>2</v>
      </c>
      <c r="N31" s="24">
        <v>2</v>
      </c>
      <c r="O31" s="24">
        <v>2</v>
      </c>
      <c r="P31" s="24">
        <v>2</v>
      </c>
      <c r="Q31" s="24">
        <v>2</v>
      </c>
      <c r="R31" s="205"/>
      <c r="S31" s="197"/>
      <c r="T31" s="206"/>
      <c r="U31" s="72"/>
      <c r="V31" s="24"/>
      <c r="W31" s="24"/>
      <c r="X31" s="190"/>
      <c r="Y31" s="180"/>
      <c r="Z31" s="181"/>
      <c r="AA31" s="24"/>
      <c r="AB31" s="24"/>
      <c r="AC31" s="24"/>
      <c r="AD31" s="24"/>
      <c r="AE31" s="24"/>
      <c r="AF31" s="24"/>
      <c r="AG31" s="24"/>
      <c r="AH31" s="24"/>
      <c r="AI31" s="24"/>
      <c r="AJ31" s="172"/>
      <c r="AK31" s="173"/>
      <c r="AL31" s="173"/>
      <c r="AM31" s="17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187"/>
      <c r="AZ31" s="24" t="s">
        <v>44</v>
      </c>
      <c r="BA31" s="25"/>
    </row>
    <row r="32" spans="1:53" s="2" customFormat="1" ht="27" customHeight="1">
      <c r="A32" s="87" t="s">
        <v>110</v>
      </c>
      <c r="B32" s="40" t="s">
        <v>181</v>
      </c>
      <c r="C32" s="184">
        <f>(D32+E32+E33)/36</f>
        <v>2</v>
      </c>
      <c r="D32" s="168">
        <v>60</v>
      </c>
      <c r="E32" s="16">
        <f t="shared" si="3"/>
        <v>2</v>
      </c>
      <c r="F32" s="18">
        <f t="shared" si="5"/>
        <v>0</v>
      </c>
      <c r="G32" s="18">
        <f t="shared" si="4"/>
        <v>2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205"/>
      <c r="S32" s="197"/>
      <c r="T32" s="206"/>
      <c r="U32" s="71"/>
      <c r="V32" s="19"/>
      <c r="W32" s="19"/>
      <c r="X32" s="190"/>
      <c r="Y32" s="180"/>
      <c r="Z32" s="181"/>
      <c r="AA32" s="19">
        <v>2</v>
      </c>
      <c r="AB32" s="19"/>
      <c r="AC32" s="19"/>
      <c r="AD32" s="19"/>
      <c r="AE32" s="19"/>
      <c r="AF32" s="19"/>
      <c r="AG32" s="19"/>
      <c r="AH32" s="19"/>
      <c r="AI32" s="19"/>
      <c r="AJ32" s="172"/>
      <c r="AK32" s="173"/>
      <c r="AL32" s="173"/>
      <c r="AM32" s="174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87"/>
      <c r="AZ32" s="37"/>
      <c r="BA32" s="38"/>
    </row>
    <row r="33" spans="1:53" s="2" customFormat="1" ht="22.5">
      <c r="A33" s="87"/>
      <c r="B33" s="40" t="s">
        <v>182</v>
      </c>
      <c r="C33" s="185"/>
      <c r="D33" s="168"/>
      <c r="E33" s="21">
        <f t="shared" si="3"/>
        <v>10</v>
      </c>
      <c r="F33" s="23">
        <f>SUM(H33:W33)</f>
        <v>0</v>
      </c>
      <c r="G33" s="23">
        <f t="shared" si="4"/>
        <v>10</v>
      </c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05"/>
      <c r="S33" s="197"/>
      <c r="T33" s="206"/>
      <c r="U33" s="72"/>
      <c r="V33" s="24"/>
      <c r="W33" s="24"/>
      <c r="X33" s="190"/>
      <c r="Y33" s="180"/>
      <c r="Z33" s="181"/>
      <c r="AA33" s="24"/>
      <c r="AB33" s="24">
        <v>2</v>
      </c>
      <c r="AC33" s="24">
        <v>2</v>
      </c>
      <c r="AD33" s="24">
        <v>2</v>
      </c>
      <c r="AE33" s="24">
        <v>2</v>
      </c>
      <c r="AF33" s="24">
        <v>2</v>
      </c>
      <c r="AG33" s="24"/>
      <c r="AH33" s="24"/>
      <c r="AI33" s="24"/>
      <c r="AJ33" s="172"/>
      <c r="AK33" s="173"/>
      <c r="AL33" s="173"/>
      <c r="AM33" s="17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187"/>
      <c r="AZ33" s="24">
        <v>2</v>
      </c>
      <c r="BA33" s="25"/>
    </row>
    <row r="34" spans="1:53" s="2" customFormat="1" ht="33.75">
      <c r="A34" s="87" t="s">
        <v>189</v>
      </c>
      <c r="B34" s="40" t="s">
        <v>245</v>
      </c>
      <c r="C34" s="91">
        <f>(D34+E34+E36)/36</f>
        <v>2</v>
      </c>
      <c r="D34" s="168">
        <v>56</v>
      </c>
      <c r="E34" s="16">
        <f t="shared" si="3"/>
        <v>4</v>
      </c>
      <c r="F34" s="18">
        <f>SUM(H34:W34)</f>
        <v>0</v>
      </c>
      <c r="G34" s="18">
        <f t="shared" si="4"/>
        <v>4</v>
      </c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205"/>
      <c r="S34" s="197"/>
      <c r="T34" s="206"/>
      <c r="U34" s="71"/>
      <c r="V34" s="19"/>
      <c r="W34" s="19"/>
      <c r="X34" s="190"/>
      <c r="Y34" s="180"/>
      <c r="Z34" s="181"/>
      <c r="AA34" s="19"/>
      <c r="AB34" s="19"/>
      <c r="AC34" s="19"/>
      <c r="AD34" s="19"/>
      <c r="AE34" s="19"/>
      <c r="AF34" s="19"/>
      <c r="AG34" s="19">
        <v>2</v>
      </c>
      <c r="AH34" s="19">
        <v>2</v>
      </c>
      <c r="AI34" s="19"/>
      <c r="AJ34" s="172"/>
      <c r="AK34" s="173"/>
      <c r="AL34" s="173"/>
      <c r="AM34" s="174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87"/>
      <c r="AZ34" s="37"/>
      <c r="BA34" s="38"/>
    </row>
    <row r="35" spans="1:53" s="2" customFormat="1" ht="33.75">
      <c r="A35" s="87"/>
      <c r="B35" s="40" t="s">
        <v>246</v>
      </c>
      <c r="C35" s="167"/>
      <c r="D35" s="168"/>
      <c r="E35" s="16"/>
      <c r="F35" s="17"/>
      <c r="G35" s="3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205"/>
      <c r="S35" s="197"/>
      <c r="T35" s="206"/>
      <c r="U35" s="71"/>
      <c r="V35" s="19"/>
      <c r="W35" s="19"/>
      <c r="X35" s="190"/>
      <c r="Y35" s="180"/>
      <c r="Z35" s="181"/>
      <c r="AA35" s="19"/>
      <c r="AB35" s="19"/>
      <c r="AC35" s="19"/>
      <c r="AD35" s="19"/>
      <c r="AE35" s="19"/>
      <c r="AF35" s="19"/>
      <c r="AG35" s="19"/>
      <c r="AH35" s="19"/>
      <c r="AI35" s="19"/>
      <c r="AJ35" s="172"/>
      <c r="AK35" s="173"/>
      <c r="AL35" s="173"/>
      <c r="AM35" s="174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87"/>
      <c r="AZ35" s="37"/>
      <c r="BA35" s="38"/>
    </row>
    <row r="36" spans="1:53" s="4" customFormat="1" ht="22.5">
      <c r="A36" s="87"/>
      <c r="B36" s="40" t="s">
        <v>247</v>
      </c>
      <c r="C36" s="90"/>
      <c r="D36" s="168"/>
      <c r="E36" s="21">
        <f t="shared" si="3"/>
        <v>12</v>
      </c>
      <c r="F36" s="23">
        <f aca="true" t="shared" si="6" ref="F36:F42">SUM(H36:W36)</f>
        <v>0</v>
      </c>
      <c r="G36" s="23">
        <f aca="true" t="shared" si="7" ref="G36:G42">SUM(AA36:AY36)</f>
        <v>12</v>
      </c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05"/>
      <c r="S36" s="197"/>
      <c r="T36" s="206"/>
      <c r="U36" s="72"/>
      <c r="V36" s="24"/>
      <c r="W36" s="24"/>
      <c r="X36" s="190"/>
      <c r="Y36" s="180"/>
      <c r="Z36" s="181"/>
      <c r="AA36" s="24"/>
      <c r="AB36" s="24"/>
      <c r="AC36" s="24"/>
      <c r="AD36" s="24"/>
      <c r="AE36" s="24"/>
      <c r="AF36" s="24"/>
      <c r="AG36" s="24"/>
      <c r="AH36" s="24"/>
      <c r="AI36" s="24">
        <v>2</v>
      </c>
      <c r="AJ36" s="172"/>
      <c r="AK36" s="173"/>
      <c r="AL36" s="173"/>
      <c r="AM36" s="174"/>
      <c r="AN36" s="24">
        <v>2</v>
      </c>
      <c r="AO36" s="24">
        <v>2</v>
      </c>
      <c r="AP36" s="24">
        <v>2</v>
      </c>
      <c r="AQ36" s="24">
        <v>2</v>
      </c>
      <c r="AR36" s="24">
        <v>2</v>
      </c>
      <c r="AS36" s="24"/>
      <c r="AT36" s="24"/>
      <c r="AU36" s="24"/>
      <c r="AV36" s="24"/>
      <c r="AW36" s="24"/>
      <c r="AX36" s="24"/>
      <c r="AY36" s="187"/>
      <c r="AZ36" s="24">
        <v>2</v>
      </c>
      <c r="BA36" s="25"/>
    </row>
    <row r="37" spans="1:53" s="2" customFormat="1" ht="33.75">
      <c r="A37" s="87" t="s">
        <v>190</v>
      </c>
      <c r="B37" s="40" t="s">
        <v>186</v>
      </c>
      <c r="C37" s="91">
        <f>(D37+E37+E38)/36</f>
        <v>2</v>
      </c>
      <c r="D37" s="168">
        <v>58</v>
      </c>
      <c r="E37" s="16">
        <f t="shared" si="3"/>
        <v>2</v>
      </c>
      <c r="F37" s="18">
        <f t="shared" si="6"/>
        <v>0</v>
      </c>
      <c r="G37" s="18">
        <f t="shared" si="7"/>
        <v>2</v>
      </c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205"/>
      <c r="S37" s="197"/>
      <c r="T37" s="206"/>
      <c r="U37" s="71"/>
      <c r="V37" s="19"/>
      <c r="W37" s="19"/>
      <c r="X37" s="190"/>
      <c r="Y37" s="180"/>
      <c r="Z37" s="181"/>
      <c r="AA37" s="19"/>
      <c r="AB37" s="19"/>
      <c r="AC37" s="19"/>
      <c r="AD37" s="19"/>
      <c r="AE37" s="19"/>
      <c r="AF37" s="19"/>
      <c r="AG37" s="19"/>
      <c r="AH37" s="19"/>
      <c r="AI37" s="19"/>
      <c r="AJ37" s="172"/>
      <c r="AK37" s="173"/>
      <c r="AL37" s="173"/>
      <c r="AM37" s="174"/>
      <c r="AN37" s="19"/>
      <c r="AO37" s="19"/>
      <c r="AP37" s="19"/>
      <c r="AQ37" s="19"/>
      <c r="AR37" s="19">
        <v>2</v>
      </c>
      <c r="AS37" s="19"/>
      <c r="AT37" s="19"/>
      <c r="AU37" s="19"/>
      <c r="AV37" s="19"/>
      <c r="AW37" s="19"/>
      <c r="AX37" s="19"/>
      <c r="AY37" s="187"/>
      <c r="AZ37" s="37"/>
      <c r="BA37" s="38"/>
    </row>
    <row r="38" spans="1:53" s="4" customFormat="1" ht="22.5">
      <c r="A38" s="87"/>
      <c r="B38" s="40" t="s">
        <v>200</v>
      </c>
      <c r="C38" s="90"/>
      <c r="D38" s="168"/>
      <c r="E38" s="21">
        <f t="shared" si="3"/>
        <v>12</v>
      </c>
      <c r="F38" s="23">
        <f t="shared" si="6"/>
        <v>0</v>
      </c>
      <c r="G38" s="23">
        <f t="shared" si="7"/>
        <v>12</v>
      </c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05"/>
      <c r="S38" s="197"/>
      <c r="T38" s="206"/>
      <c r="U38" s="72"/>
      <c r="V38" s="24"/>
      <c r="W38" s="24"/>
      <c r="X38" s="190"/>
      <c r="Y38" s="180"/>
      <c r="Z38" s="181"/>
      <c r="AA38" s="24"/>
      <c r="AB38" s="24"/>
      <c r="AC38" s="24"/>
      <c r="AD38" s="24"/>
      <c r="AE38" s="24"/>
      <c r="AF38" s="24"/>
      <c r="AG38" s="24"/>
      <c r="AH38" s="24"/>
      <c r="AI38" s="24"/>
      <c r="AJ38" s="172"/>
      <c r="AK38" s="173"/>
      <c r="AL38" s="173"/>
      <c r="AM38" s="174"/>
      <c r="AN38" s="24"/>
      <c r="AO38" s="24"/>
      <c r="AP38" s="24"/>
      <c r="AQ38" s="24"/>
      <c r="AR38" s="24"/>
      <c r="AS38" s="24">
        <v>2</v>
      </c>
      <c r="AT38" s="24">
        <v>2</v>
      </c>
      <c r="AU38" s="24">
        <v>2</v>
      </c>
      <c r="AV38" s="24">
        <v>2</v>
      </c>
      <c r="AW38" s="24">
        <v>2</v>
      </c>
      <c r="AX38" s="24">
        <v>2</v>
      </c>
      <c r="AY38" s="187"/>
      <c r="AZ38" s="24">
        <v>2</v>
      </c>
      <c r="BA38" s="25"/>
    </row>
    <row r="39" spans="1:53" s="2" customFormat="1" ht="22.5">
      <c r="A39" s="87" t="s">
        <v>191</v>
      </c>
      <c r="B39" s="40" t="s">
        <v>201</v>
      </c>
      <c r="C39" s="91">
        <f>(D39+E39+E40)/36</f>
        <v>3</v>
      </c>
      <c r="D39" s="168">
        <v>76</v>
      </c>
      <c r="E39" s="16">
        <f t="shared" si="3"/>
        <v>6</v>
      </c>
      <c r="F39" s="18">
        <f t="shared" si="6"/>
        <v>0</v>
      </c>
      <c r="G39" s="18">
        <f t="shared" si="7"/>
        <v>6</v>
      </c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205"/>
      <c r="S39" s="197"/>
      <c r="T39" s="206"/>
      <c r="U39" s="71"/>
      <c r="V39" s="19"/>
      <c r="W39" s="19"/>
      <c r="X39" s="190"/>
      <c r="Y39" s="180"/>
      <c r="Z39" s="181"/>
      <c r="AA39" s="19">
        <v>2</v>
      </c>
      <c r="AB39" s="19">
        <v>2</v>
      </c>
      <c r="AC39" s="19">
        <v>2</v>
      </c>
      <c r="AD39" s="19"/>
      <c r="AE39" s="19"/>
      <c r="AF39" s="19"/>
      <c r="AG39" s="19"/>
      <c r="AH39" s="19"/>
      <c r="AI39" s="19"/>
      <c r="AJ39" s="172"/>
      <c r="AK39" s="173"/>
      <c r="AL39" s="173"/>
      <c r="AM39" s="174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87"/>
      <c r="AZ39" s="37"/>
      <c r="BA39" s="38"/>
    </row>
    <row r="40" spans="1:53" s="4" customFormat="1" ht="22.5">
      <c r="A40" s="87"/>
      <c r="B40" s="40" t="s">
        <v>111</v>
      </c>
      <c r="C40" s="90"/>
      <c r="D40" s="168"/>
      <c r="E40" s="21">
        <f t="shared" si="3"/>
        <v>26</v>
      </c>
      <c r="F40" s="23">
        <f t="shared" si="6"/>
        <v>0</v>
      </c>
      <c r="G40" s="23">
        <f t="shared" si="7"/>
        <v>26</v>
      </c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05"/>
      <c r="S40" s="197"/>
      <c r="T40" s="206"/>
      <c r="U40" s="72"/>
      <c r="V40" s="24"/>
      <c r="W40" s="24"/>
      <c r="X40" s="190"/>
      <c r="Y40" s="180"/>
      <c r="Z40" s="181"/>
      <c r="AA40" s="24"/>
      <c r="AB40" s="24"/>
      <c r="AC40" s="24"/>
      <c r="AD40" s="24">
        <v>2</v>
      </c>
      <c r="AE40" s="24">
        <v>2</v>
      </c>
      <c r="AF40" s="24">
        <v>2</v>
      </c>
      <c r="AG40" s="24">
        <v>2</v>
      </c>
      <c r="AH40" s="24">
        <v>2</v>
      </c>
      <c r="AI40" s="24">
        <v>2</v>
      </c>
      <c r="AJ40" s="172"/>
      <c r="AK40" s="173"/>
      <c r="AL40" s="173"/>
      <c r="AM40" s="174"/>
      <c r="AN40" s="24">
        <v>2</v>
      </c>
      <c r="AO40" s="24">
        <v>2</v>
      </c>
      <c r="AP40" s="24">
        <v>2</v>
      </c>
      <c r="AQ40" s="24">
        <v>2</v>
      </c>
      <c r="AR40" s="24">
        <v>2</v>
      </c>
      <c r="AS40" s="24">
        <v>2</v>
      </c>
      <c r="AT40" s="24">
        <v>2</v>
      </c>
      <c r="AU40" s="24"/>
      <c r="AV40" s="24"/>
      <c r="AW40" s="24"/>
      <c r="AX40" s="24"/>
      <c r="AY40" s="187"/>
      <c r="AZ40" s="24" t="s">
        <v>114</v>
      </c>
      <c r="BA40" s="25"/>
    </row>
    <row r="41" spans="1:53" s="2" customFormat="1" ht="12.75">
      <c r="A41" s="93" t="s">
        <v>173</v>
      </c>
      <c r="B41" s="94"/>
      <c r="C41" s="91">
        <f>(D41+E41+E42)/36</f>
        <v>8</v>
      </c>
      <c r="D41" s="168">
        <v>288</v>
      </c>
      <c r="E41" s="16">
        <f t="shared" si="3"/>
        <v>0</v>
      </c>
      <c r="F41" s="18">
        <f t="shared" si="6"/>
        <v>0</v>
      </c>
      <c r="G41" s="18">
        <f t="shared" si="7"/>
        <v>0</v>
      </c>
      <c r="H41" s="47"/>
      <c r="I41" s="47"/>
      <c r="J41" s="47"/>
      <c r="K41" s="47"/>
      <c r="L41" s="47"/>
      <c r="M41" s="47"/>
      <c r="N41" s="47"/>
      <c r="O41" s="47"/>
      <c r="P41" s="47"/>
      <c r="Q41" s="77"/>
      <c r="R41" s="205"/>
      <c r="S41" s="197"/>
      <c r="T41" s="206"/>
      <c r="U41" s="79"/>
      <c r="V41" s="47"/>
      <c r="W41" s="47"/>
      <c r="X41" s="190"/>
      <c r="Y41" s="180"/>
      <c r="Z41" s="181"/>
      <c r="AA41" s="47"/>
      <c r="AB41" s="47"/>
      <c r="AC41" s="47"/>
      <c r="AD41" s="47"/>
      <c r="AE41" s="47"/>
      <c r="AF41" s="47"/>
      <c r="AG41" s="47"/>
      <c r="AH41" s="47"/>
      <c r="AI41" s="47"/>
      <c r="AJ41" s="172"/>
      <c r="AK41" s="173"/>
      <c r="AL41" s="173"/>
      <c r="AM41" s="174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187"/>
      <c r="AZ41" s="37" t="s">
        <v>44</v>
      </c>
      <c r="BA41" s="38"/>
    </row>
    <row r="42" spans="1:53" s="4" customFormat="1" ht="12.75">
      <c r="A42" s="95"/>
      <c r="B42" s="96"/>
      <c r="C42" s="90"/>
      <c r="D42" s="168"/>
      <c r="E42" s="21">
        <f t="shared" si="3"/>
        <v>0</v>
      </c>
      <c r="F42" s="23">
        <f t="shared" si="6"/>
        <v>0</v>
      </c>
      <c r="G42" s="23">
        <f t="shared" si="7"/>
        <v>0</v>
      </c>
      <c r="H42" s="48"/>
      <c r="I42" s="48"/>
      <c r="J42" s="48"/>
      <c r="K42" s="48"/>
      <c r="L42" s="48"/>
      <c r="M42" s="48"/>
      <c r="N42" s="48"/>
      <c r="O42" s="48"/>
      <c r="P42" s="48"/>
      <c r="Q42" s="78"/>
      <c r="R42" s="205"/>
      <c r="S42" s="197"/>
      <c r="T42" s="206"/>
      <c r="U42" s="80"/>
      <c r="V42" s="48"/>
      <c r="W42" s="48"/>
      <c r="X42" s="190"/>
      <c r="Y42" s="180"/>
      <c r="Z42" s="181"/>
      <c r="AA42" s="48"/>
      <c r="AB42" s="48"/>
      <c r="AC42" s="48"/>
      <c r="AD42" s="48"/>
      <c r="AE42" s="48"/>
      <c r="AF42" s="48"/>
      <c r="AG42" s="48"/>
      <c r="AH42" s="48"/>
      <c r="AI42" s="48"/>
      <c r="AJ42" s="172"/>
      <c r="AK42" s="173"/>
      <c r="AL42" s="173"/>
      <c r="AM42" s="174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187"/>
      <c r="AZ42" s="24" t="s">
        <v>114</v>
      </c>
      <c r="BA42" s="25"/>
    </row>
    <row r="43" spans="1:53" s="2" customFormat="1" ht="12.75">
      <c r="A43" s="107" t="s">
        <v>14</v>
      </c>
      <c r="B43" s="107"/>
      <c r="C43" s="27">
        <f aca="true" t="shared" si="8" ref="C43:P43">SUM(C10:C40)</f>
        <v>43</v>
      </c>
      <c r="D43" s="27">
        <f t="shared" si="8"/>
        <v>1146</v>
      </c>
      <c r="E43" s="27">
        <f t="shared" si="8"/>
        <v>402</v>
      </c>
      <c r="F43" s="27">
        <f t="shared" si="8"/>
        <v>174</v>
      </c>
      <c r="G43" s="27">
        <f t="shared" si="8"/>
        <v>228</v>
      </c>
      <c r="H43" s="29">
        <f t="shared" si="8"/>
        <v>14</v>
      </c>
      <c r="I43" s="10">
        <f t="shared" si="8"/>
        <v>14</v>
      </c>
      <c r="J43" s="10">
        <f t="shared" si="8"/>
        <v>16</v>
      </c>
      <c r="K43" s="10">
        <f t="shared" si="8"/>
        <v>14</v>
      </c>
      <c r="L43" s="10">
        <f t="shared" si="8"/>
        <v>14</v>
      </c>
      <c r="M43" s="10">
        <f t="shared" si="8"/>
        <v>14</v>
      </c>
      <c r="N43" s="10">
        <f t="shared" si="8"/>
        <v>14</v>
      </c>
      <c r="O43" s="10">
        <f t="shared" si="8"/>
        <v>12</v>
      </c>
      <c r="P43" s="10">
        <f t="shared" si="8"/>
        <v>14</v>
      </c>
      <c r="Q43" s="10">
        <f>SUM(Q10:Q40)</f>
        <v>18</v>
      </c>
      <c r="R43" s="207"/>
      <c r="S43" s="208"/>
      <c r="T43" s="209"/>
      <c r="U43" s="75">
        <f>SUM(U10:U40)</f>
        <v>14</v>
      </c>
      <c r="V43" s="10">
        <f>SUM(V10:V40)</f>
        <v>10</v>
      </c>
      <c r="W43" s="10">
        <f>SUM(W10:W40)</f>
        <v>6</v>
      </c>
      <c r="X43" s="191"/>
      <c r="Y43" s="182"/>
      <c r="Z43" s="183"/>
      <c r="AA43" s="10">
        <f aca="true" t="shared" si="9" ref="AA43:AI43">SUM(AA10:AA40)</f>
        <v>12</v>
      </c>
      <c r="AB43" s="10">
        <f t="shared" si="9"/>
        <v>12</v>
      </c>
      <c r="AC43" s="10">
        <f t="shared" si="9"/>
        <v>12</v>
      </c>
      <c r="AD43" s="10">
        <f t="shared" si="9"/>
        <v>10</v>
      </c>
      <c r="AE43" s="10">
        <f t="shared" si="9"/>
        <v>12</v>
      </c>
      <c r="AF43" s="10">
        <f t="shared" si="9"/>
        <v>12</v>
      </c>
      <c r="AG43" s="10">
        <f t="shared" si="9"/>
        <v>12</v>
      </c>
      <c r="AH43" s="10">
        <f t="shared" si="9"/>
        <v>12</v>
      </c>
      <c r="AI43" s="10">
        <f t="shared" si="9"/>
        <v>12</v>
      </c>
      <c r="AJ43" s="175"/>
      <c r="AK43" s="176"/>
      <c r="AL43" s="176"/>
      <c r="AM43" s="177"/>
      <c r="AN43" s="10">
        <f aca="true" t="shared" si="10" ref="AN43:AX43">SUM(AN10:AN40)</f>
        <v>14</v>
      </c>
      <c r="AO43" s="10">
        <f t="shared" si="10"/>
        <v>12</v>
      </c>
      <c r="AP43" s="10">
        <f t="shared" si="10"/>
        <v>12</v>
      </c>
      <c r="AQ43" s="10">
        <f t="shared" si="10"/>
        <v>12</v>
      </c>
      <c r="AR43" s="10">
        <f t="shared" si="10"/>
        <v>14</v>
      </c>
      <c r="AS43" s="10">
        <f t="shared" si="10"/>
        <v>10</v>
      </c>
      <c r="AT43" s="10">
        <f t="shared" si="10"/>
        <v>10</v>
      </c>
      <c r="AU43" s="10">
        <f t="shared" si="10"/>
        <v>8</v>
      </c>
      <c r="AV43" s="10">
        <f t="shared" si="10"/>
        <v>10</v>
      </c>
      <c r="AW43" s="10">
        <f t="shared" si="10"/>
        <v>10</v>
      </c>
      <c r="AX43" s="10">
        <f t="shared" si="10"/>
        <v>10</v>
      </c>
      <c r="AY43" s="188"/>
      <c r="AZ43" s="11"/>
      <c r="BA43" s="12"/>
    </row>
    <row r="44" spans="1:53" s="4" customFormat="1" ht="26.25" customHeight="1">
      <c r="A44" s="30"/>
      <c r="B44" s="30"/>
      <c r="C44" s="31"/>
      <c r="D44" s="31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9"/>
      <c r="U44" s="32"/>
      <c r="V44" s="32"/>
      <c r="W44" s="32"/>
      <c r="X44" s="32"/>
      <c r="Y44" s="33"/>
      <c r="Z44" s="33"/>
      <c r="AA44" s="34"/>
      <c r="AB44" s="34"/>
      <c r="AC44" s="34"/>
      <c r="AD44" s="33"/>
      <c r="AE44" s="33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34"/>
      <c r="AW44" s="34"/>
      <c r="AX44" s="34"/>
      <c r="AY44" s="34"/>
      <c r="AZ44" s="7"/>
      <c r="BA44" s="7"/>
    </row>
    <row r="45" spans="1:64" s="35" customFormat="1" ht="18">
      <c r="A45" s="41"/>
      <c r="B45" s="41"/>
      <c r="C45" s="41"/>
      <c r="D45" s="42" t="s">
        <v>41</v>
      </c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 t="s">
        <v>42</v>
      </c>
      <c r="AE45" s="42"/>
      <c r="AF45" s="42"/>
      <c r="AG45" s="42"/>
      <c r="AH45" s="42"/>
      <c r="AI45" s="42"/>
      <c r="AJ45" s="42"/>
      <c r="AK45" s="42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</row>
    <row r="46" spans="1:64" s="35" customFormat="1" ht="18">
      <c r="A46" s="41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</row>
    <row r="47" s="35" customFormat="1" ht="12.75"/>
    <row r="48" spans="3:32" s="36" customFormat="1" ht="18">
      <c r="C48" s="56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</row>
    <row r="49" s="57" customFormat="1" ht="18"/>
    <row r="50" s="35" customFormat="1" ht="12.75"/>
    <row r="55" spans="2:42" s="36" customFormat="1" ht="12.75"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24"/>
      <c r="AJ55" s="124"/>
      <c r="AK55" s="124"/>
      <c r="AL55" s="124"/>
      <c r="AM55" s="124"/>
      <c r="AN55" s="124"/>
      <c r="AO55" s="124"/>
      <c r="AP55" s="124"/>
    </row>
  </sheetData>
  <sheetProtection/>
  <mergeCells count="89">
    <mergeCell ref="C6:C9"/>
    <mergeCell ref="D6:D8"/>
    <mergeCell ref="E6:E8"/>
    <mergeCell ref="F6:F8"/>
    <mergeCell ref="G6:G8"/>
    <mergeCell ref="H6:K6"/>
    <mergeCell ref="L6:P6"/>
    <mergeCell ref="Q6:T6"/>
    <mergeCell ref="R10:T43"/>
    <mergeCell ref="AS1:BA1"/>
    <mergeCell ref="AS2:BA3"/>
    <mergeCell ref="A5:BA5"/>
    <mergeCell ref="A6:A9"/>
    <mergeCell ref="B6:B9"/>
    <mergeCell ref="AL6:AP6"/>
    <mergeCell ref="AQ6:AT6"/>
    <mergeCell ref="AU6:AX6"/>
    <mergeCell ref="AZ6:AZ9"/>
    <mergeCell ref="U6:X6"/>
    <mergeCell ref="Y6:AC6"/>
    <mergeCell ref="AD6:AG6"/>
    <mergeCell ref="AH6:AK6"/>
    <mergeCell ref="BA6:BA9"/>
    <mergeCell ref="D9:G9"/>
    <mergeCell ref="A10:A11"/>
    <mergeCell ref="B10:B11"/>
    <mergeCell ref="C10:C11"/>
    <mergeCell ref="D10:D11"/>
    <mergeCell ref="X10:X43"/>
    <mergeCell ref="Y10:Z43"/>
    <mergeCell ref="AJ10:AM43"/>
    <mergeCell ref="AY10:AY43"/>
    <mergeCell ref="A16:A17"/>
    <mergeCell ref="B16:B17"/>
    <mergeCell ref="A14:A15"/>
    <mergeCell ref="B14:B15"/>
    <mergeCell ref="C16:C17"/>
    <mergeCell ref="D16:D17"/>
    <mergeCell ref="A18:A19"/>
    <mergeCell ref="B18:B19"/>
    <mergeCell ref="C18:C19"/>
    <mergeCell ref="D18:D19"/>
    <mergeCell ref="A12:A13"/>
    <mergeCell ref="B12:B13"/>
    <mergeCell ref="C12:C13"/>
    <mergeCell ref="D12:D13"/>
    <mergeCell ref="C14:C15"/>
    <mergeCell ref="D14:D15"/>
    <mergeCell ref="A22:A23"/>
    <mergeCell ref="B22:B23"/>
    <mergeCell ref="C22:C23"/>
    <mergeCell ref="D22:D23"/>
    <mergeCell ref="A20:A21"/>
    <mergeCell ref="B20:B21"/>
    <mergeCell ref="C20:C21"/>
    <mergeCell ref="D20:D21"/>
    <mergeCell ref="A26:A27"/>
    <mergeCell ref="B26:B27"/>
    <mergeCell ref="C26:C27"/>
    <mergeCell ref="D26:D27"/>
    <mergeCell ref="A24:A25"/>
    <mergeCell ref="B24:B25"/>
    <mergeCell ref="C24:C25"/>
    <mergeCell ref="D24:D25"/>
    <mergeCell ref="A30:A31"/>
    <mergeCell ref="B30:B31"/>
    <mergeCell ref="C30:C31"/>
    <mergeCell ref="D30:D31"/>
    <mergeCell ref="A28:A29"/>
    <mergeCell ref="B28:B29"/>
    <mergeCell ref="C28:C29"/>
    <mergeCell ref="D28:D29"/>
    <mergeCell ref="D39:D40"/>
    <mergeCell ref="A32:A33"/>
    <mergeCell ref="C32:C33"/>
    <mergeCell ref="D32:D33"/>
    <mergeCell ref="A34:A36"/>
    <mergeCell ref="C34:C36"/>
    <mergeCell ref="D34:D36"/>
    <mergeCell ref="B55:AP55"/>
    <mergeCell ref="A37:A38"/>
    <mergeCell ref="C37:C38"/>
    <mergeCell ref="D37:D38"/>
    <mergeCell ref="A39:A40"/>
    <mergeCell ref="C39:C40"/>
    <mergeCell ref="A41:B42"/>
    <mergeCell ref="C41:C42"/>
    <mergeCell ref="D41:D42"/>
    <mergeCell ref="A43:B43"/>
  </mergeCells>
  <printOptions/>
  <pageMargins left="0.3937007874015748" right="0.3937007874015748" top="0.1968503937007874" bottom="0.1968503937007874" header="0" footer="0"/>
  <pageSetup fitToHeight="1" fitToWidth="1" horizontalDpi="300" verticalDpi="300" orientation="landscape" paperSize="9" scale="58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BL56"/>
  <sheetViews>
    <sheetView view="pageBreakPreview" zoomScale="85" zoomScaleNormal="70" zoomScaleSheetLayoutView="85" zoomScalePageLayoutView="0" workbookViewId="0" topLeftCell="A1">
      <pane xSplit="7" ySplit="9" topLeftCell="H10" activePane="bottomRight" state="frozen"/>
      <selection pane="topLeft" activeCell="N51" sqref="N51"/>
      <selection pane="topRight" activeCell="N51" sqref="N51"/>
      <selection pane="bottomLeft" activeCell="N51" sqref="N51"/>
      <selection pane="bottomRight" activeCell="X10" sqref="X10:X36"/>
    </sheetView>
  </sheetViews>
  <sheetFormatPr defaultColWidth="9.00390625" defaultRowHeight="12.75"/>
  <cols>
    <col min="1" max="1" width="10.375" style="35" customWidth="1"/>
    <col min="2" max="2" width="33.625" style="35" customWidth="1"/>
    <col min="3" max="4" width="7.125" style="35" customWidth="1"/>
    <col min="5" max="5" width="5.75390625" style="35" customWidth="1"/>
    <col min="6" max="6" width="4.875" style="35" customWidth="1"/>
    <col min="7" max="7" width="4.125" style="35" customWidth="1"/>
    <col min="8" max="51" width="3.625" style="35" customWidth="1"/>
    <col min="52" max="52" width="4.125" style="35" customWidth="1"/>
    <col min="53" max="53" width="4.25390625" style="35" customWidth="1"/>
    <col min="54" max="16384" width="9.125" style="35" customWidth="1"/>
  </cols>
  <sheetData>
    <row r="1" spans="45:64" s="51" customFormat="1" ht="24.75" customHeight="1">
      <c r="AS1" s="134" t="s">
        <v>144</v>
      </c>
      <c r="AT1" s="134"/>
      <c r="AU1" s="134"/>
      <c r="AV1" s="134"/>
      <c r="AW1" s="134"/>
      <c r="AX1" s="134"/>
      <c r="AY1" s="134"/>
      <c r="AZ1" s="134"/>
      <c r="BA1" s="134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</row>
    <row r="2" spans="45:64" s="51" customFormat="1" ht="24.75" customHeight="1">
      <c r="AS2" s="134" t="s">
        <v>145</v>
      </c>
      <c r="AT2" s="134"/>
      <c r="AU2" s="134"/>
      <c r="AV2" s="134"/>
      <c r="AW2" s="134"/>
      <c r="AX2" s="134"/>
      <c r="AY2" s="134"/>
      <c r="AZ2" s="134"/>
      <c r="BA2" s="134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</row>
    <row r="3" spans="41:64" s="51" customFormat="1" ht="24.75" customHeight="1">
      <c r="AO3" s="53"/>
      <c r="AP3" s="54" t="s">
        <v>146</v>
      </c>
      <c r="AQ3" s="55"/>
      <c r="AR3" s="55"/>
      <c r="AS3" s="134"/>
      <c r="AT3" s="134"/>
      <c r="AU3" s="134"/>
      <c r="AV3" s="134"/>
      <c r="AW3" s="134"/>
      <c r="AX3" s="134"/>
      <c r="AY3" s="134"/>
      <c r="AZ3" s="134"/>
      <c r="BA3" s="134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</row>
    <row r="4" ht="12.75">
      <c r="AN4" s="8" t="s">
        <v>151</v>
      </c>
    </row>
    <row r="5" spans="1:53" s="13" customFormat="1" ht="49.5" customHeight="1">
      <c r="A5" s="128" t="s">
        <v>202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</row>
    <row r="6" spans="1:53" ht="15" customHeight="1">
      <c r="A6" s="218" t="s">
        <v>19</v>
      </c>
      <c r="B6" s="221" t="s">
        <v>20</v>
      </c>
      <c r="C6" s="120" t="s">
        <v>15</v>
      </c>
      <c r="D6" s="120" t="s">
        <v>21</v>
      </c>
      <c r="E6" s="114" t="s">
        <v>22</v>
      </c>
      <c r="F6" s="111" t="s">
        <v>45</v>
      </c>
      <c r="G6" s="111" t="s">
        <v>46</v>
      </c>
      <c r="H6" s="108" t="s">
        <v>0</v>
      </c>
      <c r="I6" s="109"/>
      <c r="J6" s="109"/>
      <c r="K6" s="110"/>
      <c r="L6" s="108" t="s">
        <v>1</v>
      </c>
      <c r="M6" s="109"/>
      <c r="N6" s="109"/>
      <c r="O6" s="109"/>
      <c r="P6" s="110"/>
      <c r="Q6" s="108" t="s">
        <v>2</v>
      </c>
      <c r="R6" s="109"/>
      <c r="S6" s="109"/>
      <c r="T6" s="110"/>
      <c r="U6" s="108" t="s">
        <v>3</v>
      </c>
      <c r="V6" s="109"/>
      <c r="W6" s="109"/>
      <c r="X6" s="110"/>
      <c r="Y6" s="108" t="s">
        <v>4</v>
      </c>
      <c r="Z6" s="109"/>
      <c r="AA6" s="109"/>
      <c r="AB6" s="109"/>
      <c r="AC6" s="110"/>
      <c r="AD6" s="108" t="s">
        <v>5</v>
      </c>
      <c r="AE6" s="109"/>
      <c r="AF6" s="109"/>
      <c r="AG6" s="110"/>
      <c r="AH6" s="108" t="s">
        <v>6</v>
      </c>
      <c r="AI6" s="109"/>
      <c r="AJ6" s="109"/>
      <c r="AK6" s="110"/>
      <c r="AL6" s="108" t="s">
        <v>7</v>
      </c>
      <c r="AM6" s="109"/>
      <c r="AN6" s="109"/>
      <c r="AO6" s="109"/>
      <c r="AP6" s="110"/>
      <c r="AQ6" s="108" t="s">
        <v>8</v>
      </c>
      <c r="AR6" s="109"/>
      <c r="AS6" s="109"/>
      <c r="AT6" s="110"/>
      <c r="AU6" s="108" t="s">
        <v>9</v>
      </c>
      <c r="AV6" s="109"/>
      <c r="AW6" s="109"/>
      <c r="AX6" s="110"/>
      <c r="AY6" s="63" t="s">
        <v>10</v>
      </c>
      <c r="AZ6" s="125" t="s">
        <v>11</v>
      </c>
      <c r="BA6" s="125" t="s">
        <v>12</v>
      </c>
    </row>
    <row r="7" spans="1:53" s="14" customFormat="1" ht="39" customHeight="1">
      <c r="A7" s="219"/>
      <c r="B7" s="222"/>
      <c r="C7" s="112"/>
      <c r="D7" s="112"/>
      <c r="E7" s="115"/>
      <c r="F7" s="112"/>
      <c r="G7" s="112"/>
      <c r="H7" s="5">
        <v>42616</v>
      </c>
      <c r="I7" s="5">
        <f>H7+7</f>
        <v>42623</v>
      </c>
      <c r="J7" s="5">
        <f aca="true" t="shared" si="0" ref="J7:X8">I7+7</f>
        <v>42630</v>
      </c>
      <c r="K7" s="5">
        <f t="shared" si="0"/>
        <v>42637</v>
      </c>
      <c r="L7" s="5">
        <f t="shared" si="0"/>
        <v>42644</v>
      </c>
      <c r="M7" s="5">
        <f t="shared" si="0"/>
        <v>42651</v>
      </c>
      <c r="N7" s="5">
        <f t="shared" si="0"/>
        <v>42658</v>
      </c>
      <c r="O7" s="5">
        <f t="shared" si="0"/>
        <v>42665</v>
      </c>
      <c r="P7" s="5">
        <f t="shared" si="0"/>
        <v>42672</v>
      </c>
      <c r="Q7" s="5">
        <f t="shared" si="0"/>
        <v>42679</v>
      </c>
      <c r="R7" s="5">
        <f t="shared" si="0"/>
        <v>42686</v>
      </c>
      <c r="S7" s="5">
        <f t="shared" si="0"/>
        <v>42693</v>
      </c>
      <c r="T7" s="5">
        <f t="shared" si="0"/>
        <v>42700</v>
      </c>
      <c r="U7" s="5">
        <f t="shared" si="0"/>
        <v>42707</v>
      </c>
      <c r="V7" s="5">
        <f t="shared" si="0"/>
        <v>42714</v>
      </c>
      <c r="W7" s="5">
        <f t="shared" si="0"/>
        <v>42721</v>
      </c>
      <c r="X7" s="5">
        <f t="shared" si="0"/>
        <v>42728</v>
      </c>
      <c r="Y7" s="5">
        <f aca="true" t="shared" si="1" ref="Y7:AN8">X7+7</f>
        <v>42735</v>
      </c>
      <c r="Z7" s="5">
        <f t="shared" si="1"/>
        <v>42742</v>
      </c>
      <c r="AA7" s="5">
        <f t="shared" si="1"/>
        <v>42749</v>
      </c>
      <c r="AB7" s="5">
        <f t="shared" si="1"/>
        <v>42756</v>
      </c>
      <c r="AC7" s="5">
        <f t="shared" si="1"/>
        <v>42763</v>
      </c>
      <c r="AD7" s="5">
        <f t="shared" si="1"/>
        <v>42770</v>
      </c>
      <c r="AE7" s="5">
        <f t="shared" si="1"/>
        <v>42777</v>
      </c>
      <c r="AF7" s="5">
        <f t="shared" si="1"/>
        <v>42784</v>
      </c>
      <c r="AG7" s="5">
        <f t="shared" si="1"/>
        <v>42791</v>
      </c>
      <c r="AH7" s="5">
        <f t="shared" si="1"/>
        <v>42798</v>
      </c>
      <c r="AI7" s="5">
        <f t="shared" si="1"/>
        <v>42805</v>
      </c>
      <c r="AJ7" s="5">
        <f t="shared" si="1"/>
        <v>42812</v>
      </c>
      <c r="AK7" s="5">
        <f t="shared" si="1"/>
        <v>42819</v>
      </c>
      <c r="AL7" s="5">
        <f t="shared" si="1"/>
        <v>42826</v>
      </c>
      <c r="AM7" s="5">
        <f t="shared" si="1"/>
        <v>42833</v>
      </c>
      <c r="AN7" s="5">
        <f t="shared" si="1"/>
        <v>42840</v>
      </c>
      <c r="AO7" s="5">
        <f aca="true" t="shared" si="2" ref="AO7:AT8">AN7+7</f>
        <v>42847</v>
      </c>
      <c r="AP7" s="5">
        <f t="shared" si="2"/>
        <v>42854</v>
      </c>
      <c r="AQ7" s="5">
        <f t="shared" si="2"/>
        <v>42861</v>
      </c>
      <c r="AR7" s="5">
        <f t="shared" si="2"/>
        <v>42868</v>
      </c>
      <c r="AS7" s="5">
        <f t="shared" si="2"/>
        <v>42875</v>
      </c>
      <c r="AT7" s="5">
        <f t="shared" si="2"/>
        <v>42882</v>
      </c>
      <c r="AU7" s="5">
        <f aca="true" t="shared" si="3" ref="AU7:AY8">AT7+7</f>
        <v>42889</v>
      </c>
      <c r="AV7" s="5">
        <f t="shared" si="3"/>
        <v>42896</v>
      </c>
      <c r="AW7" s="5">
        <f t="shared" si="3"/>
        <v>42903</v>
      </c>
      <c r="AX7" s="5">
        <f t="shared" si="3"/>
        <v>42910</v>
      </c>
      <c r="AY7" s="5">
        <f t="shared" si="3"/>
        <v>42917</v>
      </c>
      <c r="AZ7" s="126"/>
      <c r="BA7" s="126"/>
    </row>
    <row r="8" spans="1:53" s="14" customFormat="1" ht="39" customHeight="1">
      <c r="A8" s="219"/>
      <c r="B8" s="222"/>
      <c r="C8" s="112"/>
      <c r="D8" s="113"/>
      <c r="E8" s="116"/>
      <c r="F8" s="113"/>
      <c r="G8" s="113"/>
      <c r="H8" s="5">
        <v>42611</v>
      </c>
      <c r="I8" s="5">
        <v>42618</v>
      </c>
      <c r="J8" s="5">
        <f t="shared" si="0"/>
        <v>42625</v>
      </c>
      <c r="K8" s="5">
        <f t="shared" si="0"/>
        <v>42632</v>
      </c>
      <c r="L8" s="5">
        <f t="shared" si="0"/>
        <v>42639</v>
      </c>
      <c r="M8" s="5">
        <f t="shared" si="0"/>
        <v>42646</v>
      </c>
      <c r="N8" s="5">
        <f t="shared" si="0"/>
        <v>42653</v>
      </c>
      <c r="O8" s="5">
        <f t="shared" si="0"/>
        <v>42660</v>
      </c>
      <c r="P8" s="5">
        <f t="shared" si="0"/>
        <v>42667</v>
      </c>
      <c r="Q8" s="5">
        <f t="shared" si="0"/>
        <v>42674</v>
      </c>
      <c r="R8" s="5">
        <f t="shared" si="0"/>
        <v>42681</v>
      </c>
      <c r="S8" s="5">
        <f t="shared" si="0"/>
        <v>42688</v>
      </c>
      <c r="T8" s="5">
        <f t="shared" si="0"/>
        <v>42695</v>
      </c>
      <c r="U8" s="5">
        <f t="shared" si="0"/>
        <v>42702</v>
      </c>
      <c r="V8" s="5">
        <f t="shared" si="0"/>
        <v>42709</v>
      </c>
      <c r="W8" s="5">
        <f t="shared" si="0"/>
        <v>42716</v>
      </c>
      <c r="X8" s="5">
        <f t="shared" si="0"/>
        <v>42723</v>
      </c>
      <c r="Y8" s="5">
        <f t="shared" si="1"/>
        <v>42730</v>
      </c>
      <c r="Z8" s="5">
        <f t="shared" si="1"/>
        <v>42737</v>
      </c>
      <c r="AA8" s="5">
        <f t="shared" si="1"/>
        <v>42744</v>
      </c>
      <c r="AB8" s="5">
        <f t="shared" si="1"/>
        <v>42751</v>
      </c>
      <c r="AC8" s="5">
        <f t="shared" si="1"/>
        <v>42758</v>
      </c>
      <c r="AD8" s="5">
        <f t="shared" si="1"/>
        <v>42765</v>
      </c>
      <c r="AE8" s="5">
        <f t="shared" si="1"/>
        <v>42772</v>
      </c>
      <c r="AF8" s="5">
        <f t="shared" si="1"/>
        <v>42779</v>
      </c>
      <c r="AG8" s="5">
        <f t="shared" si="1"/>
        <v>42786</v>
      </c>
      <c r="AH8" s="5">
        <f t="shared" si="1"/>
        <v>42793</v>
      </c>
      <c r="AI8" s="5">
        <f t="shared" si="1"/>
        <v>42800</v>
      </c>
      <c r="AJ8" s="5">
        <f t="shared" si="1"/>
        <v>42807</v>
      </c>
      <c r="AK8" s="5">
        <f t="shared" si="1"/>
        <v>42814</v>
      </c>
      <c r="AL8" s="5">
        <f t="shared" si="1"/>
        <v>42821</v>
      </c>
      <c r="AM8" s="5">
        <f t="shared" si="1"/>
        <v>42828</v>
      </c>
      <c r="AN8" s="5">
        <f t="shared" si="1"/>
        <v>42835</v>
      </c>
      <c r="AO8" s="5">
        <f t="shared" si="2"/>
        <v>42842</v>
      </c>
      <c r="AP8" s="5">
        <f t="shared" si="2"/>
        <v>42849</v>
      </c>
      <c r="AQ8" s="5">
        <f t="shared" si="2"/>
        <v>42856</v>
      </c>
      <c r="AR8" s="5">
        <f t="shared" si="2"/>
        <v>42863</v>
      </c>
      <c r="AS8" s="5">
        <f t="shared" si="2"/>
        <v>42870</v>
      </c>
      <c r="AT8" s="5">
        <f t="shared" si="2"/>
        <v>42877</v>
      </c>
      <c r="AU8" s="5">
        <f t="shared" si="3"/>
        <v>42884</v>
      </c>
      <c r="AV8" s="5">
        <f t="shared" si="3"/>
        <v>42891</v>
      </c>
      <c r="AW8" s="5">
        <f t="shared" si="3"/>
        <v>42898</v>
      </c>
      <c r="AX8" s="5">
        <f t="shared" si="3"/>
        <v>42905</v>
      </c>
      <c r="AY8" s="5">
        <f t="shared" si="3"/>
        <v>42912</v>
      </c>
      <c r="AZ8" s="126"/>
      <c r="BA8" s="126"/>
    </row>
    <row r="9" spans="1:53" s="15" customFormat="1" ht="12.75" customHeight="1">
      <c r="A9" s="220"/>
      <c r="B9" s="223"/>
      <c r="C9" s="113"/>
      <c r="D9" s="117" t="s">
        <v>13</v>
      </c>
      <c r="E9" s="118"/>
      <c r="F9" s="118"/>
      <c r="G9" s="119"/>
      <c r="H9" s="6">
        <v>1</v>
      </c>
      <c r="I9" s="6">
        <v>2</v>
      </c>
      <c r="J9" s="6">
        <v>3</v>
      </c>
      <c r="K9" s="6">
        <v>4</v>
      </c>
      <c r="L9" s="6">
        <v>5</v>
      </c>
      <c r="M9" s="6">
        <v>6</v>
      </c>
      <c r="N9" s="6">
        <v>7</v>
      </c>
      <c r="O9" s="6">
        <v>8</v>
      </c>
      <c r="P9" s="6">
        <v>9</v>
      </c>
      <c r="Q9" s="6">
        <v>10</v>
      </c>
      <c r="R9" s="6">
        <v>11</v>
      </c>
      <c r="S9" s="6">
        <v>12</v>
      </c>
      <c r="T9" s="6">
        <v>13</v>
      </c>
      <c r="U9" s="6">
        <v>14</v>
      </c>
      <c r="V9" s="6">
        <v>15</v>
      </c>
      <c r="W9" s="6">
        <v>16</v>
      </c>
      <c r="X9" s="6">
        <v>17</v>
      </c>
      <c r="Y9" s="6">
        <v>18</v>
      </c>
      <c r="Z9" s="6">
        <v>19</v>
      </c>
      <c r="AA9" s="6">
        <v>20</v>
      </c>
      <c r="AB9" s="6">
        <v>21</v>
      </c>
      <c r="AC9" s="6">
        <v>22</v>
      </c>
      <c r="AD9" s="6">
        <v>23</v>
      </c>
      <c r="AE9" s="6">
        <v>24</v>
      </c>
      <c r="AF9" s="6">
        <v>25</v>
      </c>
      <c r="AG9" s="6">
        <v>26</v>
      </c>
      <c r="AH9" s="6">
        <v>27</v>
      </c>
      <c r="AI9" s="6">
        <v>28</v>
      </c>
      <c r="AJ9" s="6">
        <v>29</v>
      </c>
      <c r="AK9" s="6">
        <v>30</v>
      </c>
      <c r="AL9" s="6">
        <v>31</v>
      </c>
      <c r="AM9" s="6">
        <v>32</v>
      </c>
      <c r="AN9" s="6">
        <v>33</v>
      </c>
      <c r="AO9" s="6">
        <v>34</v>
      </c>
      <c r="AP9" s="6">
        <v>35</v>
      </c>
      <c r="AQ9" s="6">
        <v>36</v>
      </c>
      <c r="AR9" s="6">
        <v>37</v>
      </c>
      <c r="AS9" s="6">
        <v>38</v>
      </c>
      <c r="AT9" s="6">
        <v>39</v>
      </c>
      <c r="AU9" s="6">
        <v>40</v>
      </c>
      <c r="AV9" s="6">
        <v>41</v>
      </c>
      <c r="AW9" s="6">
        <v>42</v>
      </c>
      <c r="AX9" s="6">
        <v>43</v>
      </c>
      <c r="AY9" s="6">
        <v>44</v>
      </c>
      <c r="AZ9" s="127"/>
      <c r="BA9" s="127"/>
    </row>
    <row r="10" spans="1:53" s="20" customFormat="1" ht="12.75">
      <c r="A10" s="87" t="s">
        <v>47</v>
      </c>
      <c r="B10" s="88" t="s">
        <v>28</v>
      </c>
      <c r="C10" s="91">
        <f>(D10+E10+E11)/36</f>
        <v>5</v>
      </c>
      <c r="D10" s="97">
        <v>148</v>
      </c>
      <c r="E10" s="16">
        <f aca="true" t="shared" si="4" ref="E10:E33">F10+G10</f>
        <v>6</v>
      </c>
      <c r="F10" s="17">
        <f>SUM(H10:W10)</f>
        <v>6</v>
      </c>
      <c r="G10" s="18">
        <f aca="true" t="shared" si="5" ref="G10:G35">SUM(AA10:AY10)</f>
        <v>0</v>
      </c>
      <c r="H10" s="19">
        <v>2</v>
      </c>
      <c r="I10" s="19">
        <v>2</v>
      </c>
      <c r="J10" s="19">
        <v>2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215" t="s">
        <v>23</v>
      </c>
      <c r="Y10" s="224" t="s">
        <v>24</v>
      </c>
      <c r="Z10" s="225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212" t="s">
        <v>25</v>
      </c>
      <c r="AZ10" s="19"/>
      <c r="BA10" s="19"/>
    </row>
    <row r="11" spans="1:53" s="14" customFormat="1" ht="12.75">
      <c r="A11" s="87"/>
      <c r="B11" s="88"/>
      <c r="C11" s="90"/>
      <c r="D11" s="97"/>
      <c r="E11" s="21">
        <f t="shared" si="4"/>
        <v>26</v>
      </c>
      <c r="F11" s="22">
        <f>SUM(H11:W11)</f>
        <v>26</v>
      </c>
      <c r="G11" s="23">
        <f t="shared" si="5"/>
        <v>0</v>
      </c>
      <c r="H11" s="24"/>
      <c r="I11" s="24"/>
      <c r="J11" s="24"/>
      <c r="K11" s="24">
        <v>2</v>
      </c>
      <c r="L11" s="24">
        <v>2</v>
      </c>
      <c r="M11" s="24">
        <v>2</v>
      </c>
      <c r="N11" s="24">
        <v>2</v>
      </c>
      <c r="O11" s="24">
        <v>2</v>
      </c>
      <c r="P11" s="24">
        <v>2</v>
      </c>
      <c r="Q11" s="24">
        <v>2</v>
      </c>
      <c r="R11" s="24">
        <v>2</v>
      </c>
      <c r="S11" s="24">
        <v>2</v>
      </c>
      <c r="T11" s="24">
        <v>2</v>
      </c>
      <c r="U11" s="24">
        <v>2</v>
      </c>
      <c r="V11" s="24">
        <v>2</v>
      </c>
      <c r="W11" s="24">
        <v>2</v>
      </c>
      <c r="X11" s="216"/>
      <c r="Y11" s="226"/>
      <c r="Z11" s="227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13"/>
      <c r="AZ11" s="24"/>
      <c r="BA11" s="24">
        <v>1</v>
      </c>
    </row>
    <row r="12" spans="1:53" s="14" customFormat="1" ht="12.75">
      <c r="A12" s="87" t="s">
        <v>62</v>
      </c>
      <c r="B12" s="88" t="s">
        <v>29</v>
      </c>
      <c r="C12" s="91">
        <f>(D12+E12+E13)/36</f>
        <v>5</v>
      </c>
      <c r="D12" s="97">
        <v>150</v>
      </c>
      <c r="E12" s="16">
        <f t="shared" si="4"/>
        <v>6</v>
      </c>
      <c r="F12" s="17">
        <f aca="true" t="shared" si="6" ref="F12:F33">SUM(H12:W12)</f>
        <v>0</v>
      </c>
      <c r="G12" s="18">
        <f t="shared" si="5"/>
        <v>6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216"/>
      <c r="Y12" s="226"/>
      <c r="Z12" s="227"/>
      <c r="AA12" s="19">
        <v>2</v>
      </c>
      <c r="AB12" s="19">
        <v>2</v>
      </c>
      <c r="AC12" s="19">
        <v>2</v>
      </c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213"/>
      <c r="AZ12" s="19"/>
      <c r="BA12" s="19"/>
    </row>
    <row r="13" spans="1:53" s="14" customFormat="1" ht="12.75">
      <c r="A13" s="87"/>
      <c r="B13" s="88"/>
      <c r="C13" s="90"/>
      <c r="D13" s="97"/>
      <c r="E13" s="21">
        <f t="shared" si="4"/>
        <v>24</v>
      </c>
      <c r="F13" s="22">
        <f t="shared" si="6"/>
        <v>0</v>
      </c>
      <c r="G13" s="23">
        <f t="shared" si="5"/>
        <v>24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16"/>
      <c r="Y13" s="226"/>
      <c r="Z13" s="227"/>
      <c r="AA13" s="24"/>
      <c r="AB13" s="24"/>
      <c r="AC13" s="24"/>
      <c r="AD13" s="24">
        <v>2</v>
      </c>
      <c r="AE13" s="24">
        <v>2</v>
      </c>
      <c r="AF13" s="24">
        <v>2</v>
      </c>
      <c r="AG13" s="24">
        <v>2</v>
      </c>
      <c r="AH13" s="24">
        <v>2</v>
      </c>
      <c r="AI13" s="24">
        <v>2</v>
      </c>
      <c r="AJ13" s="24">
        <v>2</v>
      </c>
      <c r="AK13" s="24">
        <v>2</v>
      </c>
      <c r="AL13" s="24">
        <v>2</v>
      </c>
      <c r="AM13" s="24">
        <v>2</v>
      </c>
      <c r="AN13" s="24">
        <v>2</v>
      </c>
      <c r="AO13" s="24">
        <v>2</v>
      </c>
      <c r="AP13" s="24"/>
      <c r="AQ13" s="24"/>
      <c r="AR13" s="24"/>
      <c r="AS13" s="24"/>
      <c r="AT13" s="24"/>
      <c r="AU13" s="24"/>
      <c r="AV13" s="24"/>
      <c r="AW13" s="24"/>
      <c r="AX13" s="24"/>
      <c r="AY13" s="213"/>
      <c r="AZ13" s="24"/>
      <c r="BA13" s="24">
        <v>2</v>
      </c>
    </row>
    <row r="14" spans="1:53" s="14" customFormat="1" ht="12.75">
      <c r="A14" s="87" t="s">
        <v>49</v>
      </c>
      <c r="B14" s="88" t="s">
        <v>32</v>
      </c>
      <c r="C14" s="91">
        <f>(D14+E14+E15)/36</f>
        <v>6</v>
      </c>
      <c r="D14" s="97">
        <v>152</v>
      </c>
      <c r="E14" s="16">
        <f t="shared" si="4"/>
        <v>12</v>
      </c>
      <c r="F14" s="17">
        <f t="shared" si="6"/>
        <v>6</v>
      </c>
      <c r="G14" s="18">
        <f t="shared" si="5"/>
        <v>6</v>
      </c>
      <c r="H14" s="19">
        <v>2</v>
      </c>
      <c r="I14" s="19">
        <v>2</v>
      </c>
      <c r="J14" s="19">
        <v>2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216"/>
      <c r="Y14" s="226"/>
      <c r="Z14" s="227"/>
      <c r="AA14" s="19">
        <v>2</v>
      </c>
      <c r="AB14" s="19">
        <v>2</v>
      </c>
      <c r="AC14" s="19">
        <v>2</v>
      </c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213"/>
      <c r="AZ14" s="19"/>
      <c r="BA14" s="19">
        <v>2</v>
      </c>
    </row>
    <row r="15" spans="1:53" s="14" customFormat="1" ht="12.75">
      <c r="A15" s="87"/>
      <c r="B15" s="88"/>
      <c r="C15" s="90"/>
      <c r="D15" s="97"/>
      <c r="E15" s="21">
        <f t="shared" si="4"/>
        <v>52</v>
      </c>
      <c r="F15" s="22">
        <f t="shared" si="6"/>
        <v>26</v>
      </c>
      <c r="G15" s="23">
        <f t="shared" si="5"/>
        <v>26</v>
      </c>
      <c r="H15" s="24"/>
      <c r="I15" s="24"/>
      <c r="J15" s="24"/>
      <c r="K15" s="24">
        <v>2</v>
      </c>
      <c r="L15" s="24">
        <v>2</v>
      </c>
      <c r="M15" s="24">
        <v>2</v>
      </c>
      <c r="N15" s="24">
        <v>2</v>
      </c>
      <c r="O15" s="24">
        <v>2</v>
      </c>
      <c r="P15" s="24">
        <v>2</v>
      </c>
      <c r="Q15" s="24">
        <v>2</v>
      </c>
      <c r="R15" s="24">
        <v>2</v>
      </c>
      <c r="S15" s="24">
        <v>2</v>
      </c>
      <c r="T15" s="24">
        <v>2</v>
      </c>
      <c r="U15" s="24">
        <v>2</v>
      </c>
      <c r="V15" s="24">
        <v>2</v>
      </c>
      <c r="W15" s="24">
        <v>2</v>
      </c>
      <c r="X15" s="216"/>
      <c r="Y15" s="226"/>
      <c r="Z15" s="227"/>
      <c r="AA15" s="24"/>
      <c r="AB15" s="24"/>
      <c r="AC15" s="24"/>
      <c r="AD15" s="24">
        <v>2</v>
      </c>
      <c r="AE15" s="24">
        <v>2</v>
      </c>
      <c r="AF15" s="24">
        <v>2</v>
      </c>
      <c r="AG15" s="24">
        <v>2</v>
      </c>
      <c r="AH15" s="24">
        <v>2</v>
      </c>
      <c r="AI15" s="24">
        <v>2</v>
      </c>
      <c r="AJ15" s="24">
        <v>2</v>
      </c>
      <c r="AK15" s="24">
        <v>2</v>
      </c>
      <c r="AL15" s="24">
        <v>2</v>
      </c>
      <c r="AM15" s="24">
        <v>2</v>
      </c>
      <c r="AN15" s="24">
        <v>2</v>
      </c>
      <c r="AO15" s="24">
        <v>2</v>
      </c>
      <c r="AP15" s="24">
        <v>2</v>
      </c>
      <c r="AQ15" s="24"/>
      <c r="AR15" s="24"/>
      <c r="AS15" s="24"/>
      <c r="AT15" s="24"/>
      <c r="AU15" s="24"/>
      <c r="AV15" s="24"/>
      <c r="AW15" s="24"/>
      <c r="AX15" s="24"/>
      <c r="AY15" s="213"/>
      <c r="AZ15" s="24">
        <v>1</v>
      </c>
      <c r="BA15" s="24"/>
    </row>
    <row r="16" spans="1:53" s="14" customFormat="1" ht="12.75">
      <c r="A16" s="87" t="s">
        <v>52</v>
      </c>
      <c r="B16" s="88" t="s">
        <v>30</v>
      </c>
      <c r="C16" s="91">
        <f>(D16+E16+E17)/36</f>
        <v>3</v>
      </c>
      <c r="D16" s="97">
        <v>76</v>
      </c>
      <c r="E16" s="16">
        <f t="shared" si="4"/>
        <v>6</v>
      </c>
      <c r="F16" s="17">
        <f t="shared" si="6"/>
        <v>6</v>
      </c>
      <c r="G16" s="18">
        <f t="shared" si="5"/>
        <v>0</v>
      </c>
      <c r="H16" s="19">
        <v>2</v>
      </c>
      <c r="I16" s="19">
        <v>2</v>
      </c>
      <c r="J16" s="19">
        <v>2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216"/>
      <c r="Y16" s="226"/>
      <c r="Z16" s="227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213"/>
      <c r="AZ16" s="19"/>
      <c r="BA16" s="19"/>
    </row>
    <row r="17" spans="1:53" s="14" customFormat="1" ht="12.75">
      <c r="A17" s="87"/>
      <c r="B17" s="88"/>
      <c r="C17" s="90"/>
      <c r="D17" s="97"/>
      <c r="E17" s="21">
        <f t="shared" si="4"/>
        <v>26</v>
      </c>
      <c r="F17" s="22">
        <f t="shared" si="6"/>
        <v>26</v>
      </c>
      <c r="G17" s="23">
        <f t="shared" si="5"/>
        <v>0</v>
      </c>
      <c r="H17" s="24"/>
      <c r="I17" s="24"/>
      <c r="J17" s="24"/>
      <c r="K17" s="24">
        <v>2</v>
      </c>
      <c r="L17" s="24">
        <v>2</v>
      </c>
      <c r="M17" s="24">
        <v>2</v>
      </c>
      <c r="N17" s="24">
        <v>2</v>
      </c>
      <c r="O17" s="24">
        <v>2</v>
      </c>
      <c r="P17" s="24">
        <v>2</v>
      </c>
      <c r="Q17" s="24">
        <v>2</v>
      </c>
      <c r="R17" s="24">
        <v>2</v>
      </c>
      <c r="S17" s="24">
        <v>2</v>
      </c>
      <c r="T17" s="24">
        <v>2</v>
      </c>
      <c r="U17" s="24">
        <v>2</v>
      </c>
      <c r="V17" s="24">
        <v>2</v>
      </c>
      <c r="W17" s="24">
        <v>2</v>
      </c>
      <c r="X17" s="216"/>
      <c r="Y17" s="226"/>
      <c r="Z17" s="227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13"/>
      <c r="AZ17" s="24"/>
      <c r="BA17" s="24">
        <v>1</v>
      </c>
    </row>
    <row r="18" spans="1:53" s="14" customFormat="1" ht="12.75">
      <c r="A18" s="87" t="s">
        <v>72</v>
      </c>
      <c r="B18" s="88" t="s">
        <v>31</v>
      </c>
      <c r="C18" s="91">
        <f>(D18+E18+E19)/36</f>
        <v>3</v>
      </c>
      <c r="D18" s="97">
        <v>86</v>
      </c>
      <c r="E18" s="16">
        <f t="shared" si="4"/>
        <v>6</v>
      </c>
      <c r="F18" s="17">
        <f t="shared" si="6"/>
        <v>0</v>
      </c>
      <c r="G18" s="18">
        <f t="shared" si="5"/>
        <v>6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216"/>
      <c r="Y18" s="226"/>
      <c r="Z18" s="227"/>
      <c r="AA18" s="19">
        <v>2</v>
      </c>
      <c r="AB18" s="19">
        <v>2</v>
      </c>
      <c r="AC18" s="19">
        <v>2</v>
      </c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213"/>
      <c r="AZ18" s="19"/>
      <c r="BA18" s="19"/>
    </row>
    <row r="19" spans="1:53" s="14" customFormat="1" ht="12.75">
      <c r="A19" s="87"/>
      <c r="B19" s="88"/>
      <c r="C19" s="90"/>
      <c r="D19" s="97"/>
      <c r="E19" s="21">
        <f t="shared" si="4"/>
        <v>16</v>
      </c>
      <c r="F19" s="22">
        <f t="shared" si="6"/>
        <v>0</v>
      </c>
      <c r="G19" s="23">
        <f t="shared" si="5"/>
        <v>16</v>
      </c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16"/>
      <c r="Y19" s="226"/>
      <c r="Z19" s="227"/>
      <c r="AA19" s="24"/>
      <c r="AB19" s="24"/>
      <c r="AC19" s="24"/>
      <c r="AD19" s="24">
        <v>2</v>
      </c>
      <c r="AE19" s="24">
        <v>2</v>
      </c>
      <c r="AF19" s="24">
        <v>2</v>
      </c>
      <c r="AG19" s="24">
        <v>2</v>
      </c>
      <c r="AH19" s="24">
        <v>2</v>
      </c>
      <c r="AI19" s="24">
        <v>2</v>
      </c>
      <c r="AJ19" s="24">
        <v>2</v>
      </c>
      <c r="AK19" s="24">
        <v>2</v>
      </c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13"/>
      <c r="AZ19" s="24" t="s">
        <v>114</v>
      </c>
      <c r="BA19" s="24"/>
    </row>
    <row r="20" spans="1:53" s="14" customFormat="1" ht="12.75">
      <c r="A20" s="87" t="s">
        <v>53</v>
      </c>
      <c r="B20" s="88" t="s">
        <v>16</v>
      </c>
      <c r="C20" s="91">
        <f>(D20+E20+E21)/36</f>
        <v>3</v>
      </c>
      <c r="D20" s="97">
        <v>86</v>
      </c>
      <c r="E20" s="16">
        <f>F20+G20</f>
        <v>6</v>
      </c>
      <c r="F20" s="17">
        <f t="shared" si="6"/>
        <v>0</v>
      </c>
      <c r="G20" s="18">
        <f t="shared" si="5"/>
        <v>6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216"/>
      <c r="Y20" s="226"/>
      <c r="Z20" s="227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>
        <v>2</v>
      </c>
      <c r="AM20" s="19">
        <v>2</v>
      </c>
      <c r="AN20" s="19">
        <v>2</v>
      </c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213"/>
      <c r="AZ20" s="19"/>
      <c r="BA20" s="19"/>
    </row>
    <row r="21" spans="1:53" s="14" customFormat="1" ht="12.75">
      <c r="A21" s="87"/>
      <c r="B21" s="88"/>
      <c r="C21" s="90"/>
      <c r="D21" s="97"/>
      <c r="E21" s="21">
        <f>F21+G21</f>
        <v>16</v>
      </c>
      <c r="F21" s="22">
        <f t="shared" si="6"/>
        <v>0</v>
      </c>
      <c r="G21" s="23">
        <f t="shared" si="5"/>
        <v>16</v>
      </c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16"/>
      <c r="Y21" s="226"/>
      <c r="Z21" s="227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>
        <v>2</v>
      </c>
      <c r="AP21" s="24">
        <v>2</v>
      </c>
      <c r="AQ21" s="24">
        <v>2</v>
      </c>
      <c r="AR21" s="24">
        <v>2</v>
      </c>
      <c r="AS21" s="24">
        <v>2</v>
      </c>
      <c r="AT21" s="24">
        <v>2</v>
      </c>
      <c r="AU21" s="24">
        <v>2</v>
      </c>
      <c r="AV21" s="24">
        <v>2</v>
      </c>
      <c r="AW21" s="24"/>
      <c r="AX21" s="24"/>
      <c r="AY21" s="213"/>
      <c r="AZ21" s="24" t="s">
        <v>114</v>
      </c>
      <c r="BA21" s="24"/>
    </row>
    <row r="22" spans="1:53" s="20" customFormat="1" ht="12.75">
      <c r="A22" s="87" t="s">
        <v>55</v>
      </c>
      <c r="B22" s="88" t="s">
        <v>17</v>
      </c>
      <c r="C22" s="91">
        <f>(D22+E22+E23)/36</f>
        <v>3</v>
      </c>
      <c r="D22" s="97">
        <v>78</v>
      </c>
      <c r="E22" s="16">
        <f t="shared" si="4"/>
        <v>0</v>
      </c>
      <c r="F22" s="17">
        <f t="shared" si="6"/>
        <v>0</v>
      </c>
      <c r="G22" s="18">
        <f t="shared" si="5"/>
        <v>0</v>
      </c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216"/>
      <c r="Y22" s="226"/>
      <c r="Z22" s="227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213"/>
      <c r="AZ22" s="19"/>
      <c r="BA22" s="19"/>
    </row>
    <row r="23" spans="1:53" s="14" customFormat="1" ht="12.75">
      <c r="A23" s="87"/>
      <c r="B23" s="88"/>
      <c r="C23" s="90"/>
      <c r="D23" s="97"/>
      <c r="E23" s="21">
        <f t="shared" si="4"/>
        <v>30</v>
      </c>
      <c r="F23" s="22">
        <f t="shared" si="6"/>
        <v>0</v>
      </c>
      <c r="G23" s="23">
        <f t="shared" si="5"/>
        <v>30</v>
      </c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16"/>
      <c r="Y23" s="226"/>
      <c r="Z23" s="227"/>
      <c r="AA23" s="24"/>
      <c r="AB23" s="24"/>
      <c r="AC23" s="24"/>
      <c r="AD23" s="24"/>
      <c r="AE23" s="24"/>
      <c r="AF23" s="24"/>
      <c r="AG23" s="24"/>
      <c r="AH23" s="24"/>
      <c r="AI23" s="24"/>
      <c r="AJ23" s="24">
        <v>2</v>
      </c>
      <c r="AK23" s="24">
        <v>2</v>
      </c>
      <c r="AL23" s="24">
        <v>2</v>
      </c>
      <c r="AM23" s="24">
        <v>2</v>
      </c>
      <c r="AN23" s="24">
        <v>2</v>
      </c>
      <c r="AO23" s="24">
        <v>2</v>
      </c>
      <c r="AP23" s="24">
        <v>2</v>
      </c>
      <c r="AQ23" s="24">
        <v>2</v>
      </c>
      <c r="AR23" s="24">
        <v>2</v>
      </c>
      <c r="AS23" s="24">
        <v>2</v>
      </c>
      <c r="AT23" s="24">
        <v>2</v>
      </c>
      <c r="AU23" s="24">
        <v>2</v>
      </c>
      <c r="AV23" s="24">
        <v>2</v>
      </c>
      <c r="AW23" s="24">
        <v>2</v>
      </c>
      <c r="AX23" s="24">
        <v>2</v>
      </c>
      <c r="AY23" s="213"/>
      <c r="AZ23" s="24"/>
      <c r="BA23" s="24">
        <v>2</v>
      </c>
    </row>
    <row r="24" spans="1:53" s="20" customFormat="1" ht="12.75">
      <c r="A24" s="87" t="s">
        <v>56</v>
      </c>
      <c r="B24" s="88" t="s">
        <v>33</v>
      </c>
      <c r="C24" s="91">
        <f>(D24+E24+E25)/36</f>
        <v>3.75</v>
      </c>
      <c r="D24" s="97">
        <v>99</v>
      </c>
      <c r="E24" s="16">
        <f t="shared" si="4"/>
        <v>10</v>
      </c>
      <c r="F24" s="17">
        <f t="shared" si="6"/>
        <v>4</v>
      </c>
      <c r="G24" s="18">
        <f t="shared" si="5"/>
        <v>6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>
        <v>2</v>
      </c>
      <c r="T24" s="19">
        <v>2</v>
      </c>
      <c r="U24" s="19"/>
      <c r="V24" s="19"/>
      <c r="W24" s="19"/>
      <c r="X24" s="216"/>
      <c r="Y24" s="226"/>
      <c r="Z24" s="227"/>
      <c r="AA24" s="19">
        <v>2</v>
      </c>
      <c r="AB24" s="19">
        <v>2</v>
      </c>
      <c r="AC24" s="19">
        <v>2</v>
      </c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213"/>
      <c r="AZ24" s="19"/>
      <c r="BA24" s="19"/>
    </row>
    <row r="25" spans="1:53" s="14" customFormat="1" ht="12.75">
      <c r="A25" s="87"/>
      <c r="B25" s="88"/>
      <c r="C25" s="90"/>
      <c r="D25" s="97"/>
      <c r="E25" s="21">
        <f t="shared" si="4"/>
        <v>26</v>
      </c>
      <c r="F25" s="22">
        <f t="shared" si="6"/>
        <v>6</v>
      </c>
      <c r="G25" s="23">
        <f t="shared" si="5"/>
        <v>20</v>
      </c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>
        <v>2</v>
      </c>
      <c r="V25" s="24">
        <v>2</v>
      </c>
      <c r="W25" s="24">
        <v>2</v>
      </c>
      <c r="X25" s="216"/>
      <c r="Y25" s="226"/>
      <c r="Z25" s="227"/>
      <c r="AA25" s="24"/>
      <c r="AB25" s="24"/>
      <c r="AC25" s="24"/>
      <c r="AD25" s="24">
        <v>2</v>
      </c>
      <c r="AE25" s="24">
        <v>2</v>
      </c>
      <c r="AF25" s="24">
        <v>2</v>
      </c>
      <c r="AG25" s="24">
        <v>2</v>
      </c>
      <c r="AH25" s="24">
        <v>2</v>
      </c>
      <c r="AI25" s="24">
        <v>2</v>
      </c>
      <c r="AJ25" s="24">
        <v>2</v>
      </c>
      <c r="AK25" s="24">
        <v>2</v>
      </c>
      <c r="AL25" s="24">
        <v>2</v>
      </c>
      <c r="AM25" s="24">
        <v>2</v>
      </c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13"/>
      <c r="AZ25" s="24">
        <v>2</v>
      </c>
      <c r="BA25" s="24"/>
    </row>
    <row r="26" spans="1:53" s="20" customFormat="1" ht="12.75">
      <c r="A26" s="87" t="s">
        <v>68</v>
      </c>
      <c r="B26" s="88" t="s">
        <v>34</v>
      </c>
      <c r="C26" s="91">
        <f>(D26+E26+E27)/36</f>
        <v>3</v>
      </c>
      <c r="D26" s="97">
        <v>78</v>
      </c>
      <c r="E26" s="16">
        <f t="shared" si="4"/>
        <v>6</v>
      </c>
      <c r="F26" s="17">
        <f t="shared" si="6"/>
        <v>0</v>
      </c>
      <c r="G26" s="18">
        <f t="shared" si="5"/>
        <v>6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216"/>
      <c r="Y26" s="226"/>
      <c r="Z26" s="227"/>
      <c r="AA26" s="19"/>
      <c r="AB26" s="19"/>
      <c r="AC26" s="19"/>
      <c r="AD26" s="19"/>
      <c r="AE26" s="19"/>
      <c r="AF26" s="19"/>
      <c r="AG26" s="19"/>
      <c r="AH26" s="19"/>
      <c r="AI26" s="19"/>
      <c r="AJ26" s="19">
        <v>2</v>
      </c>
      <c r="AK26" s="19">
        <v>2</v>
      </c>
      <c r="AL26" s="19">
        <v>2</v>
      </c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213"/>
      <c r="AZ26" s="19"/>
      <c r="BA26" s="19"/>
    </row>
    <row r="27" spans="1:53" s="14" customFormat="1" ht="12.75">
      <c r="A27" s="87"/>
      <c r="B27" s="88"/>
      <c r="C27" s="90"/>
      <c r="D27" s="97"/>
      <c r="E27" s="21">
        <f t="shared" si="4"/>
        <v>24</v>
      </c>
      <c r="F27" s="22">
        <f t="shared" si="6"/>
        <v>0</v>
      </c>
      <c r="G27" s="23">
        <f t="shared" si="5"/>
        <v>24</v>
      </c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16"/>
      <c r="Y27" s="226"/>
      <c r="Z27" s="227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>
        <v>2</v>
      </c>
      <c r="AN27" s="24">
        <v>2</v>
      </c>
      <c r="AO27" s="24">
        <v>2</v>
      </c>
      <c r="AP27" s="24">
        <v>2</v>
      </c>
      <c r="AQ27" s="24">
        <v>2</v>
      </c>
      <c r="AR27" s="24">
        <v>2</v>
      </c>
      <c r="AS27" s="24">
        <v>2</v>
      </c>
      <c r="AT27" s="24">
        <v>2</v>
      </c>
      <c r="AU27" s="24">
        <v>2</v>
      </c>
      <c r="AV27" s="24">
        <v>2</v>
      </c>
      <c r="AW27" s="24">
        <v>2</v>
      </c>
      <c r="AX27" s="24">
        <v>2</v>
      </c>
      <c r="AY27" s="213"/>
      <c r="AZ27" s="24" t="s">
        <v>114</v>
      </c>
      <c r="BA27" s="24"/>
    </row>
    <row r="28" spans="1:53" s="14" customFormat="1" ht="12.75">
      <c r="A28" s="87" t="s">
        <v>73</v>
      </c>
      <c r="B28" s="88" t="s">
        <v>35</v>
      </c>
      <c r="C28" s="91">
        <f>(D28+E28+E29)/36</f>
        <v>3</v>
      </c>
      <c r="D28" s="97">
        <v>78</v>
      </c>
      <c r="E28" s="16">
        <f t="shared" si="4"/>
        <v>6</v>
      </c>
      <c r="F28" s="17">
        <f t="shared" si="6"/>
        <v>0</v>
      </c>
      <c r="G28" s="18">
        <f t="shared" si="5"/>
        <v>6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216"/>
      <c r="Y28" s="226"/>
      <c r="Z28" s="227"/>
      <c r="AA28" s="19">
        <v>2</v>
      </c>
      <c r="AB28" s="19">
        <v>2</v>
      </c>
      <c r="AC28" s="19">
        <v>2</v>
      </c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213"/>
      <c r="AZ28" s="19"/>
      <c r="BA28" s="19"/>
    </row>
    <row r="29" spans="1:53" s="14" customFormat="1" ht="12.75">
      <c r="A29" s="87"/>
      <c r="B29" s="88"/>
      <c r="C29" s="90"/>
      <c r="D29" s="97"/>
      <c r="E29" s="21">
        <f t="shared" si="4"/>
        <v>24</v>
      </c>
      <c r="F29" s="22">
        <f t="shared" si="6"/>
        <v>0</v>
      </c>
      <c r="G29" s="23">
        <f t="shared" si="5"/>
        <v>24</v>
      </c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16"/>
      <c r="Y29" s="226"/>
      <c r="Z29" s="227"/>
      <c r="AA29" s="24"/>
      <c r="AB29" s="24"/>
      <c r="AC29" s="24"/>
      <c r="AD29" s="24">
        <v>2</v>
      </c>
      <c r="AE29" s="24">
        <v>2</v>
      </c>
      <c r="AF29" s="24">
        <v>2</v>
      </c>
      <c r="AG29" s="24">
        <v>2</v>
      </c>
      <c r="AH29" s="24">
        <v>2</v>
      </c>
      <c r="AI29" s="24">
        <v>2</v>
      </c>
      <c r="AJ29" s="24">
        <v>2</v>
      </c>
      <c r="AK29" s="24">
        <v>2</v>
      </c>
      <c r="AL29" s="24">
        <v>2</v>
      </c>
      <c r="AM29" s="24">
        <v>2</v>
      </c>
      <c r="AN29" s="24">
        <v>2</v>
      </c>
      <c r="AO29" s="24">
        <v>2</v>
      </c>
      <c r="AP29" s="24"/>
      <c r="AQ29" s="24"/>
      <c r="AR29" s="24"/>
      <c r="AS29" s="24"/>
      <c r="AT29" s="24"/>
      <c r="AU29" s="24"/>
      <c r="AV29" s="24"/>
      <c r="AW29" s="24"/>
      <c r="AX29" s="24"/>
      <c r="AY29" s="213"/>
      <c r="AZ29" s="24" t="s">
        <v>114</v>
      </c>
      <c r="BA29" s="24"/>
    </row>
    <row r="30" spans="1:53" s="14" customFormat="1" ht="12.75">
      <c r="A30" s="93" t="s">
        <v>173</v>
      </c>
      <c r="B30" s="94"/>
      <c r="C30" s="91">
        <f>(D30+E30+E31)/36</f>
        <v>6</v>
      </c>
      <c r="D30" s="97">
        <v>216</v>
      </c>
      <c r="E30" s="16">
        <f>F30+G30</f>
        <v>0</v>
      </c>
      <c r="F30" s="17">
        <f>SUM(H30:W30)</f>
        <v>0</v>
      </c>
      <c r="G30" s="18">
        <f t="shared" si="5"/>
        <v>0</v>
      </c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216"/>
      <c r="Y30" s="226"/>
      <c r="Z30" s="227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13"/>
      <c r="AZ30" s="26"/>
      <c r="BA30" s="26"/>
    </row>
    <row r="31" spans="1:53" s="14" customFormat="1" ht="12.75">
      <c r="A31" s="95"/>
      <c r="B31" s="96"/>
      <c r="C31" s="90"/>
      <c r="D31" s="97"/>
      <c r="E31" s="21">
        <f>F31+G31</f>
        <v>0</v>
      </c>
      <c r="F31" s="22">
        <f>SUM(H31:W31)</f>
        <v>0</v>
      </c>
      <c r="G31" s="23">
        <f t="shared" si="5"/>
        <v>0</v>
      </c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216"/>
      <c r="Y31" s="226"/>
      <c r="Z31" s="227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13"/>
      <c r="AZ31" s="25" t="s">
        <v>44</v>
      </c>
      <c r="BA31" s="25"/>
    </row>
    <row r="32" spans="1:53" s="14" customFormat="1" ht="12.75">
      <c r="A32" s="150" t="s">
        <v>116</v>
      </c>
      <c r="B32" s="151"/>
      <c r="C32" s="91">
        <f>(D32+E32+E33)/36</f>
        <v>10</v>
      </c>
      <c r="D32" s="97">
        <v>360</v>
      </c>
      <c r="E32" s="16">
        <f t="shared" si="4"/>
        <v>0</v>
      </c>
      <c r="F32" s="17">
        <f t="shared" si="6"/>
        <v>0</v>
      </c>
      <c r="G32" s="18">
        <f t="shared" si="5"/>
        <v>0</v>
      </c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216"/>
      <c r="Y32" s="226"/>
      <c r="Z32" s="227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213"/>
      <c r="AZ32" s="26"/>
      <c r="BA32" s="26"/>
    </row>
    <row r="33" spans="1:53" s="14" customFormat="1" ht="12.75">
      <c r="A33" s="152"/>
      <c r="B33" s="153"/>
      <c r="C33" s="90"/>
      <c r="D33" s="97"/>
      <c r="E33" s="21">
        <f t="shared" si="4"/>
        <v>0</v>
      </c>
      <c r="F33" s="22">
        <f t="shared" si="6"/>
        <v>0</v>
      </c>
      <c r="G33" s="23">
        <f t="shared" si="5"/>
        <v>0</v>
      </c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216"/>
      <c r="Y33" s="226"/>
      <c r="Z33" s="227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213"/>
      <c r="AZ33" s="25" t="s">
        <v>114</v>
      </c>
      <c r="BA33" s="25"/>
    </row>
    <row r="34" spans="1:53" s="14" customFormat="1" ht="12.75">
      <c r="A34" s="93" t="s">
        <v>117</v>
      </c>
      <c r="B34" s="94"/>
      <c r="C34" s="91">
        <f>(D34+E34+E35)/36</f>
        <v>4.25</v>
      </c>
      <c r="D34" s="97">
        <v>153</v>
      </c>
      <c r="E34" s="16">
        <f>F34+G34</f>
        <v>0</v>
      </c>
      <c r="F34" s="17">
        <f>SUM(H34:W34)</f>
        <v>0</v>
      </c>
      <c r="G34" s="18">
        <f t="shared" si="5"/>
        <v>0</v>
      </c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216"/>
      <c r="Y34" s="226"/>
      <c r="Z34" s="227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213"/>
      <c r="AZ34" s="26"/>
      <c r="BA34" s="26"/>
    </row>
    <row r="35" spans="1:53" s="14" customFormat="1" ht="12.75">
      <c r="A35" s="95"/>
      <c r="B35" s="96"/>
      <c r="C35" s="90"/>
      <c r="D35" s="97"/>
      <c r="E35" s="21">
        <f>F35+G35</f>
        <v>0</v>
      </c>
      <c r="F35" s="22">
        <f>SUM(H35:W35)</f>
        <v>0</v>
      </c>
      <c r="G35" s="23">
        <f t="shared" si="5"/>
        <v>0</v>
      </c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216"/>
      <c r="Y35" s="226"/>
      <c r="Z35" s="227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213"/>
      <c r="AZ35" s="25" t="s">
        <v>114</v>
      </c>
      <c r="BA35" s="25"/>
    </row>
    <row r="36" spans="1:53" s="14" customFormat="1" ht="12.75">
      <c r="A36" s="210" t="s">
        <v>14</v>
      </c>
      <c r="B36" s="211"/>
      <c r="C36" s="27">
        <f>SUM(C10:C35)</f>
        <v>58</v>
      </c>
      <c r="D36" s="27">
        <f>SUM(D10:D35)</f>
        <v>1760</v>
      </c>
      <c r="E36" s="27">
        <f>SUM(E10:E35)</f>
        <v>328</v>
      </c>
      <c r="F36" s="27">
        <f>SUM(F10:F35)</f>
        <v>106</v>
      </c>
      <c r="G36" s="27">
        <f>SUM(G10:G35)</f>
        <v>222</v>
      </c>
      <c r="H36" s="29">
        <f aca="true" t="shared" si="7" ref="H36:W36">SUM(H10:H29)</f>
        <v>6</v>
      </c>
      <c r="I36" s="10">
        <f t="shared" si="7"/>
        <v>6</v>
      </c>
      <c r="J36" s="10">
        <f t="shared" si="7"/>
        <v>6</v>
      </c>
      <c r="K36" s="10">
        <f t="shared" si="7"/>
        <v>6</v>
      </c>
      <c r="L36" s="10">
        <f t="shared" si="7"/>
        <v>6</v>
      </c>
      <c r="M36" s="10">
        <f t="shared" si="7"/>
        <v>6</v>
      </c>
      <c r="N36" s="10">
        <f t="shared" si="7"/>
        <v>6</v>
      </c>
      <c r="O36" s="10">
        <f t="shared" si="7"/>
        <v>6</v>
      </c>
      <c r="P36" s="10">
        <f t="shared" si="7"/>
        <v>6</v>
      </c>
      <c r="Q36" s="10">
        <f t="shared" si="7"/>
        <v>6</v>
      </c>
      <c r="R36" s="10">
        <f t="shared" si="7"/>
        <v>6</v>
      </c>
      <c r="S36" s="10">
        <f t="shared" si="7"/>
        <v>8</v>
      </c>
      <c r="T36" s="10">
        <f t="shared" si="7"/>
        <v>8</v>
      </c>
      <c r="U36" s="10">
        <f t="shared" si="7"/>
        <v>8</v>
      </c>
      <c r="V36" s="10">
        <f t="shared" si="7"/>
        <v>8</v>
      </c>
      <c r="W36" s="10">
        <f t="shared" si="7"/>
        <v>8</v>
      </c>
      <c r="X36" s="217"/>
      <c r="Y36" s="228"/>
      <c r="Z36" s="229"/>
      <c r="AA36" s="10">
        <f aca="true" t="shared" si="8" ref="AA36:AX36">SUM(AA10:AA29)</f>
        <v>10</v>
      </c>
      <c r="AB36" s="10">
        <f t="shared" si="8"/>
        <v>10</v>
      </c>
      <c r="AC36" s="10">
        <f t="shared" si="8"/>
        <v>10</v>
      </c>
      <c r="AD36" s="10">
        <f t="shared" si="8"/>
        <v>10</v>
      </c>
      <c r="AE36" s="10">
        <f t="shared" si="8"/>
        <v>10</v>
      </c>
      <c r="AF36" s="10">
        <f t="shared" si="8"/>
        <v>10</v>
      </c>
      <c r="AG36" s="10">
        <f t="shared" si="8"/>
        <v>10</v>
      </c>
      <c r="AH36" s="10">
        <f t="shared" si="8"/>
        <v>10</v>
      </c>
      <c r="AI36" s="10">
        <f t="shared" si="8"/>
        <v>10</v>
      </c>
      <c r="AJ36" s="10">
        <f t="shared" si="8"/>
        <v>14</v>
      </c>
      <c r="AK36" s="10">
        <f t="shared" si="8"/>
        <v>14</v>
      </c>
      <c r="AL36" s="10">
        <f t="shared" si="8"/>
        <v>14</v>
      </c>
      <c r="AM36" s="10">
        <f t="shared" si="8"/>
        <v>14</v>
      </c>
      <c r="AN36" s="10">
        <f t="shared" si="8"/>
        <v>12</v>
      </c>
      <c r="AO36" s="10">
        <f t="shared" si="8"/>
        <v>12</v>
      </c>
      <c r="AP36" s="10">
        <f t="shared" si="8"/>
        <v>8</v>
      </c>
      <c r="AQ36" s="10">
        <f t="shared" si="8"/>
        <v>6</v>
      </c>
      <c r="AR36" s="10">
        <f t="shared" si="8"/>
        <v>6</v>
      </c>
      <c r="AS36" s="10">
        <f t="shared" si="8"/>
        <v>6</v>
      </c>
      <c r="AT36" s="10">
        <f t="shared" si="8"/>
        <v>6</v>
      </c>
      <c r="AU36" s="10">
        <f t="shared" si="8"/>
        <v>6</v>
      </c>
      <c r="AV36" s="10">
        <f t="shared" si="8"/>
        <v>6</v>
      </c>
      <c r="AW36" s="10">
        <f t="shared" si="8"/>
        <v>4</v>
      </c>
      <c r="AX36" s="10">
        <f t="shared" si="8"/>
        <v>4</v>
      </c>
      <c r="AY36" s="214"/>
      <c r="AZ36" s="11"/>
      <c r="BA36" s="12"/>
    </row>
    <row r="37" spans="3:53" s="30" customFormat="1" ht="15">
      <c r="C37" s="31"/>
      <c r="D37" s="31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9"/>
      <c r="U37" s="32"/>
      <c r="V37" s="32"/>
      <c r="W37" s="32"/>
      <c r="X37" s="32"/>
      <c r="Y37" s="33"/>
      <c r="Z37" s="33"/>
      <c r="AA37" s="34"/>
      <c r="AB37" s="34"/>
      <c r="AC37" s="34"/>
      <c r="AD37" s="33"/>
      <c r="AE37" s="33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34"/>
      <c r="AZ37" s="7"/>
      <c r="BA37" s="7"/>
    </row>
    <row r="38" spans="1:64" ht="18">
      <c r="A38" s="41"/>
      <c r="B38" s="41"/>
      <c r="C38" s="41"/>
      <c r="D38" s="42" t="s">
        <v>41</v>
      </c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 t="s">
        <v>42</v>
      </c>
      <c r="AE38" s="42"/>
      <c r="AF38" s="42"/>
      <c r="AG38" s="42"/>
      <c r="AH38" s="42"/>
      <c r="AI38" s="42"/>
      <c r="AJ38" s="42"/>
      <c r="AK38" s="42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</row>
    <row r="39" spans="1:64" ht="18">
      <c r="A39" s="41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</row>
    <row r="41" spans="3:32" s="36" customFormat="1" ht="18">
      <c r="C41" s="56"/>
      <c r="D41" s="42" t="s">
        <v>147</v>
      </c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 t="s">
        <v>148</v>
      </c>
      <c r="AE41" s="42"/>
      <c r="AF41" s="42"/>
    </row>
    <row r="42" s="57" customFormat="1" ht="18"/>
    <row r="43" spans="5:33" ht="12.75"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</row>
    <row r="55" spans="2:42" s="36" customFormat="1" ht="12.75"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24"/>
      <c r="AJ55" s="124"/>
      <c r="AK55" s="124"/>
      <c r="AL55" s="124"/>
      <c r="AM55" s="124"/>
      <c r="AN55" s="124"/>
      <c r="AO55" s="124"/>
      <c r="AP55" s="124"/>
    </row>
    <row r="56" spans="19:20" ht="12.75">
      <c r="S56" s="8"/>
      <c r="T56" s="8"/>
    </row>
  </sheetData>
  <sheetProtection/>
  <mergeCells count="77">
    <mergeCell ref="AZ6:AZ9"/>
    <mergeCell ref="D14:D15"/>
    <mergeCell ref="U6:X6"/>
    <mergeCell ref="AS1:BA1"/>
    <mergeCell ref="AS2:BA3"/>
    <mergeCell ref="E6:E8"/>
    <mergeCell ref="H6:K6"/>
    <mergeCell ref="Y6:AC6"/>
    <mergeCell ref="AQ6:AT6"/>
    <mergeCell ref="D9:G9"/>
    <mergeCell ref="B55:AP55"/>
    <mergeCell ref="A5:BA5"/>
    <mergeCell ref="A6:A9"/>
    <mergeCell ref="B6:B9"/>
    <mergeCell ref="C6:C9"/>
    <mergeCell ref="D6:D8"/>
    <mergeCell ref="Y10:Z36"/>
    <mergeCell ref="A22:A23"/>
    <mergeCell ref="AU6:AX6"/>
    <mergeCell ref="BA6:BA9"/>
    <mergeCell ref="F6:F8"/>
    <mergeCell ref="C10:C11"/>
    <mergeCell ref="C14:C15"/>
    <mergeCell ref="B14:B15"/>
    <mergeCell ref="AH6:AK6"/>
    <mergeCell ref="A20:A21"/>
    <mergeCell ref="B20:B21"/>
    <mergeCell ref="B18:B19"/>
    <mergeCell ref="A16:A17"/>
    <mergeCell ref="D10:D11"/>
    <mergeCell ref="A12:A13"/>
    <mergeCell ref="B12:B13"/>
    <mergeCell ref="AL6:AP6"/>
    <mergeCell ref="C12:C13"/>
    <mergeCell ref="AD6:AG6"/>
    <mergeCell ref="Q6:T6"/>
    <mergeCell ref="A10:A11"/>
    <mergeCell ref="L6:P6"/>
    <mergeCell ref="B10:B11"/>
    <mergeCell ref="A36:B36"/>
    <mergeCell ref="D32:D33"/>
    <mergeCell ref="AY10:AY36"/>
    <mergeCell ref="X10:X36"/>
    <mergeCell ref="C22:C23"/>
    <mergeCell ref="D22:D23"/>
    <mergeCell ref="D18:D19"/>
    <mergeCell ref="C16:C17"/>
    <mergeCell ref="C18:C19"/>
    <mergeCell ref="D16:D17"/>
    <mergeCell ref="A14:A15"/>
    <mergeCell ref="D12:D13"/>
    <mergeCell ref="G6:G8"/>
    <mergeCell ref="A34:B35"/>
    <mergeCell ref="A32:B33"/>
    <mergeCell ref="C32:C33"/>
    <mergeCell ref="B24:B25"/>
    <mergeCell ref="B26:B27"/>
    <mergeCell ref="A30:B31"/>
    <mergeCell ref="C30:C31"/>
    <mergeCell ref="B16:B17"/>
    <mergeCell ref="A24:A25"/>
    <mergeCell ref="C34:C35"/>
    <mergeCell ref="D34:D35"/>
    <mergeCell ref="D30:D31"/>
    <mergeCell ref="C26:C27"/>
    <mergeCell ref="D24:D25"/>
    <mergeCell ref="D28:D29"/>
    <mergeCell ref="C24:C25"/>
    <mergeCell ref="A28:A29"/>
    <mergeCell ref="D20:D21"/>
    <mergeCell ref="D26:D27"/>
    <mergeCell ref="C28:C29"/>
    <mergeCell ref="B22:B23"/>
    <mergeCell ref="A26:A27"/>
    <mergeCell ref="A18:A19"/>
    <mergeCell ref="B28:B29"/>
    <mergeCell ref="C20:C21"/>
  </mergeCells>
  <printOptions/>
  <pageMargins left="0.3937007874015748" right="0.3937007874015748" top="0.1968503937007874" bottom="0.1968503937007874" header="0" footer="0"/>
  <pageSetup fitToHeight="1" fitToWidth="1" horizontalDpi="300" verticalDpi="3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BK60"/>
  <sheetViews>
    <sheetView view="pageBreakPreview" zoomScale="85" zoomScaleNormal="85" zoomScaleSheetLayoutView="85" zoomScalePageLayoutView="0" workbookViewId="0" topLeftCell="A1">
      <pane xSplit="7" ySplit="9" topLeftCell="H10" activePane="bottomRight" state="frozen"/>
      <selection pane="topLeft" activeCell="A1" sqref="A1"/>
      <selection pane="topRight" activeCell="H1" sqref="H1"/>
      <selection pane="bottomLeft" activeCell="A10" sqref="A10"/>
      <selection pane="bottomRight" activeCell="H7" sqref="H7:I8"/>
    </sheetView>
  </sheetViews>
  <sheetFormatPr defaultColWidth="9.00390625" defaultRowHeight="12.75"/>
  <cols>
    <col min="2" max="2" width="36.25390625" style="0" customWidth="1"/>
    <col min="3" max="3" width="6.25390625" style="0" customWidth="1"/>
    <col min="4" max="4" width="5.75390625" style="0" customWidth="1"/>
    <col min="5" max="5" width="6.875" style="0" customWidth="1"/>
    <col min="6" max="7" width="5.75390625" style="0" customWidth="1"/>
    <col min="8" max="8" width="3.375" style="0" customWidth="1"/>
    <col min="9" max="9" width="3.75390625" style="0" customWidth="1"/>
    <col min="10" max="51" width="3.375" style="0" customWidth="1"/>
    <col min="52" max="53" width="3.25390625" style="0" bestFit="1" customWidth="1"/>
  </cols>
  <sheetData>
    <row r="1" spans="45:63" s="51" customFormat="1" ht="24.75" customHeight="1">
      <c r="AS1" s="134" t="s">
        <v>144</v>
      </c>
      <c r="AT1" s="134"/>
      <c r="AU1" s="134"/>
      <c r="AV1" s="134"/>
      <c r="AW1" s="134"/>
      <c r="AX1" s="134"/>
      <c r="AY1" s="134"/>
      <c r="AZ1" s="134"/>
      <c r="BA1" s="134"/>
      <c r="BB1" s="52"/>
      <c r="BC1" s="52"/>
      <c r="BD1" s="52"/>
      <c r="BE1" s="52"/>
      <c r="BF1" s="52"/>
      <c r="BG1" s="52"/>
      <c r="BH1" s="52"/>
      <c r="BI1" s="52"/>
      <c r="BJ1" s="52"/>
      <c r="BK1" s="52"/>
    </row>
    <row r="2" spans="45:63" s="51" customFormat="1" ht="24.75" customHeight="1">
      <c r="AS2" s="134" t="s">
        <v>145</v>
      </c>
      <c r="AT2" s="134"/>
      <c r="AU2" s="134"/>
      <c r="AV2" s="134"/>
      <c r="AW2" s="134"/>
      <c r="AX2" s="134"/>
      <c r="AY2" s="134"/>
      <c r="AZ2" s="134"/>
      <c r="BA2" s="134"/>
      <c r="BB2" s="52"/>
      <c r="BC2" s="52"/>
      <c r="BD2" s="52"/>
      <c r="BE2" s="52"/>
      <c r="BF2" s="52"/>
      <c r="BG2" s="52"/>
      <c r="BH2" s="52"/>
      <c r="BI2" s="52"/>
      <c r="BJ2" s="52"/>
      <c r="BK2" s="52"/>
    </row>
    <row r="3" spans="41:63" s="51" customFormat="1" ht="24.75" customHeight="1">
      <c r="AO3" s="53"/>
      <c r="AP3" s="54" t="s">
        <v>146</v>
      </c>
      <c r="AQ3" s="55"/>
      <c r="AR3" s="55"/>
      <c r="AS3" s="134"/>
      <c r="AT3" s="134"/>
      <c r="AU3" s="134"/>
      <c r="AV3" s="134"/>
      <c r="AW3" s="134"/>
      <c r="AX3" s="134"/>
      <c r="AY3" s="134"/>
      <c r="AZ3" s="134"/>
      <c r="BA3" s="134"/>
      <c r="BB3" s="52"/>
      <c r="BC3" s="52"/>
      <c r="BD3" s="52"/>
      <c r="BE3" s="52"/>
      <c r="BF3" s="52"/>
      <c r="BG3" s="52"/>
      <c r="BH3" s="52"/>
      <c r="BI3" s="52"/>
      <c r="BJ3" s="52"/>
      <c r="BK3" s="52"/>
    </row>
    <row r="4" s="35" customFormat="1" ht="12.75">
      <c r="AN4" s="8" t="s">
        <v>151</v>
      </c>
    </row>
    <row r="5" spans="1:53" ht="52.5" customHeight="1">
      <c r="A5" s="128" t="s">
        <v>164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</row>
    <row r="6" spans="1:53" ht="15" customHeight="1">
      <c r="A6" s="129" t="s">
        <v>19</v>
      </c>
      <c r="B6" s="132" t="s">
        <v>20</v>
      </c>
      <c r="C6" s="120" t="s">
        <v>15</v>
      </c>
      <c r="D6" s="133" t="s">
        <v>21</v>
      </c>
      <c r="E6" s="114" t="s">
        <v>22</v>
      </c>
      <c r="F6" s="111" t="s">
        <v>45</v>
      </c>
      <c r="G6" s="111" t="s">
        <v>46</v>
      </c>
      <c r="H6" s="108" t="s">
        <v>0</v>
      </c>
      <c r="I6" s="109"/>
      <c r="J6" s="109"/>
      <c r="K6" s="110"/>
      <c r="L6" s="108" t="s">
        <v>1</v>
      </c>
      <c r="M6" s="109"/>
      <c r="N6" s="109"/>
      <c r="O6" s="109"/>
      <c r="P6" s="110"/>
      <c r="Q6" s="108" t="s">
        <v>2</v>
      </c>
      <c r="R6" s="109"/>
      <c r="S6" s="109"/>
      <c r="T6" s="110"/>
      <c r="U6" s="108" t="s">
        <v>3</v>
      </c>
      <c r="V6" s="109"/>
      <c r="W6" s="109"/>
      <c r="X6" s="110"/>
      <c r="Y6" s="108" t="s">
        <v>4</v>
      </c>
      <c r="Z6" s="109"/>
      <c r="AA6" s="109"/>
      <c r="AB6" s="109"/>
      <c r="AC6" s="110"/>
      <c r="AD6" s="108" t="s">
        <v>5</v>
      </c>
      <c r="AE6" s="109"/>
      <c r="AF6" s="109"/>
      <c r="AG6" s="110"/>
      <c r="AH6" s="108" t="s">
        <v>6</v>
      </c>
      <c r="AI6" s="109"/>
      <c r="AJ6" s="109"/>
      <c r="AK6" s="110"/>
      <c r="AL6" s="108" t="s">
        <v>7</v>
      </c>
      <c r="AM6" s="109"/>
      <c r="AN6" s="109"/>
      <c r="AO6" s="109"/>
      <c r="AP6" s="110"/>
      <c r="AQ6" s="108" t="s">
        <v>8</v>
      </c>
      <c r="AR6" s="109"/>
      <c r="AS6" s="109"/>
      <c r="AT6" s="110"/>
      <c r="AU6" s="108" t="s">
        <v>9</v>
      </c>
      <c r="AV6" s="109"/>
      <c r="AW6" s="109"/>
      <c r="AX6" s="109"/>
      <c r="AY6" s="64" t="s">
        <v>10</v>
      </c>
      <c r="AZ6" s="125" t="s">
        <v>11</v>
      </c>
      <c r="BA6" s="125" t="s">
        <v>12</v>
      </c>
    </row>
    <row r="7" spans="1:53" ht="33.75" customHeight="1">
      <c r="A7" s="130"/>
      <c r="B7" s="132"/>
      <c r="C7" s="112"/>
      <c r="D7" s="133"/>
      <c r="E7" s="115"/>
      <c r="F7" s="112"/>
      <c r="G7" s="112"/>
      <c r="H7" s="5">
        <v>42616</v>
      </c>
      <c r="I7" s="5">
        <f>H7+7</f>
        <v>42623</v>
      </c>
      <c r="J7" s="5">
        <f aca="true" t="shared" si="0" ref="J7:X8">I7+7</f>
        <v>42630</v>
      </c>
      <c r="K7" s="5">
        <f t="shared" si="0"/>
        <v>42637</v>
      </c>
      <c r="L7" s="5">
        <f t="shared" si="0"/>
        <v>42644</v>
      </c>
      <c r="M7" s="5">
        <f t="shared" si="0"/>
        <v>42651</v>
      </c>
      <c r="N7" s="5">
        <f t="shared" si="0"/>
        <v>42658</v>
      </c>
      <c r="O7" s="5">
        <f t="shared" si="0"/>
        <v>42665</v>
      </c>
      <c r="P7" s="5">
        <f t="shared" si="0"/>
        <v>42672</v>
      </c>
      <c r="Q7" s="5">
        <f t="shared" si="0"/>
        <v>42679</v>
      </c>
      <c r="R7" s="5">
        <f t="shared" si="0"/>
        <v>42686</v>
      </c>
      <c r="S7" s="5">
        <f t="shared" si="0"/>
        <v>42693</v>
      </c>
      <c r="T7" s="5">
        <f t="shared" si="0"/>
        <v>42700</v>
      </c>
      <c r="U7" s="5">
        <f t="shared" si="0"/>
        <v>42707</v>
      </c>
      <c r="V7" s="5">
        <f t="shared" si="0"/>
        <v>42714</v>
      </c>
      <c r="W7" s="5">
        <f t="shared" si="0"/>
        <v>42721</v>
      </c>
      <c r="X7" s="5">
        <f t="shared" si="0"/>
        <v>42728</v>
      </c>
      <c r="Y7" s="5">
        <f aca="true" t="shared" si="1" ref="Y7:AN8">X7+7</f>
        <v>42735</v>
      </c>
      <c r="Z7" s="5">
        <f t="shared" si="1"/>
        <v>42742</v>
      </c>
      <c r="AA7" s="5">
        <f t="shared" si="1"/>
        <v>42749</v>
      </c>
      <c r="AB7" s="5">
        <f t="shared" si="1"/>
        <v>42756</v>
      </c>
      <c r="AC7" s="5">
        <f t="shared" si="1"/>
        <v>42763</v>
      </c>
      <c r="AD7" s="5">
        <f t="shared" si="1"/>
        <v>42770</v>
      </c>
      <c r="AE7" s="5">
        <f t="shared" si="1"/>
        <v>42777</v>
      </c>
      <c r="AF7" s="5">
        <f t="shared" si="1"/>
        <v>42784</v>
      </c>
      <c r="AG7" s="5">
        <f t="shared" si="1"/>
        <v>42791</v>
      </c>
      <c r="AH7" s="5">
        <f t="shared" si="1"/>
        <v>42798</v>
      </c>
      <c r="AI7" s="5">
        <f t="shared" si="1"/>
        <v>42805</v>
      </c>
      <c r="AJ7" s="5">
        <f t="shared" si="1"/>
        <v>42812</v>
      </c>
      <c r="AK7" s="5">
        <f t="shared" si="1"/>
        <v>42819</v>
      </c>
      <c r="AL7" s="5">
        <f t="shared" si="1"/>
        <v>42826</v>
      </c>
      <c r="AM7" s="5">
        <f t="shared" si="1"/>
        <v>42833</v>
      </c>
      <c r="AN7" s="5">
        <f t="shared" si="1"/>
        <v>42840</v>
      </c>
      <c r="AO7" s="5">
        <f aca="true" t="shared" si="2" ref="AO7:AT8">AN7+7</f>
        <v>42847</v>
      </c>
      <c r="AP7" s="5">
        <f t="shared" si="2"/>
        <v>42854</v>
      </c>
      <c r="AQ7" s="5">
        <f t="shared" si="2"/>
        <v>42861</v>
      </c>
      <c r="AR7" s="5">
        <f t="shared" si="2"/>
        <v>42868</v>
      </c>
      <c r="AS7" s="5">
        <f t="shared" si="2"/>
        <v>42875</v>
      </c>
      <c r="AT7" s="5">
        <f t="shared" si="2"/>
        <v>42882</v>
      </c>
      <c r="AU7" s="5">
        <f aca="true" t="shared" si="3" ref="AU7:AY8">AT7+7</f>
        <v>42889</v>
      </c>
      <c r="AV7" s="5">
        <f t="shared" si="3"/>
        <v>42896</v>
      </c>
      <c r="AW7" s="5">
        <f t="shared" si="3"/>
        <v>42903</v>
      </c>
      <c r="AX7" s="5">
        <f t="shared" si="3"/>
        <v>42910</v>
      </c>
      <c r="AY7" s="5">
        <f t="shared" si="3"/>
        <v>42917</v>
      </c>
      <c r="AZ7" s="126"/>
      <c r="BA7" s="126"/>
    </row>
    <row r="8" spans="1:53" ht="32.25" customHeight="1">
      <c r="A8" s="130"/>
      <c r="B8" s="132"/>
      <c r="C8" s="112"/>
      <c r="D8" s="133"/>
      <c r="E8" s="116"/>
      <c r="F8" s="113"/>
      <c r="G8" s="113"/>
      <c r="H8" s="5">
        <v>42611</v>
      </c>
      <c r="I8" s="5">
        <v>42618</v>
      </c>
      <c r="J8" s="5">
        <f t="shared" si="0"/>
        <v>42625</v>
      </c>
      <c r="K8" s="5">
        <f t="shared" si="0"/>
        <v>42632</v>
      </c>
      <c r="L8" s="5">
        <f t="shared" si="0"/>
        <v>42639</v>
      </c>
      <c r="M8" s="5">
        <f t="shared" si="0"/>
        <v>42646</v>
      </c>
      <c r="N8" s="5">
        <f t="shared" si="0"/>
        <v>42653</v>
      </c>
      <c r="O8" s="5">
        <f t="shared" si="0"/>
        <v>42660</v>
      </c>
      <c r="P8" s="5">
        <f t="shared" si="0"/>
        <v>42667</v>
      </c>
      <c r="Q8" s="5">
        <f t="shared" si="0"/>
        <v>42674</v>
      </c>
      <c r="R8" s="5">
        <f t="shared" si="0"/>
        <v>42681</v>
      </c>
      <c r="S8" s="5">
        <f t="shared" si="0"/>
        <v>42688</v>
      </c>
      <c r="T8" s="5">
        <f t="shared" si="0"/>
        <v>42695</v>
      </c>
      <c r="U8" s="5">
        <f t="shared" si="0"/>
        <v>42702</v>
      </c>
      <c r="V8" s="5">
        <f t="shared" si="0"/>
        <v>42709</v>
      </c>
      <c r="W8" s="5">
        <f t="shared" si="0"/>
        <v>42716</v>
      </c>
      <c r="X8" s="5">
        <f t="shared" si="0"/>
        <v>42723</v>
      </c>
      <c r="Y8" s="5">
        <f t="shared" si="1"/>
        <v>42730</v>
      </c>
      <c r="Z8" s="5">
        <f t="shared" si="1"/>
        <v>42737</v>
      </c>
      <c r="AA8" s="5">
        <f t="shared" si="1"/>
        <v>42744</v>
      </c>
      <c r="AB8" s="5">
        <f t="shared" si="1"/>
        <v>42751</v>
      </c>
      <c r="AC8" s="5">
        <f t="shared" si="1"/>
        <v>42758</v>
      </c>
      <c r="AD8" s="5">
        <f t="shared" si="1"/>
        <v>42765</v>
      </c>
      <c r="AE8" s="5">
        <f t="shared" si="1"/>
        <v>42772</v>
      </c>
      <c r="AF8" s="5">
        <f t="shared" si="1"/>
        <v>42779</v>
      </c>
      <c r="AG8" s="5">
        <f t="shared" si="1"/>
        <v>42786</v>
      </c>
      <c r="AH8" s="5">
        <f t="shared" si="1"/>
        <v>42793</v>
      </c>
      <c r="AI8" s="5">
        <f t="shared" si="1"/>
        <v>42800</v>
      </c>
      <c r="AJ8" s="5">
        <f t="shared" si="1"/>
        <v>42807</v>
      </c>
      <c r="AK8" s="5">
        <f t="shared" si="1"/>
        <v>42814</v>
      </c>
      <c r="AL8" s="5">
        <f t="shared" si="1"/>
        <v>42821</v>
      </c>
      <c r="AM8" s="5">
        <f t="shared" si="1"/>
        <v>42828</v>
      </c>
      <c r="AN8" s="5">
        <f t="shared" si="1"/>
        <v>42835</v>
      </c>
      <c r="AO8" s="5">
        <f t="shared" si="2"/>
        <v>42842</v>
      </c>
      <c r="AP8" s="5">
        <f t="shared" si="2"/>
        <v>42849</v>
      </c>
      <c r="AQ8" s="5">
        <f t="shared" si="2"/>
        <v>42856</v>
      </c>
      <c r="AR8" s="5">
        <f t="shared" si="2"/>
        <v>42863</v>
      </c>
      <c r="AS8" s="5">
        <f t="shared" si="2"/>
        <v>42870</v>
      </c>
      <c r="AT8" s="5">
        <f t="shared" si="2"/>
        <v>42877</v>
      </c>
      <c r="AU8" s="5">
        <f t="shared" si="3"/>
        <v>42884</v>
      </c>
      <c r="AV8" s="5">
        <f t="shared" si="3"/>
        <v>42891</v>
      </c>
      <c r="AW8" s="5">
        <f t="shared" si="3"/>
        <v>42898</v>
      </c>
      <c r="AX8" s="5">
        <f t="shared" si="3"/>
        <v>42905</v>
      </c>
      <c r="AY8" s="5">
        <f t="shared" si="3"/>
        <v>42912</v>
      </c>
      <c r="AZ8" s="126"/>
      <c r="BA8" s="126"/>
    </row>
    <row r="9" spans="1:53" ht="13.5">
      <c r="A9" s="131"/>
      <c r="B9" s="132"/>
      <c r="C9" s="113"/>
      <c r="D9" s="117" t="s">
        <v>13</v>
      </c>
      <c r="E9" s="118"/>
      <c r="F9" s="118"/>
      <c r="G9" s="119"/>
      <c r="H9" s="6">
        <v>1</v>
      </c>
      <c r="I9" s="6">
        <v>2</v>
      </c>
      <c r="J9" s="6">
        <v>3</v>
      </c>
      <c r="K9" s="6">
        <v>4</v>
      </c>
      <c r="L9" s="6">
        <v>5</v>
      </c>
      <c r="M9" s="6">
        <v>6</v>
      </c>
      <c r="N9" s="6">
        <v>7</v>
      </c>
      <c r="O9" s="6">
        <v>8</v>
      </c>
      <c r="P9" s="6">
        <v>9</v>
      </c>
      <c r="Q9" s="6">
        <v>10</v>
      </c>
      <c r="R9" s="6">
        <v>11</v>
      </c>
      <c r="S9" s="6">
        <v>12</v>
      </c>
      <c r="T9" s="6">
        <v>13</v>
      </c>
      <c r="U9" s="6">
        <v>14</v>
      </c>
      <c r="V9" s="6">
        <v>15</v>
      </c>
      <c r="W9" s="6">
        <v>16</v>
      </c>
      <c r="X9" s="6">
        <v>17</v>
      </c>
      <c r="Y9" s="6">
        <v>18</v>
      </c>
      <c r="Z9" s="6">
        <v>19</v>
      </c>
      <c r="AA9" s="6">
        <v>20</v>
      </c>
      <c r="AB9" s="6">
        <v>21</v>
      </c>
      <c r="AC9" s="6">
        <v>22</v>
      </c>
      <c r="AD9" s="6">
        <v>23</v>
      </c>
      <c r="AE9" s="6">
        <v>24</v>
      </c>
      <c r="AF9" s="6">
        <v>25</v>
      </c>
      <c r="AG9" s="6">
        <v>26</v>
      </c>
      <c r="AH9" s="6">
        <v>27</v>
      </c>
      <c r="AI9" s="6">
        <v>28</v>
      </c>
      <c r="AJ9" s="6">
        <v>29</v>
      </c>
      <c r="AK9" s="6">
        <v>30</v>
      </c>
      <c r="AL9" s="6">
        <v>31</v>
      </c>
      <c r="AM9" s="6">
        <v>32</v>
      </c>
      <c r="AN9" s="6">
        <v>33</v>
      </c>
      <c r="AO9" s="6">
        <v>34</v>
      </c>
      <c r="AP9" s="6">
        <v>35</v>
      </c>
      <c r="AQ9" s="6">
        <v>36</v>
      </c>
      <c r="AR9" s="6">
        <v>37</v>
      </c>
      <c r="AS9" s="6">
        <v>38</v>
      </c>
      <c r="AT9" s="6">
        <v>39</v>
      </c>
      <c r="AU9" s="6">
        <v>40</v>
      </c>
      <c r="AV9" s="6">
        <v>41</v>
      </c>
      <c r="AW9" s="6">
        <v>42</v>
      </c>
      <c r="AX9" s="6">
        <v>43</v>
      </c>
      <c r="AY9" s="6">
        <v>44</v>
      </c>
      <c r="AZ9" s="127"/>
      <c r="BA9" s="127"/>
    </row>
    <row r="10" spans="1:53" ht="12.75" customHeight="1">
      <c r="A10" s="87" t="s">
        <v>47</v>
      </c>
      <c r="B10" s="88" t="s">
        <v>59</v>
      </c>
      <c r="C10" s="91">
        <f>(D10+E10+E11)/36</f>
        <v>4</v>
      </c>
      <c r="D10" s="97">
        <v>104</v>
      </c>
      <c r="E10" s="16">
        <f aca="true" t="shared" si="4" ref="E10:E31">F10+G10</f>
        <v>12</v>
      </c>
      <c r="F10" s="17">
        <f>SUM(H10:W10)</f>
        <v>0</v>
      </c>
      <c r="G10" s="18">
        <f aca="true" t="shared" si="5" ref="G10:G31">SUM(AA10:AN10)</f>
        <v>12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21" t="s">
        <v>23</v>
      </c>
      <c r="Y10" s="98" t="s">
        <v>24</v>
      </c>
      <c r="Z10" s="99"/>
      <c r="AA10" s="19">
        <v>4</v>
      </c>
      <c r="AB10" s="19">
        <v>2</v>
      </c>
      <c r="AC10" s="19">
        <v>2</v>
      </c>
      <c r="AD10" s="19">
        <v>2</v>
      </c>
      <c r="AE10" s="19">
        <v>2</v>
      </c>
      <c r="AF10" s="19"/>
      <c r="AG10" s="19"/>
      <c r="AH10" s="19"/>
      <c r="AI10" s="19"/>
      <c r="AJ10" s="19"/>
      <c r="AK10" s="19"/>
      <c r="AL10" s="19"/>
      <c r="AM10" s="19"/>
      <c r="AN10" s="19"/>
      <c r="AO10" s="135" t="s">
        <v>71</v>
      </c>
      <c r="AP10" s="136"/>
      <c r="AQ10" s="136"/>
      <c r="AR10" s="136"/>
      <c r="AS10" s="136"/>
      <c r="AT10" s="136"/>
      <c r="AU10" s="136"/>
      <c r="AV10" s="136"/>
      <c r="AW10" s="136"/>
      <c r="AX10" s="137"/>
      <c r="AY10" s="104" t="s">
        <v>25</v>
      </c>
      <c r="AZ10" s="19"/>
      <c r="BA10" s="19"/>
    </row>
    <row r="11" spans="1:53" ht="12.75">
      <c r="A11" s="87"/>
      <c r="B11" s="88"/>
      <c r="C11" s="90"/>
      <c r="D11" s="97"/>
      <c r="E11" s="21">
        <f t="shared" si="4"/>
        <v>28</v>
      </c>
      <c r="F11" s="22">
        <f>SUM(H11:W11)</f>
        <v>0</v>
      </c>
      <c r="G11" s="23">
        <f t="shared" si="5"/>
        <v>28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122"/>
      <c r="Y11" s="100"/>
      <c r="Z11" s="101"/>
      <c r="AA11" s="24"/>
      <c r="AB11" s="24">
        <v>2</v>
      </c>
      <c r="AC11" s="24">
        <v>2</v>
      </c>
      <c r="AD11" s="24">
        <v>2</v>
      </c>
      <c r="AE11" s="24">
        <v>2</v>
      </c>
      <c r="AF11" s="24">
        <v>4</v>
      </c>
      <c r="AG11" s="24">
        <v>2</v>
      </c>
      <c r="AH11" s="24">
        <v>2</v>
      </c>
      <c r="AI11" s="24">
        <v>2</v>
      </c>
      <c r="AJ11" s="24">
        <v>2</v>
      </c>
      <c r="AK11" s="24">
        <v>2</v>
      </c>
      <c r="AL11" s="24">
        <v>2</v>
      </c>
      <c r="AM11" s="24">
        <v>2</v>
      </c>
      <c r="AN11" s="24">
        <v>2</v>
      </c>
      <c r="AO11" s="138"/>
      <c r="AP11" s="139"/>
      <c r="AQ11" s="139"/>
      <c r="AR11" s="139"/>
      <c r="AS11" s="139"/>
      <c r="AT11" s="139"/>
      <c r="AU11" s="139"/>
      <c r="AV11" s="139"/>
      <c r="AW11" s="139"/>
      <c r="AX11" s="140"/>
      <c r="AY11" s="105"/>
      <c r="AZ11" s="24"/>
      <c r="BA11" s="24">
        <v>2</v>
      </c>
    </row>
    <row r="12" spans="1:53" ht="12.75">
      <c r="A12" s="87" t="s">
        <v>48</v>
      </c>
      <c r="B12" s="88" t="s">
        <v>60</v>
      </c>
      <c r="C12" s="91">
        <f>(D12+E12+E13)/36</f>
        <v>4</v>
      </c>
      <c r="D12" s="97">
        <v>104</v>
      </c>
      <c r="E12" s="16">
        <f t="shared" si="4"/>
        <v>12</v>
      </c>
      <c r="F12" s="17">
        <f aca="true" t="shared" si="6" ref="F12:F31">SUM(H12:W12)</f>
        <v>12</v>
      </c>
      <c r="G12" s="18">
        <f t="shared" si="5"/>
        <v>0</v>
      </c>
      <c r="H12" s="19">
        <v>2</v>
      </c>
      <c r="I12" s="19">
        <v>2</v>
      </c>
      <c r="J12" s="19">
        <v>2</v>
      </c>
      <c r="K12" s="19">
        <v>2</v>
      </c>
      <c r="L12" s="19">
        <v>2</v>
      </c>
      <c r="M12" s="19">
        <v>2</v>
      </c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22"/>
      <c r="Y12" s="100"/>
      <c r="Z12" s="101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38"/>
      <c r="AP12" s="139"/>
      <c r="AQ12" s="139"/>
      <c r="AR12" s="139"/>
      <c r="AS12" s="139"/>
      <c r="AT12" s="139"/>
      <c r="AU12" s="139"/>
      <c r="AV12" s="139"/>
      <c r="AW12" s="139"/>
      <c r="AX12" s="140"/>
      <c r="AY12" s="105"/>
      <c r="AZ12" s="19"/>
      <c r="BA12" s="19"/>
    </row>
    <row r="13" spans="1:53" ht="12.75">
      <c r="A13" s="87"/>
      <c r="B13" s="88"/>
      <c r="C13" s="90"/>
      <c r="D13" s="97"/>
      <c r="E13" s="21">
        <f t="shared" si="4"/>
        <v>28</v>
      </c>
      <c r="F13" s="22">
        <f t="shared" si="6"/>
        <v>28</v>
      </c>
      <c r="G13" s="23">
        <f t="shared" si="5"/>
        <v>0</v>
      </c>
      <c r="H13" s="24"/>
      <c r="I13" s="24"/>
      <c r="J13" s="24"/>
      <c r="K13" s="24"/>
      <c r="L13" s="24"/>
      <c r="M13" s="24"/>
      <c r="N13" s="24">
        <v>2</v>
      </c>
      <c r="O13" s="24">
        <v>2</v>
      </c>
      <c r="P13" s="24">
        <v>2</v>
      </c>
      <c r="Q13" s="24">
        <v>2</v>
      </c>
      <c r="R13" s="24">
        <v>2</v>
      </c>
      <c r="S13" s="24">
        <v>2</v>
      </c>
      <c r="T13" s="24">
        <v>4</v>
      </c>
      <c r="U13" s="24">
        <v>4</v>
      </c>
      <c r="V13" s="24">
        <v>4</v>
      </c>
      <c r="W13" s="24">
        <v>4</v>
      </c>
      <c r="X13" s="122"/>
      <c r="Y13" s="100"/>
      <c r="Z13" s="101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138"/>
      <c r="AP13" s="139"/>
      <c r="AQ13" s="139"/>
      <c r="AR13" s="139"/>
      <c r="AS13" s="139"/>
      <c r="AT13" s="139"/>
      <c r="AU13" s="139"/>
      <c r="AV13" s="139"/>
      <c r="AW13" s="139"/>
      <c r="AX13" s="140"/>
      <c r="AY13" s="105"/>
      <c r="AZ13" s="24" t="s">
        <v>44</v>
      </c>
      <c r="BA13" s="24"/>
    </row>
    <row r="14" spans="1:53" ht="12.75">
      <c r="A14" s="87" t="s">
        <v>62</v>
      </c>
      <c r="B14" s="88" t="s">
        <v>61</v>
      </c>
      <c r="C14" s="91">
        <f>(D14+E14+E15)/36</f>
        <v>3</v>
      </c>
      <c r="D14" s="144">
        <v>74</v>
      </c>
      <c r="E14" s="16">
        <f t="shared" si="4"/>
        <v>10</v>
      </c>
      <c r="F14" s="17">
        <f t="shared" si="6"/>
        <v>10</v>
      </c>
      <c r="G14" s="18">
        <f t="shared" si="5"/>
        <v>0</v>
      </c>
      <c r="H14" s="19">
        <v>2</v>
      </c>
      <c r="I14" s="19">
        <v>2</v>
      </c>
      <c r="J14" s="19">
        <v>2</v>
      </c>
      <c r="K14" s="19">
        <v>2</v>
      </c>
      <c r="L14" s="19">
        <v>2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22"/>
      <c r="Y14" s="100"/>
      <c r="Z14" s="101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38"/>
      <c r="AP14" s="139"/>
      <c r="AQ14" s="139"/>
      <c r="AR14" s="139"/>
      <c r="AS14" s="139"/>
      <c r="AT14" s="139"/>
      <c r="AU14" s="139"/>
      <c r="AV14" s="139"/>
      <c r="AW14" s="139"/>
      <c r="AX14" s="140"/>
      <c r="AY14" s="105"/>
      <c r="AZ14" s="19"/>
      <c r="BA14" s="19"/>
    </row>
    <row r="15" spans="1:53" ht="12.75">
      <c r="A15" s="87"/>
      <c r="B15" s="88"/>
      <c r="C15" s="90"/>
      <c r="D15" s="144"/>
      <c r="E15" s="21">
        <f t="shared" si="4"/>
        <v>24</v>
      </c>
      <c r="F15" s="22">
        <f t="shared" si="6"/>
        <v>24</v>
      </c>
      <c r="G15" s="23">
        <f t="shared" si="5"/>
        <v>0</v>
      </c>
      <c r="H15" s="24"/>
      <c r="I15" s="24"/>
      <c r="J15" s="24"/>
      <c r="K15" s="24"/>
      <c r="L15" s="24"/>
      <c r="M15" s="24">
        <v>4</v>
      </c>
      <c r="N15" s="24">
        <v>2</v>
      </c>
      <c r="O15" s="24">
        <v>2</v>
      </c>
      <c r="P15" s="24">
        <v>2</v>
      </c>
      <c r="Q15" s="24">
        <v>2</v>
      </c>
      <c r="R15" s="24">
        <v>2</v>
      </c>
      <c r="S15" s="24">
        <v>2</v>
      </c>
      <c r="T15" s="24">
        <v>2</v>
      </c>
      <c r="U15" s="24">
        <v>2</v>
      </c>
      <c r="V15" s="24">
        <v>2</v>
      </c>
      <c r="W15" s="24">
        <v>2</v>
      </c>
      <c r="X15" s="122"/>
      <c r="Y15" s="100"/>
      <c r="Z15" s="101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138"/>
      <c r="AP15" s="139"/>
      <c r="AQ15" s="139"/>
      <c r="AR15" s="139"/>
      <c r="AS15" s="139"/>
      <c r="AT15" s="139"/>
      <c r="AU15" s="139"/>
      <c r="AV15" s="139"/>
      <c r="AW15" s="139"/>
      <c r="AX15" s="140"/>
      <c r="AY15" s="105"/>
      <c r="AZ15" s="24" t="s">
        <v>44</v>
      </c>
      <c r="BA15" s="24"/>
    </row>
    <row r="16" spans="1:53" ht="12.75">
      <c r="A16" s="87" t="s">
        <v>51</v>
      </c>
      <c r="B16" s="88" t="s">
        <v>63</v>
      </c>
      <c r="C16" s="91">
        <f>(D16+E16+E17)/36</f>
        <v>4</v>
      </c>
      <c r="D16" s="92">
        <v>104</v>
      </c>
      <c r="E16" s="16">
        <f t="shared" si="4"/>
        <v>12</v>
      </c>
      <c r="F16" s="17">
        <f t="shared" si="6"/>
        <v>12</v>
      </c>
      <c r="G16" s="18">
        <f t="shared" si="5"/>
        <v>0</v>
      </c>
      <c r="H16" s="19">
        <v>2</v>
      </c>
      <c r="I16" s="19">
        <v>2</v>
      </c>
      <c r="J16" s="19">
        <v>2</v>
      </c>
      <c r="K16" s="19">
        <v>2</v>
      </c>
      <c r="L16" s="19">
        <v>2</v>
      </c>
      <c r="M16" s="19">
        <v>2</v>
      </c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22"/>
      <c r="Y16" s="100"/>
      <c r="Z16" s="101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38"/>
      <c r="AP16" s="139"/>
      <c r="AQ16" s="139"/>
      <c r="AR16" s="139"/>
      <c r="AS16" s="139"/>
      <c r="AT16" s="139"/>
      <c r="AU16" s="139"/>
      <c r="AV16" s="139"/>
      <c r="AW16" s="139"/>
      <c r="AX16" s="140"/>
      <c r="AY16" s="105"/>
      <c r="AZ16" s="19"/>
      <c r="BA16" s="19"/>
    </row>
    <row r="17" spans="1:53" ht="12.75">
      <c r="A17" s="87"/>
      <c r="B17" s="88"/>
      <c r="C17" s="90"/>
      <c r="D17" s="92"/>
      <c r="E17" s="21">
        <f t="shared" si="4"/>
        <v>28</v>
      </c>
      <c r="F17" s="22">
        <f t="shared" si="6"/>
        <v>28</v>
      </c>
      <c r="G17" s="23">
        <f t="shared" si="5"/>
        <v>0</v>
      </c>
      <c r="H17" s="24"/>
      <c r="I17" s="24"/>
      <c r="J17" s="24"/>
      <c r="K17" s="24"/>
      <c r="L17" s="24"/>
      <c r="M17" s="24"/>
      <c r="N17" s="24">
        <v>2</v>
      </c>
      <c r="O17" s="24">
        <v>2</v>
      </c>
      <c r="P17" s="24">
        <v>2</v>
      </c>
      <c r="Q17" s="24">
        <v>2</v>
      </c>
      <c r="R17" s="24">
        <v>2</v>
      </c>
      <c r="S17" s="24">
        <v>2</v>
      </c>
      <c r="T17" s="24">
        <v>4</v>
      </c>
      <c r="U17" s="24">
        <v>4</v>
      </c>
      <c r="V17" s="24">
        <v>4</v>
      </c>
      <c r="W17" s="24">
        <v>4</v>
      </c>
      <c r="X17" s="122"/>
      <c r="Y17" s="100"/>
      <c r="Z17" s="101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138"/>
      <c r="AP17" s="139"/>
      <c r="AQ17" s="139"/>
      <c r="AR17" s="139"/>
      <c r="AS17" s="139"/>
      <c r="AT17" s="139"/>
      <c r="AU17" s="139"/>
      <c r="AV17" s="139"/>
      <c r="AW17" s="139"/>
      <c r="AX17" s="140"/>
      <c r="AY17" s="105"/>
      <c r="AZ17" s="24"/>
      <c r="BA17" s="24">
        <v>1</v>
      </c>
    </row>
    <row r="18" spans="1:53" ht="12.75">
      <c r="A18" s="87" t="s">
        <v>52</v>
      </c>
      <c r="B18" s="88" t="s">
        <v>64</v>
      </c>
      <c r="C18" s="91">
        <f>(D18+E18+E19)/36</f>
        <v>4</v>
      </c>
      <c r="D18" s="92">
        <v>104</v>
      </c>
      <c r="E18" s="16">
        <f t="shared" si="4"/>
        <v>12</v>
      </c>
      <c r="F18" s="17">
        <f t="shared" si="6"/>
        <v>12</v>
      </c>
      <c r="G18" s="18">
        <f t="shared" si="5"/>
        <v>0</v>
      </c>
      <c r="H18" s="19">
        <v>2</v>
      </c>
      <c r="I18" s="19">
        <v>2</v>
      </c>
      <c r="J18" s="19">
        <v>2</v>
      </c>
      <c r="K18" s="19">
        <v>2</v>
      </c>
      <c r="L18" s="19">
        <v>2</v>
      </c>
      <c r="M18" s="19">
        <v>2</v>
      </c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22"/>
      <c r="Y18" s="100"/>
      <c r="Z18" s="101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38"/>
      <c r="AP18" s="139"/>
      <c r="AQ18" s="139"/>
      <c r="AR18" s="139"/>
      <c r="AS18" s="139"/>
      <c r="AT18" s="139"/>
      <c r="AU18" s="139"/>
      <c r="AV18" s="139"/>
      <c r="AW18" s="139"/>
      <c r="AX18" s="140"/>
      <c r="AY18" s="105"/>
      <c r="AZ18" s="19"/>
      <c r="BA18" s="19"/>
    </row>
    <row r="19" spans="1:53" ht="12.75">
      <c r="A19" s="87"/>
      <c r="B19" s="88"/>
      <c r="C19" s="90"/>
      <c r="D19" s="92"/>
      <c r="E19" s="21">
        <f t="shared" si="4"/>
        <v>28</v>
      </c>
      <c r="F19" s="22">
        <f t="shared" si="6"/>
        <v>28</v>
      </c>
      <c r="G19" s="23">
        <f t="shared" si="5"/>
        <v>0</v>
      </c>
      <c r="H19" s="24"/>
      <c r="I19" s="24"/>
      <c r="J19" s="24"/>
      <c r="K19" s="24"/>
      <c r="L19" s="24"/>
      <c r="M19" s="24"/>
      <c r="N19" s="24">
        <v>2</v>
      </c>
      <c r="O19" s="24">
        <v>2</v>
      </c>
      <c r="P19" s="24">
        <v>2</v>
      </c>
      <c r="Q19" s="24">
        <v>2</v>
      </c>
      <c r="R19" s="24">
        <v>2</v>
      </c>
      <c r="S19" s="24">
        <v>2</v>
      </c>
      <c r="T19" s="24">
        <v>4</v>
      </c>
      <c r="U19" s="24">
        <v>4</v>
      </c>
      <c r="V19" s="24">
        <v>4</v>
      </c>
      <c r="W19" s="24">
        <v>4</v>
      </c>
      <c r="X19" s="122"/>
      <c r="Y19" s="100"/>
      <c r="Z19" s="101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138"/>
      <c r="AP19" s="139"/>
      <c r="AQ19" s="139"/>
      <c r="AR19" s="139"/>
      <c r="AS19" s="139"/>
      <c r="AT19" s="139"/>
      <c r="AU19" s="139"/>
      <c r="AV19" s="139"/>
      <c r="AW19" s="139"/>
      <c r="AX19" s="140"/>
      <c r="AY19" s="105"/>
      <c r="AZ19" s="24"/>
      <c r="BA19" s="24">
        <v>1</v>
      </c>
    </row>
    <row r="20" spans="1:53" ht="12.75">
      <c r="A20" s="87" t="s">
        <v>54</v>
      </c>
      <c r="B20" s="88" t="s">
        <v>109</v>
      </c>
      <c r="C20" s="91">
        <f>(D20+E20+E21)/36</f>
        <v>4</v>
      </c>
      <c r="D20" s="92">
        <v>104</v>
      </c>
      <c r="E20" s="16">
        <f t="shared" si="4"/>
        <v>12</v>
      </c>
      <c r="F20" s="17">
        <f t="shared" si="6"/>
        <v>0</v>
      </c>
      <c r="G20" s="18">
        <f t="shared" si="5"/>
        <v>12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22"/>
      <c r="Y20" s="100"/>
      <c r="Z20" s="101"/>
      <c r="AA20" s="19">
        <v>4</v>
      </c>
      <c r="AB20" s="19">
        <v>2</v>
      </c>
      <c r="AC20" s="19">
        <v>2</v>
      </c>
      <c r="AD20" s="19">
        <v>2</v>
      </c>
      <c r="AE20" s="19">
        <v>2</v>
      </c>
      <c r="AF20" s="19"/>
      <c r="AG20" s="19"/>
      <c r="AH20" s="19"/>
      <c r="AI20" s="19"/>
      <c r="AJ20" s="19"/>
      <c r="AK20" s="19"/>
      <c r="AL20" s="19"/>
      <c r="AM20" s="19"/>
      <c r="AN20" s="19"/>
      <c r="AO20" s="138"/>
      <c r="AP20" s="139"/>
      <c r="AQ20" s="139"/>
      <c r="AR20" s="139"/>
      <c r="AS20" s="139"/>
      <c r="AT20" s="139"/>
      <c r="AU20" s="139"/>
      <c r="AV20" s="139"/>
      <c r="AW20" s="139"/>
      <c r="AX20" s="140"/>
      <c r="AY20" s="105"/>
      <c r="AZ20" s="19"/>
      <c r="BA20" s="19"/>
    </row>
    <row r="21" spans="1:53" ht="12.75">
      <c r="A21" s="87"/>
      <c r="B21" s="88"/>
      <c r="C21" s="90"/>
      <c r="D21" s="92"/>
      <c r="E21" s="21">
        <f t="shared" si="4"/>
        <v>28</v>
      </c>
      <c r="F21" s="22">
        <f t="shared" si="6"/>
        <v>0</v>
      </c>
      <c r="G21" s="23">
        <f t="shared" si="5"/>
        <v>28</v>
      </c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122"/>
      <c r="Y21" s="100"/>
      <c r="Z21" s="101"/>
      <c r="AA21" s="24"/>
      <c r="AB21" s="24">
        <v>2</v>
      </c>
      <c r="AC21" s="24">
        <v>2</v>
      </c>
      <c r="AD21" s="24">
        <v>2</v>
      </c>
      <c r="AE21" s="24">
        <v>2</v>
      </c>
      <c r="AF21" s="24">
        <v>4</v>
      </c>
      <c r="AG21" s="24">
        <v>2</v>
      </c>
      <c r="AH21" s="24">
        <v>2</v>
      </c>
      <c r="AI21" s="24">
        <v>2</v>
      </c>
      <c r="AJ21" s="24">
        <v>2</v>
      </c>
      <c r="AK21" s="24">
        <v>2</v>
      </c>
      <c r="AL21" s="24">
        <v>2</v>
      </c>
      <c r="AM21" s="24">
        <v>2</v>
      </c>
      <c r="AN21" s="24">
        <v>2</v>
      </c>
      <c r="AO21" s="138"/>
      <c r="AP21" s="139"/>
      <c r="AQ21" s="139"/>
      <c r="AR21" s="139"/>
      <c r="AS21" s="139"/>
      <c r="AT21" s="139"/>
      <c r="AU21" s="139"/>
      <c r="AV21" s="139"/>
      <c r="AW21" s="139"/>
      <c r="AX21" s="140"/>
      <c r="AY21" s="105"/>
      <c r="AZ21" s="24"/>
      <c r="BA21" s="24">
        <v>2</v>
      </c>
    </row>
    <row r="22" spans="1:53" ht="12.75">
      <c r="A22" s="87" t="s">
        <v>55</v>
      </c>
      <c r="B22" s="88" t="s">
        <v>65</v>
      </c>
      <c r="C22" s="91">
        <f>(D22+E22+E23)/36</f>
        <v>3</v>
      </c>
      <c r="D22" s="92">
        <v>76</v>
      </c>
      <c r="E22" s="16">
        <f t="shared" si="4"/>
        <v>10</v>
      </c>
      <c r="F22" s="17">
        <f t="shared" si="6"/>
        <v>10</v>
      </c>
      <c r="G22" s="18">
        <f t="shared" si="5"/>
        <v>0</v>
      </c>
      <c r="H22" s="19">
        <v>2</v>
      </c>
      <c r="I22" s="19">
        <v>2</v>
      </c>
      <c r="J22" s="19">
        <v>2</v>
      </c>
      <c r="K22" s="19">
        <v>2</v>
      </c>
      <c r="L22" s="19">
        <v>2</v>
      </c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22"/>
      <c r="Y22" s="100"/>
      <c r="Z22" s="101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38"/>
      <c r="AP22" s="139"/>
      <c r="AQ22" s="139"/>
      <c r="AR22" s="139"/>
      <c r="AS22" s="139"/>
      <c r="AT22" s="139"/>
      <c r="AU22" s="139"/>
      <c r="AV22" s="139"/>
      <c r="AW22" s="139"/>
      <c r="AX22" s="140"/>
      <c r="AY22" s="105"/>
      <c r="AZ22" s="19"/>
      <c r="BA22" s="19"/>
    </row>
    <row r="23" spans="1:53" ht="12.75">
      <c r="A23" s="87"/>
      <c r="B23" s="88"/>
      <c r="C23" s="90"/>
      <c r="D23" s="92"/>
      <c r="E23" s="21">
        <f t="shared" si="4"/>
        <v>22</v>
      </c>
      <c r="F23" s="22">
        <f t="shared" si="6"/>
        <v>22</v>
      </c>
      <c r="G23" s="23">
        <f t="shared" si="5"/>
        <v>0</v>
      </c>
      <c r="H23" s="24"/>
      <c r="I23" s="24"/>
      <c r="J23" s="24"/>
      <c r="K23" s="24"/>
      <c r="L23" s="24"/>
      <c r="M23" s="24">
        <v>2</v>
      </c>
      <c r="N23" s="24">
        <v>2</v>
      </c>
      <c r="O23" s="24">
        <v>2</v>
      </c>
      <c r="P23" s="24">
        <v>2</v>
      </c>
      <c r="Q23" s="24">
        <v>2</v>
      </c>
      <c r="R23" s="24">
        <v>2</v>
      </c>
      <c r="S23" s="24">
        <v>2</v>
      </c>
      <c r="T23" s="24">
        <v>2</v>
      </c>
      <c r="U23" s="24">
        <v>2</v>
      </c>
      <c r="V23" s="24">
        <v>2</v>
      </c>
      <c r="W23" s="24">
        <v>2</v>
      </c>
      <c r="X23" s="122"/>
      <c r="Y23" s="100"/>
      <c r="Z23" s="101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138"/>
      <c r="AP23" s="139"/>
      <c r="AQ23" s="139"/>
      <c r="AR23" s="139"/>
      <c r="AS23" s="139"/>
      <c r="AT23" s="139"/>
      <c r="AU23" s="139"/>
      <c r="AV23" s="139"/>
      <c r="AW23" s="139"/>
      <c r="AX23" s="140"/>
      <c r="AY23" s="105"/>
      <c r="AZ23" s="24" t="s">
        <v>44</v>
      </c>
      <c r="BA23" s="24"/>
    </row>
    <row r="24" spans="1:53" ht="12.75">
      <c r="A24" s="87" t="s">
        <v>56</v>
      </c>
      <c r="B24" s="88" t="s">
        <v>67</v>
      </c>
      <c r="C24" s="91">
        <f>(D24+E24+E25)/36</f>
        <v>4</v>
      </c>
      <c r="D24" s="92">
        <v>104</v>
      </c>
      <c r="E24" s="16">
        <f>F24+G24</f>
        <v>12</v>
      </c>
      <c r="F24" s="17">
        <f t="shared" si="6"/>
        <v>0</v>
      </c>
      <c r="G24" s="18">
        <f t="shared" si="5"/>
        <v>12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22"/>
      <c r="Y24" s="100"/>
      <c r="Z24" s="101"/>
      <c r="AA24" s="19">
        <v>2</v>
      </c>
      <c r="AB24" s="19">
        <v>2</v>
      </c>
      <c r="AC24" s="19">
        <v>2</v>
      </c>
      <c r="AD24" s="19">
        <v>2</v>
      </c>
      <c r="AE24" s="19">
        <v>2</v>
      </c>
      <c r="AF24" s="19">
        <v>2</v>
      </c>
      <c r="AG24" s="19"/>
      <c r="AH24" s="19"/>
      <c r="AI24" s="19"/>
      <c r="AJ24" s="19"/>
      <c r="AK24" s="19"/>
      <c r="AL24" s="19"/>
      <c r="AM24" s="19"/>
      <c r="AN24" s="19"/>
      <c r="AO24" s="138"/>
      <c r="AP24" s="139"/>
      <c r="AQ24" s="139"/>
      <c r="AR24" s="139"/>
      <c r="AS24" s="139"/>
      <c r="AT24" s="139"/>
      <c r="AU24" s="139"/>
      <c r="AV24" s="139"/>
      <c r="AW24" s="139"/>
      <c r="AX24" s="140"/>
      <c r="AY24" s="105"/>
      <c r="AZ24" s="19"/>
      <c r="BA24" s="19"/>
    </row>
    <row r="25" spans="1:53" ht="12.75">
      <c r="A25" s="87"/>
      <c r="B25" s="88"/>
      <c r="C25" s="90"/>
      <c r="D25" s="92"/>
      <c r="E25" s="21">
        <f>F25+G25</f>
        <v>28</v>
      </c>
      <c r="F25" s="22">
        <f t="shared" si="6"/>
        <v>0</v>
      </c>
      <c r="G25" s="23">
        <f t="shared" si="5"/>
        <v>28</v>
      </c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122"/>
      <c r="Y25" s="100"/>
      <c r="Z25" s="101"/>
      <c r="AA25" s="24"/>
      <c r="AB25" s="24"/>
      <c r="AC25" s="24"/>
      <c r="AD25" s="24"/>
      <c r="AE25" s="24"/>
      <c r="AF25" s="24"/>
      <c r="AG25" s="24">
        <v>4</v>
      </c>
      <c r="AH25" s="24">
        <v>4</v>
      </c>
      <c r="AI25" s="24">
        <v>4</v>
      </c>
      <c r="AJ25" s="24">
        <v>4</v>
      </c>
      <c r="AK25" s="24">
        <v>4</v>
      </c>
      <c r="AL25" s="24">
        <v>4</v>
      </c>
      <c r="AM25" s="24">
        <v>2</v>
      </c>
      <c r="AN25" s="24">
        <v>2</v>
      </c>
      <c r="AO25" s="138"/>
      <c r="AP25" s="139"/>
      <c r="AQ25" s="139"/>
      <c r="AR25" s="139"/>
      <c r="AS25" s="139"/>
      <c r="AT25" s="139"/>
      <c r="AU25" s="139"/>
      <c r="AV25" s="139"/>
      <c r="AW25" s="139"/>
      <c r="AX25" s="140"/>
      <c r="AY25" s="105"/>
      <c r="AZ25" s="24" t="s">
        <v>66</v>
      </c>
      <c r="BA25" s="24"/>
    </row>
    <row r="26" spans="1:53" ht="12.75">
      <c r="A26" s="87" t="s">
        <v>68</v>
      </c>
      <c r="B26" s="88" t="s">
        <v>69</v>
      </c>
      <c r="C26" s="91">
        <f>(D26+E26+E27)/36</f>
        <v>4</v>
      </c>
      <c r="D26" s="92">
        <v>104</v>
      </c>
      <c r="E26" s="16">
        <f t="shared" si="4"/>
        <v>12</v>
      </c>
      <c r="F26" s="17">
        <f t="shared" si="6"/>
        <v>0</v>
      </c>
      <c r="G26" s="18">
        <f t="shared" si="5"/>
        <v>12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22"/>
      <c r="Y26" s="100"/>
      <c r="Z26" s="101"/>
      <c r="AA26" s="19">
        <v>2</v>
      </c>
      <c r="AB26" s="19">
        <v>2</v>
      </c>
      <c r="AC26" s="19">
        <v>2</v>
      </c>
      <c r="AD26" s="19">
        <v>2</v>
      </c>
      <c r="AE26" s="19">
        <v>2</v>
      </c>
      <c r="AF26" s="19">
        <v>2</v>
      </c>
      <c r="AG26" s="19"/>
      <c r="AH26" s="19"/>
      <c r="AI26" s="19"/>
      <c r="AJ26" s="19"/>
      <c r="AK26" s="19"/>
      <c r="AL26" s="19"/>
      <c r="AM26" s="19"/>
      <c r="AN26" s="19"/>
      <c r="AO26" s="138"/>
      <c r="AP26" s="139"/>
      <c r="AQ26" s="139"/>
      <c r="AR26" s="139"/>
      <c r="AS26" s="139"/>
      <c r="AT26" s="139"/>
      <c r="AU26" s="139"/>
      <c r="AV26" s="139"/>
      <c r="AW26" s="139"/>
      <c r="AX26" s="140"/>
      <c r="AY26" s="105"/>
      <c r="AZ26" s="19"/>
      <c r="BA26" s="19"/>
    </row>
    <row r="27" spans="1:53" ht="12.75">
      <c r="A27" s="87"/>
      <c r="B27" s="88"/>
      <c r="C27" s="90"/>
      <c r="D27" s="92"/>
      <c r="E27" s="21">
        <f t="shared" si="4"/>
        <v>28</v>
      </c>
      <c r="F27" s="22">
        <f t="shared" si="6"/>
        <v>0</v>
      </c>
      <c r="G27" s="23">
        <f t="shared" si="5"/>
        <v>28</v>
      </c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122"/>
      <c r="Y27" s="100"/>
      <c r="Z27" s="101"/>
      <c r="AA27" s="24"/>
      <c r="AB27" s="24"/>
      <c r="AC27" s="24"/>
      <c r="AD27" s="24"/>
      <c r="AE27" s="24"/>
      <c r="AF27" s="24"/>
      <c r="AG27" s="24">
        <v>4</v>
      </c>
      <c r="AH27" s="24">
        <v>4</v>
      </c>
      <c r="AI27" s="24">
        <v>4</v>
      </c>
      <c r="AJ27" s="24">
        <v>4</v>
      </c>
      <c r="AK27" s="24">
        <v>4</v>
      </c>
      <c r="AL27" s="24">
        <v>4</v>
      </c>
      <c r="AM27" s="24">
        <v>2</v>
      </c>
      <c r="AN27" s="24">
        <v>2</v>
      </c>
      <c r="AO27" s="138"/>
      <c r="AP27" s="139"/>
      <c r="AQ27" s="139"/>
      <c r="AR27" s="139"/>
      <c r="AS27" s="139"/>
      <c r="AT27" s="139"/>
      <c r="AU27" s="139"/>
      <c r="AV27" s="139"/>
      <c r="AW27" s="139"/>
      <c r="AX27" s="140"/>
      <c r="AY27" s="105"/>
      <c r="AZ27" s="24" t="s">
        <v>114</v>
      </c>
      <c r="BA27" s="24"/>
    </row>
    <row r="28" spans="1:53" ht="12.75">
      <c r="A28" s="87" t="s">
        <v>70</v>
      </c>
      <c r="B28" s="43" t="s">
        <v>162</v>
      </c>
      <c r="C28" s="89">
        <f>(D28+E28+E29)/36</f>
        <v>5</v>
      </c>
      <c r="D28" s="92">
        <v>130</v>
      </c>
      <c r="E28" s="16">
        <f>F28+G28</f>
        <v>14</v>
      </c>
      <c r="F28" s="17">
        <f>SUM(H28:W28)</f>
        <v>0</v>
      </c>
      <c r="G28" s="18">
        <f t="shared" si="5"/>
        <v>14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22"/>
      <c r="Y28" s="100"/>
      <c r="Z28" s="101"/>
      <c r="AA28" s="19">
        <v>2</v>
      </c>
      <c r="AB28" s="19">
        <v>2</v>
      </c>
      <c r="AC28" s="19">
        <v>2</v>
      </c>
      <c r="AD28" s="19">
        <v>2</v>
      </c>
      <c r="AE28" s="19">
        <v>2</v>
      </c>
      <c r="AF28" s="19">
        <v>2</v>
      </c>
      <c r="AG28" s="19">
        <v>2</v>
      </c>
      <c r="AH28" s="19"/>
      <c r="AI28" s="19"/>
      <c r="AJ28" s="19"/>
      <c r="AK28" s="19"/>
      <c r="AL28" s="19"/>
      <c r="AM28" s="19"/>
      <c r="AN28" s="19"/>
      <c r="AO28" s="138"/>
      <c r="AP28" s="139"/>
      <c r="AQ28" s="139"/>
      <c r="AR28" s="139"/>
      <c r="AS28" s="139"/>
      <c r="AT28" s="139"/>
      <c r="AU28" s="139"/>
      <c r="AV28" s="139"/>
      <c r="AW28" s="139"/>
      <c r="AX28" s="140"/>
      <c r="AY28" s="105"/>
      <c r="AZ28" s="19"/>
      <c r="BA28" s="19"/>
    </row>
    <row r="29" spans="1:53" ht="12.75">
      <c r="A29" s="87"/>
      <c r="B29" s="43" t="s">
        <v>163</v>
      </c>
      <c r="C29" s="90"/>
      <c r="D29" s="92"/>
      <c r="E29" s="21">
        <f>F29+G29</f>
        <v>36</v>
      </c>
      <c r="F29" s="22">
        <f>SUM(H29:W29)</f>
        <v>0</v>
      </c>
      <c r="G29" s="23">
        <f t="shared" si="5"/>
        <v>36</v>
      </c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122"/>
      <c r="Y29" s="100"/>
      <c r="Z29" s="101"/>
      <c r="AA29" s="24"/>
      <c r="AB29" s="24"/>
      <c r="AC29" s="24"/>
      <c r="AD29" s="24">
        <v>2</v>
      </c>
      <c r="AE29" s="24">
        <v>2</v>
      </c>
      <c r="AF29" s="24">
        <v>2</v>
      </c>
      <c r="AG29" s="24">
        <v>2</v>
      </c>
      <c r="AH29" s="24">
        <v>4</v>
      </c>
      <c r="AI29" s="24">
        <v>4</v>
      </c>
      <c r="AJ29" s="24">
        <v>4</v>
      </c>
      <c r="AK29" s="24">
        <v>4</v>
      </c>
      <c r="AL29" s="24">
        <v>4</v>
      </c>
      <c r="AM29" s="24">
        <v>4</v>
      </c>
      <c r="AN29" s="24">
        <v>4</v>
      </c>
      <c r="AO29" s="138"/>
      <c r="AP29" s="139"/>
      <c r="AQ29" s="139"/>
      <c r="AR29" s="139"/>
      <c r="AS29" s="139"/>
      <c r="AT29" s="139"/>
      <c r="AU29" s="139"/>
      <c r="AV29" s="139"/>
      <c r="AW29" s="139"/>
      <c r="AX29" s="140"/>
      <c r="AY29" s="105"/>
      <c r="AZ29" s="24"/>
      <c r="BA29" s="24">
        <v>1</v>
      </c>
    </row>
    <row r="30" spans="1:53" ht="19.5" customHeight="1">
      <c r="A30" s="93" t="s">
        <v>159</v>
      </c>
      <c r="B30" s="94"/>
      <c r="C30" s="89">
        <f>(D30+E30+E31)/36</f>
        <v>6</v>
      </c>
      <c r="D30" s="92">
        <v>216</v>
      </c>
      <c r="E30" s="16">
        <f t="shared" si="4"/>
        <v>0</v>
      </c>
      <c r="F30" s="17">
        <f t="shared" si="6"/>
        <v>0</v>
      </c>
      <c r="G30" s="18">
        <f t="shared" si="5"/>
        <v>0</v>
      </c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122"/>
      <c r="Y30" s="100"/>
      <c r="Z30" s="101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38"/>
      <c r="AP30" s="139"/>
      <c r="AQ30" s="139"/>
      <c r="AR30" s="139"/>
      <c r="AS30" s="139"/>
      <c r="AT30" s="139"/>
      <c r="AU30" s="139"/>
      <c r="AV30" s="139"/>
      <c r="AW30" s="139"/>
      <c r="AX30" s="140"/>
      <c r="AY30" s="105"/>
      <c r="AZ30" s="19" t="s">
        <v>44</v>
      </c>
      <c r="BA30" s="19"/>
    </row>
    <row r="31" spans="1:53" ht="19.5" customHeight="1">
      <c r="A31" s="95"/>
      <c r="B31" s="96"/>
      <c r="C31" s="90"/>
      <c r="D31" s="92"/>
      <c r="E31" s="21">
        <f t="shared" si="4"/>
        <v>0</v>
      </c>
      <c r="F31" s="22">
        <f t="shared" si="6"/>
        <v>0</v>
      </c>
      <c r="G31" s="23">
        <f t="shared" si="5"/>
        <v>0</v>
      </c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122"/>
      <c r="Y31" s="100"/>
      <c r="Z31" s="101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138"/>
      <c r="AP31" s="139"/>
      <c r="AQ31" s="139"/>
      <c r="AR31" s="139"/>
      <c r="AS31" s="139"/>
      <c r="AT31" s="139"/>
      <c r="AU31" s="139"/>
      <c r="AV31" s="139"/>
      <c r="AW31" s="139"/>
      <c r="AX31" s="140"/>
      <c r="AY31" s="105"/>
      <c r="AZ31" s="24"/>
      <c r="BA31" s="24"/>
    </row>
    <row r="32" spans="1:53" ht="12.75">
      <c r="A32" s="107" t="s">
        <v>14</v>
      </c>
      <c r="B32" s="107"/>
      <c r="C32" s="44">
        <f>SUM(C10:C31)</f>
        <v>45</v>
      </c>
      <c r="D32" s="27">
        <f>SUM(D10:D31)</f>
        <v>1224</v>
      </c>
      <c r="E32" s="28">
        <f>F32+G32</f>
        <v>396</v>
      </c>
      <c r="F32" s="28">
        <f>SUM(H32:Z32)</f>
        <v>186</v>
      </c>
      <c r="G32" s="29">
        <f>SUM(Z32:AY32)</f>
        <v>210</v>
      </c>
      <c r="H32" s="29">
        <f aca="true" t="shared" si="7" ref="H32:N32">SUM(H10:H31)</f>
        <v>10</v>
      </c>
      <c r="I32" s="10">
        <f t="shared" si="7"/>
        <v>10</v>
      </c>
      <c r="J32" s="10">
        <f t="shared" si="7"/>
        <v>10</v>
      </c>
      <c r="K32" s="10">
        <f t="shared" si="7"/>
        <v>10</v>
      </c>
      <c r="L32" s="10">
        <f t="shared" si="7"/>
        <v>10</v>
      </c>
      <c r="M32" s="10">
        <f t="shared" si="7"/>
        <v>12</v>
      </c>
      <c r="N32" s="10">
        <f t="shared" si="7"/>
        <v>10</v>
      </c>
      <c r="O32" s="10">
        <f aca="true" t="shared" si="8" ref="O32:W32">SUM(O10:O31)</f>
        <v>10</v>
      </c>
      <c r="P32" s="10">
        <f t="shared" si="8"/>
        <v>10</v>
      </c>
      <c r="Q32" s="10">
        <f t="shared" si="8"/>
        <v>10</v>
      </c>
      <c r="R32" s="10">
        <f t="shared" si="8"/>
        <v>10</v>
      </c>
      <c r="S32" s="10">
        <f t="shared" si="8"/>
        <v>10</v>
      </c>
      <c r="T32" s="10">
        <f t="shared" si="8"/>
        <v>16</v>
      </c>
      <c r="U32" s="10">
        <f t="shared" si="8"/>
        <v>16</v>
      </c>
      <c r="V32" s="10">
        <f t="shared" si="8"/>
        <v>16</v>
      </c>
      <c r="W32" s="10">
        <f t="shared" si="8"/>
        <v>16</v>
      </c>
      <c r="X32" s="123"/>
      <c r="Y32" s="102"/>
      <c r="Z32" s="103"/>
      <c r="AA32" s="10">
        <f aca="true" t="shared" si="9" ref="AA32:AI32">SUM(AA10:AA31)</f>
        <v>14</v>
      </c>
      <c r="AB32" s="10">
        <f t="shared" si="9"/>
        <v>14</v>
      </c>
      <c r="AC32" s="10">
        <f t="shared" si="9"/>
        <v>14</v>
      </c>
      <c r="AD32" s="10">
        <f t="shared" si="9"/>
        <v>16</v>
      </c>
      <c r="AE32" s="10">
        <f t="shared" si="9"/>
        <v>16</v>
      </c>
      <c r="AF32" s="10">
        <f t="shared" si="9"/>
        <v>16</v>
      </c>
      <c r="AG32" s="10">
        <f t="shared" si="9"/>
        <v>16</v>
      </c>
      <c r="AH32" s="10">
        <f t="shared" si="9"/>
        <v>16</v>
      </c>
      <c r="AI32" s="10">
        <f t="shared" si="9"/>
        <v>16</v>
      </c>
      <c r="AJ32" s="10">
        <f>SUM(AJ10:AJ31)</f>
        <v>16</v>
      </c>
      <c r="AK32" s="10">
        <f>SUM(AK10:AK31)</f>
        <v>16</v>
      </c>
      <c r="AL32" s="10">
        <f>SUM(AL10:AL31)</f>
        <v>16</v>
      </c>
      <c r="AM32" s="10">
        <f>SUM(AM10:AM31)</f>
        <v>12</v>
      </c>
      <c r="AN32" s="10">
        <f>SUM(AN10:AN31)</f>
        <v>12</v>
      </c>
      <c r="AO32" s="141"/>
      <c r="AP32" s="142"/>
      <c r="AQ32" s="142"/>
      <c r="AR32" s="142"/>
      <c r="AS32" s="142"/>
      <c r="AT32" s="142"/>
      <c r="AU32" s="142"/>
      <c r="AV32" s="142"/>
      <c r="AW32" s="142"/>
      <c r="AX32" s="143"/>
      <c r="AY32" s="106"/>
      <c r="AZ32" s="11"/>
      <c r="BA32" s="12"/>
    </row>
    <row r="33" spans="1:53" ht="15">
      <c r="A33" s="30"/>
      <c r="B33" s="30"/>
      <c r="C33" s="31"/>
      <c r="D33" s="31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9"/>
      <c r="U33" s="32"/>
      <c r="V33" s="32"/>
      <c r="W33" s="32"/>
      <c r="X33" s="32"/>
      <c r="Y33" s="33"/>
      <c r="Z33" s="33"/>
      <c r="AA33" s="34"/>
      <c r="AB33" s="34"/>
      <c r="AC33" s="34"/>
      <c r="AD33" s="33"/>
      <c r="AE33" s="33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</row>
    <row r="34" spans="1:63" s="35" customFormat="1" ht="18">
      <c r="A34" s="41"/>
      <c r="B34" s="41"/>
      <c r="C34" s="41"/>
      <c r="D34" s="42" t="s">
        <v>41</v>
      </c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 t="s">
        <v>42</v>
      </c>
      <c r="AE34" s="42"/>
      <c r="AF34" s="42"/>
      <c r="AG34" s="42"/>
      <c r="AH34" s="42"/>
      <c r="AI34" s="42"/>
      <c r="AJ34" s="42"/>
      <c r="AK34" s="42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</row>
    <row r="35" spans="1:63" s="35" customFormat="1" ht="18">
      <c r="A35" s="41"/>
      <c r="B35" s="41"/>
      <c r="C35" s="41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</row>
    <row r="36" s="35" customFormat="1" ht="12.75"/>
    <row r="37" spans="3:32" s="36" customFormat="1" ht="18">
      <c r="C37" s="56"/>
      <c r="D37" s="42" t="s">
        <v>147</v>
      </c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 t="s">
        <v>148</v>
      </c>
      <c r="AE37" s="42"/>
      <c r="AF37" s="42"/>
    </row>
    <row r="38" s="57" customFormat="1" ht="18"/>
    <row r="39" spans="1:53" ht="12.7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</row>
    <row r="40" spans="1:53" ht="12.7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</row>
    <row r="53" spans="1:63" s="35" customFormat="1" ht="18">
      <c r="A53" s="41"/>
      <c r="B53" s="41"/>
      <c r="C53" s="41"/>
      <c r="D53" s="42" t="s">
        <v>41</v>
      </c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 t="s">
        <v>42</v>
      </c>
      <c r="AE53" s="42"/>
      <c r="AF53" s="42"/>
      <c r="AG53" s="42"/>
      <c r="AH53" s="42"/>
      <c r="AI53" s="42"/>
      <c r="AJ53" s="42"/>
      <c r="AK53" s="42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</row>
    <row r="54" spans="1:63" s="35" customFormat="1" ht="18">
      <c r="A54" s="41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</row>
    <row r="55" s="35" customFormat="1" ht="12.75"/>
    <row r="56" spans="3:32" s="36" customFormat="1" ht="18">
      <c r="C56" s="56"/>
      <c r="D56" s="42" t="s">
        <v>147</v>
      </c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 t="s">
        <v>148</v>
      </c>
      <c r="AE56" s="42"/>
      <c r="AF56" s="42"/>
    </row>
    <row r="57" s="57" customFormat="1" ht="18"/>
    <row r="58" s="35" customFormat="1" ht="12.75"/>
    <row r="59" spans="2:42" s="36" customFormat="1" ht="12.75">
      <c r="B59" s="124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4"/>
      <c r="AE59" s="124"/>
      <c r="AF59" s="124"/>
      <c r="AG59" s="124"/>
      <c r="AH59" s="124"/>
      <c r="AI59" s="124"/>
      <c r="AJ59" s="124"/>
      <c r="AK59" s="124"/>
      <c r="AL59" s="124"/>
      <c r="AM59" s="124"/>
      <c r="AN59" s="124"/>
      <c r="AO59" s="124"/>
      <c r="AP59" s="124"/>
    </row>
    <row r="60" spans="19:20" ht="12.75">
      <c r="S60" s="8"/>
      <c r="T60" s="8"/>
    </row>
  </sheetData>
  <sheetProtection/>
  <mergeCells count="71">
    <mergeCell ref="B59:AP59"/>
    <mergeCell ref="AH6:AK6"/>
    <mergeCell ref="AL6:AP6"/>
    <mergeCell ref="AZ6:AZ9"/>
    <mergeCell ref="BA6:BA9"/>
    <mergeCell ref="AD6:AG6"/>
    <mergeCell ref="L6:P6"/>
    <mergeCell ref="C10:C11"/>
    <mergeCell ref="A6:A9"/>
    <mergeCell ref="B6:B9"/>
    <mergeCell ref="C6:C9"/>
    <mergeCell ref="AS1:BA1"/>
    <mergeCell ref="AS2:BA3"/>
    <mergeCell ref="A5:BA5"/>
    <mergeCell ref="D6:D8"/>
    <mergeCell ref="E6:E8"/>
    <mergeCell ref="D9:G9"/>
    <mergeCell ref="Y10:Z32"/>
    <mergeCell ref="Y6:AC6"/>
    <mergeCell ref="G6:G8"/>
    <mergeCell ref="F6:F8"/>
    <mergeCell ref="H6:K6"/>
    <mergeCell ref="D16:D17"/>
    <mergeCell ref="D12:D13"/>
    <mergeCell ref="AQ6:AT6"/>
    <mergeCell ref="A16:A17"/>
    <mergeCell ref="B16:B17"/>
    <mergeCell ref="B14:B15"/>
    <mergeCell ref="C14:C15"/>
    <mergeCell ref="A10:A11"/>
    <mergeCell ref="B10:B11"/>
    <mergeCell ref="U6:X6"/>
    <mergeCell ref="D14:D15"/>
    <mergeCell ref="D10:D11"/>
    <mergeCell ref="A24:A25"/>
    <mergeCell ref="B24:B25"/>
    <mergeCell ref="B20:B21"/>
    <mergeCell ref="A28:A29"/>
    <mergeCell ref="D28:D29"/>
    <mergeCell ref="D30:D31"/>
    <mergeCell ref="A30:B31"/>
    <mergeCell ref="D26:D27"/>
    <mergeCell ref="B18:B19"/>
    <mergeCell ref="AO10:AX32"/>
    <mergeCell ref="C20:C21"/>
    <mergeCell ref="D20:D21"/>
    <mergeCell ref="A26:A27"/>
    <mergeCell ref="A22:A23"/>
    <mergeCell ref="B22:B23"/>
    <mergeCell ref="C22:C23"/>
    <mergeCell ref="B26:B27"/>
    <mergeCell ref="A12:A13"/>
    <mergeCell ref="B12:B13"/>
    <mergeCell ref="C12:C13"/>
    <mergeCell ref="AY10:AY32"/>
    <mergeCell ref="A32:B32"/>
    <mergeCell ref="C24:C25"/>
    <mergeCell ref="D24:D25"/>
    <mergeCell ref="D22:D23"/>
    <mergeCell ref="C28:C29"/>
    <mergeCell ref="C26:C27"/>
    <mergeCell ref="AU6:AX6"/>
    <mergeCell ref="D18:D19"/>
    <mergeCell ref="A18:A19"/>
    <mergeCell ref="X10:X32"/>
    <mergeCell ref="Q6:T6"/>
    <mergeCell ref="C30:C31"/>
    <mergeCell ref="A14:A15"/>
    <mergeCell ref="C18:C19"/>
    <mergeCell ref="C16:C17"/>
    <mergeCell ref="A20:A21"/>
  </mergeCells>
  <printOptions/>
  <pageMargins left="0.7" right="0.7" top="0.75" bottom="0.75" header="0.3" footer="0.3"/>
  <pageSetup horizontalDpi="600" verticalDpi="600" orientation="landscape" paperSize="9" scale="5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BL56"/>
  <sheetViews>
    <sheetView view="pageBreakPreview" zoomScale="85" zoomScaleNormal="70" zoomScaleSheetLayoutView="85" zoomScalePageLayoutView="0" workbookViewId="0" topLeftCell="A1">
      <pane xSplit="7" ySplit="9" topLeftCell="H10" activePane="bottomRight" state="frozen"/>
      <selection pane="topLeft" activeCell="N51" sqref="N51"/>
      <selection pane="topRight" activeCell="N51" sqref="N51"/>
      <selection pane="bottomLeft" activeCell="N51" sqref="N51"/>
      <selection pane="bottomRight" activeCell="P30" sqref="P30"/>
    </sheetView>
  </sheetViews>
  <sheetFormatPr defaultColWidth="9.00390625" defaultRowHeight="12.75"/>
  <cols>
    <col min="1" max="1" width="10.375" style="35" customWidth="1"/>
    <col min="2" max="2" width="33.625" style="35" customWidth="1"/>
    <col min="3" max="4" width="7.125" style="35" customWidth="1"/>
    <col min="5" max="5" width="5.75390625" style="35" customWidth="1"/>
    <col min="6" max="6" width="4.875" style="35" customWidth="1"/>
    <col min="7" max="7" width="4.125" style="35" customWidth="1"/>
    <col min="8" max="51" width="3.625" style="35" customWidth="1"/>
    <col min="52" max="52" width="4.125" style="35" customWidth="1"/>
    <col min="53" max="53" width="4.25390625" style="35" customWidth="1"/>
    <col min="54" max="16384" width="9.125" style="35" customWidth="1"/>
  </cols>
  <sheetData>
    <row r="1" spans="45:64" s="51" customFormat="1" ht="24.75" customHeight="1">
      <c r="AS1" s="134" t="s">
        <v>144</v>
      </c>
      <c r="AT1" s="134"/>
      <c r="AU1" s="134"/>
      <c r="AV1" s="134"/>
      <c r="AW1" s="134"/>
      <c r="AX1" s="134"/>
      <c r="AY1" s="134"/>
      <c r="AZ1" s="134"/>
      <c r="BA1" s="134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</row>
    <row r="2" spans="45:64" s="51" customFormat="1" ht="24.75" customHeight="1">
      <c r="AS2" s="134" t="s">
        <v>145</v>
      </c>
      <c r="AT2" s="134"/>
      <c r="AU2" s="134"/>
      <c r="AV2" s="134"/>
      <c r="AW2" s="134"/>
      <c r="AX2" s="134"/>
      <c r="AY2" s="134"/>
      <c r="AZ2" s="134"/>
      <c r="BA2" s="134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</row>
    <row r="3" spans="41:64" s="51" customFormat="1" ht="24.75" customHeight="1">
      <c r="AO3" s="53"/>
      <c r="AP3" s="54" t="s">
        <v>146</v>
      </c>
      <c r="AQ3" s="55"/>
      <c r="AR3" s="55"/>
      <c r="AS3" s="134"/>
      <c r="AT3" s="134"/>
      <c r="AU3" s="134"/>
      <c r="AV3" s="134"/>
      <c r="AW3" s="134"/>
      <c r="AX3" s="134"/>
      <c r="AY3" s="134"/>
      <c r="AZ3" s="134"/>
      <c r="BA3" s="134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</row>
    <row r="4" ht="12.75">
      <c r="AN4" s="8" t="s">
        <v>151</v>
      </c>
    </row>
    <row r="5" spans="1:53" s="13" customFormat="1" ht="49.5" customHeight="1">
      <c r="A5" s="128" t="s">
        <v>204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</row>
    <row r="6" spans="1:53" ht="15" customHeight="1">
      <c r="A6" s="218" t="s">
        <v>19</v>
      </c>
      <c r="B6" s="221" t="s">
        <v>20</v>
      </c>
      <c r="C6" s="120" t="s">
        <v>15</v>
      </c>
      <c r="D6" s="120" t="s">
        <v>21</v>
      </c>
      <c r="E6" s="114" t="s">
        <v>22</v>
      </c>
      <c r="F6" s="111" t="s">
        <v>45</v>
      </c>
      <c r="G6" s="111" t="s">
        <v>46</v>
      </c>
      <c r="H6" s="108" t="s">
        <v>0</v>
      </c>
      <c r="I6" s="109"/>
      <c r="J6" s="109"/>
      <c r="K6" s="110"/>
      <c r="L6" s="108" t="s">
        <v>1</v>
      </c>
      <c r="M6" s="109"/>
      <c r="N6" s="109"/>
      <c r="O6" s="109"/>
      <c r="P6" s="110"/>
      <c r="Q6" s="108" t="s">
        <v>2</v>
      </c>
      <c r="R6" s="109"/>
      <c r="S6" s="109"/>
      <c r="T6" s="110"/>
      <c r="U6" s="108" t="s">
        <v>3</v>
      </c>
      <c r="V6" s="109"/>
      <c r="W6" s="109"/>
      <c r="X6" s="110"/>
      <c r="Y6" s="108" t="s">
        <v>4</v>
      </c>
      <c r="Z6" s="109"/>
      <c r="AA6" s="109"/>
      <c r="AB6" s="109"/>
      <c r="AC6" s="110"/>
      <c r="AD6" s="108" t="s">
        <v>5</v>
      </c>
      <c r="AE6" s="109"/>
      <c r="AF6" s="109"/>
      <c r="AG6" s="110"/>
      <c r="AH6" s="108" t="s">
        <v>6</v>
      </c>
      <c r="AI6" s="109"/>
      <c r="AJ6" s="109"/>
      <c r="AK6" s="110"/>
      <c r="AL6" s="108" t="s">
        <v>7</v>
      </c>
      <c r="AM6" s="109"/>
      <c r="AN6" s="109"/>
      <c r="AO6" s="109"/>
      <c r="AP6" s="110"/>
      <c r="AQ6" s="108" t="s">
        <v>8</v>
      </c>
      <c r="AR6" s="109"/>
      <c r="AS6" s="109"/>
      <c r="AT6" s="110"/>
      <c r="AU6" s="108" t="s">
        <v>9</v>
      </c>
      <c r="AV6" s="109"/>
      <c r="AW6" s="109"/>
      <c r="AX6" s="110"/>
      <c r="AY6" s="63" t="s">
        <v>10</v>
      </c>
      <c r="AZ6" s="125" t="s">
        <v>11</v>
      </c>
      <c r="BA6" s="125" t="s">
        <v>12</v>
      </c>
    </row>
    <row r="7" spans="1:53" s="14" customFormat="1" ht="39" customHeight="1">
      <c r="A7" s="219"/>
      <c r="B7" s="222"/>
      <c r="C7" s="112"/>
      <c r="D7" s="112"/>
      <c r="E7" s="115"/>
      <c r="F7" s="112"/>
      <c r="G7" s="112"/>
      <c r="H7" s="5">
        <v>42616</v>
      </c>
      <c r="I7" s="5">
        <f>H7+7</f>
        <v>42623</v>
      </c>
      <c r="J7" s="5">
        <f aca="true" t="shared" si="0" ref="J7:Y8">I7+7</f>
        <v>42630</v>
      </c>
      <c r="K7" s="5">
        <f t="shared" si="0"/>
        <v>42637</v>
      </c>
      <c r="L7" s="5">
        <f t="shared" si="0"/>
        <v>42644</v>
      </c>
      <c r="M7" s="5">
        <f t="shared" si="0"/>
        <v>42651</v>
      </c>
      <c r="N7" s="5">
        <f t="shared" si="0"/>
        <v>42658</v>
      </c>
      <c r="O7" s="5">
        <f t="shared" si="0"/>
        <v>42665</v>
      </c>
      <c r="P7" s="5">
        <f t="shared" si="0"/>
        <v>42672</v>
      </c>
      <c r="Q7" s="5">
        <f t="shared" si="0"/>
        <v>42679</v>
      </c>
      <c r="R7" s="5">
        <f t="shared" si="0"/>
        <v>42686</v>
      </c>
      <c r="S7" s="5">
        <f t="shared" si="0"/>
        <v>42693</v>
      </c>
      <c r="T7" s="5">
        <f t="shared" si="0"/>
        <v>42700</v>
      </c>
      <c r="U7" s="5">
        <f t="shared" si="0"/>
        <v>42707</v>
      </c>
      <c r="V7" s="5">
        <f t="shared" si="0"/>
        <v>42714</v>
      </c>
      <c r="W7" s="5">
        <f t="shared" si="0"/>
        <v>42721</v>
      </c>
      <c r="X7" s="5">
        <f t="shared" si="0"/>
        <v>42728</v>
      </c>
      <c r="Y7" s="5">
        <f t="shared" si="0"/>
        <v>42735</v>
      </c>
      <c r="Z7" s="5">
        <f aca="true" t="shared" si="1" ref="Z7:AO8">Y7+7</f>
        <v>42742</v>
      </c>
      <c r="AA7" s="5">
        <f t="shared" si="1"/>
        <v>42749</v>
      </c>
      <c r="AB7" s="5">
        <f t="shared" si="1"/>
        <v>42756</v>
      </c>
      <c r="AC7" s="5">
        <f t="shared" si="1"/>
        <v>42763</v>
      </c>
      <c r="AD7" s="5">
        <f t="shared" si="1"/>
        <v>42770</v>
      </c>
      <c r="AE7" s="5">
        <f t="shared" si="1"/>
        <v>42777</v>
      </c>
      <c r="AF7" s="5">
        <f t="shared" si="1"/>
        <v>42784</v>
      </c>
      <c r="AG7" s="5">
        <f t="shared" si="1"/>
        <v>42791</v>
      </c>
      <c r="AH7" s="5">
        <f t="shared" si="1"/>
        <v>42798</v>
      </c>
      <c r="AI7" s="5">
        <f t="shared" si="1"/>
        <v>42805</v>
      </c>
      <c r="AJ7" s="5">
        <f t="shared" si="1"/>
        <v>42812</v>
      </c>
      <c r="AK7" s="5">
        <f t="shared" si="1"/>
        <v>42819</v>
      </c>
      <c r="AL7" s="5">
        <f t="shared" si="1"/>
        <v>42826</v>
      </c>
      <c r="AM7" s="5">
        <f t="shared" si="1"/>
        <v>42833</v>
      </c>
      <c r="AN7" s="5">
        <f t="shared" si="1"/>
        <v>42840</v>
      </c>
      <c r="AO7" s="5">
        <f t="shared" si="1"/>
        <v>42847</v>
      </c>
      <c r="AP7" s="5">
        <f aca="true" t="shared" si="2" ref="AO7:AY8">AO7+7</f>
        <v>42854</v>
      </c>
      <c r="AQ7" s="5">
        <f t="shared" si="2"/>
        <v>42861</v>
      </c>
      <c r="AR7" s="5">
        <f t="shared" si="2"/>
        <v>42868</v>
      </c>
      <c r="AS7" s="5">
        <f t="shared" si="2"/>
        <v>42875</v>
      </c>
      <c r="AT7" s="5">
        <f t="shared" si="2"/>
        <v>42882</v>
      </c>
      <c r="AU7" s="5">
        <f t="shared" si="2"/>
        <v>42889</v>
      </c>
      <c r="AV7" s="5">
        <f t="shared" si="2"/>
        <v>42896</v>
      </c>
      <c r="AW7" s="5">
        <f t="shared" si="2"/>
        <v>42903</v>
      </c>
      <c r="AX7" s="5">
        <f t="shared" si="2"/>
        <v>42910</v>
      </c>
      <c r="AY7" s="5">
        <f t="shared" si="2"/>
        <v>42917</v>
      </c>
      <c r="AZ7" s="126"/>
      <c r="BA7" s="126"/>
    </row>
    <row r="8" spans="1:53" s="14" customFormat="1" ht="39" customHeight="1">
      <c r="A8" s="219"/>
      <c r="B8" s="222"/>
      <c r="C8" s="112"/>
      <c r="D8" s="113"/>
      <c r="E8" s="116"/>
      <c r="F8" s="113"/>
      <c r="G8" s="113"/>
      <c r="H8" s="5">
        <v>42611</v>
      </c>
      <c r="I8" s="5">
        <v>42618</v>
      </c>
      <c r="J8" s="5">
        <f t="shared" si="0"/>
        <v>42625</v>
      </c>
      <c r="K8" s="5">
        <f t="shared" si="0"/>
        <v>42632</v>
      </c>
      <c r="L8" s="5">
        <f t="shared" si="0"/>
        <v>42639</v>
      </c>
      <c r="M8" s="5">
        <f t="shared" si="0"/>
        <v>42646</v>
      </c>
      <c r="N8" s="5">
        <f t="shared" si="0"/>
        <v>42653</v>
      </c>
      <c r="O8" s="5">
        <f t="shared" si="0"/>
        <v>42660</v>
      </c>
      <c r="P8" s="5">
        <f t="shared" si="0"/>
        <v>42667</v>
      </c>
      <c r="Q8" s="5">
        <f t="shared" si="0"/>
        <v>42674</v>
      </c>
      <c r="R8" s="5">
        <f t="shared" si="0"/>
        <v>42681</v>
      </c>
      <c r="S8" s="5">
        <f t="shared" si="0"/>
        <v>42688</v>
      </c>
      <c r="T8" s="5">
        <f t="shared" si="0"/>
        <v>42695</v>
      </c>
      <c r="U8" s="5">
        <f t="shared" si="0"/>
        <v>42702</v>
      </c>
      <c r="V8" s="5">
        <f t="shared" si="0"/>
        <v>42709</v>
      </c>
      <c r="W8" s="5">
        <f t="shared" si="0"/>
        <v>42716</v>
      </c>
      <c r="X8" s="5">
        <f t="shared" si="0"/>
        <v>42723</v>
      </c>
      <c r="Y8" s="5">
        <f t="shared" si="0"/>
        <v>42730</v>
      </c>
      <c r="Z8" s="5">
        <f t="shared" si="1"/>
        <v>42737</v>
      </c>
      <c r="AA8" s="5">
        <f t="shared" si="1"/>
        <v>42744</v>
      </c>
      <c r="AB8" s="5">
        <f t="shared" si="1"/>
        <v>42751</v>
      </c>
      <c r="AC8" s="5">
        <f t="shared" si="1"/>
        <v>42758</v>
      </c>
      <c r="AD8" s="5">
        <f t="shared" si="1"/>
        <v>42765</v>
      </c>
      <c r="AE8" s="5">
        <f t="shared" si="1"/>
        <v>42772</v>
      </c>
      <c r="AF8" s="5">
        <f t="shared" si="1"/>
        <v>42779</v>
      </c>
      <c r="AG8" s="5">
        <f t="shared" si="1"/>
        <v>42786</v>
      </c>
      <c r="AH8" s="5">
        <f t="shared" si="1"/>
        <v>42793</v>
      </c>
      <c r="AI8" s="5">
        <f t="shared" si="1"/>
        <v>42800</v>
      </c>
      <c r="AJ8" s="5">
        <f t="shared" si="1"/>
        <v>42807</v>
      </c>
      <c r="AK8" s="5">
        <f t="shared" si="1"/>
        <v>42814</v>
      </c>
      <c r="AL8" s="5">
        <f t="shared" si="1"/>
        <v>42821</v>
      </c>
      <c r="AM8" s="5">
        <f t="shared" si="1"/>
        <v>42828</v>
      </c>
      <c r="AN8" s="5">
        <f t="shared" si="1"/>
        <v>42835</v>
      </c>
      <c r="AO8" s="5">
        <f t="shared" si="2"/>
        <v>42842</v>
      </c>
      <c r="AP8" s="5">
        <f t="shared" si="2"/>
        <v>42849</v>
      </c>
      <c r="AQ8" s="5">
        <f t="shared" si="2"/>
        <v>42856</v>
      </c>
      <c r="AR8" s="5">
        <f t="shared" si="2"/>
        <v>42863</v>
      </c>
      <c r="AS8" s="5">
        <f t="shared" si="2"/>
        <v>42870</v>
      </c>
      <c r="AT8" s="5">
        <f t="shared" si="2"/>
        <v>42877</v>
      </c>
      <c r="AU8" s="5">
        <f t="shared" si="2"/>
        <v>42884</v>
      </c>
      <c r="AV8" s="5">
        <f t="shared" si="2"/>
        <v>42891</v>
      </c>
      <c r="AW8" s="5">
        <f t="shared" si="2"/>
        <v>42898</v>
      </c>
      <c r="AX8" s="5">
        <f t="shared" si="2"/>
        <v>42905</v>
      </c>
      <c r="AY8" s="5">
        <f t="shared" si="2"/>
        <v>42912</v>
      </c>
      <c r="AZ8" s="126"/>
      <c r="BA8" s="126"/>
    </row>
    <row r="9" spans="1:53" s="15" customFormat="1" ht="12.75" customHeight="1">
      <c r="A9" s="220"/>
      <c r="B9" s="223"/>
      <c r="C9" s="113"/>
      <c r="D9" s="117" t="s">
        <v>13</v>
      </c>
      <c r="E9" s="118"/>
      <c r="F9" s="118"/>
      <c r="G9" s="119"/>
      <c r="H9" s="6">
        <v>1</v>
      </c>
      <c r="I9" s="6">
        <v>2</v>
      </c>
      <c r="J9" s="6">
        <v>3</v>
      </c>
      <c r="K9" s="6">
        <v>4</v>
      </c>
      <c r="L9" s="6">
        <v>5</v>
      </c>
      <c r="M9" s="6">
        <v>6</v>
      </c>
      <c r="N9" s="6">
        <v>7</v>
      </c>
      <c r="O9" s="6">
        <v>8</v>
      </c>
      <c r="P9" s="6">
        <v>9</v>
      </c>
      <c r="Q9" s="6">
        <v>10</v>
      </c>
      <c r="R9" s="6">
        <v>11</v>
      </c>
      <c r="S9" s="6">
        <v>12</v>
      </c>
      <c r="T9" s="6">
        <v>13</v>
      </c>
      <c r="U9" s="6">
        <v>14</v>
      </c>
      <c r="V9" s="6">
        <v>15</v>
      </c>
      <c r="W9" s="6">
        <v>16</v>
      </c>
      <c r="X9" s="6">
        <v>17</v>
      </c>
      <c r="Y9" s="6">
        <v>18</v>
      </c>
      <c r="Z9" s="6">
        <v>19</v>
      </c>
      <c r="AA9" s="6">
        <v>20</v>
      </c>
      <c r="AB9" s="6">
        <v>21</v>
      </c>
      <c r="AC9" s="6">
        <v>22</v>
      </c>
      <c r="AD9" s="6">
        <v>23</v>
      </c>
      <c r="AE9" s="6">
        <v>24</v>
      </c>
      <c r="AF9" s="6">
        <v>25</v>
      </c>
      <c r="AG9" s="6">
        <v>26</v>
      </c>
      <c r="AH9" s="6">
        <v>27</v>
      </c>
      <c r="AI9" s="6">
        <v>28</v>
      </c>
      <c r="AJ9" s="6">
        <v>29</v>
      </c>
      <c r="AK9" s="6">
        <v>30</v>
      </c>
      <c r="AL9" s="6">
        <v>31</v>
      </c>
      <c r="AM9" s="6">
        <v>32</v>
      </c>
      <c r="AN9" s="6">
        <v>33</v>
      </c>
      <c r="AO9" s="6">
        <v>34</v>
      </c>
      <c r="AP9" s="6">
        <v>35</v>
      </c>
      <c r="AQ9" s="6">
        <v>36</v>
      </c>
      <c r="AR9" s="6">
        <v>37</v>
      </c>
      <c r="AS9" s="6">
        <v>38</v>
      </c>
      <c r="AT9" s="6">
        <v>39</v>
      </c>
      <c r="AU9" s="6">
        <v>40</v>
      </c>
      <c r="AV9" s="6">
        <v>41</v>
      </c>
      <c r="AW9" s="6">
        <v>42</v>
      </c>
      <c r="AX9" s="6">
        <v>43</v>
      </c>
      <c r="AY9" s="6">
        <v>44</v>
      </c>
      <c r="AZ9" s="127"/>
      <c r="BA9" s="127"/>
    </row>
    <row r="10" spans="1:53" s="20" customFormat="1" ht="12.75">
      <c r="A10" s="87" t="s">
        <v>47</v>
      </c>
      <c r="B10" s="88" t="s">
        <v>28</v>
      </c>
      <c r="C10" s="91">
        <f>(D10+E10+E11)/36</f>
        <v>5</v>
      </c>
      <c r="D10" s="97">
        <v>148</v>
      </c>
      <c r="E10" s="16">
        <f aca="true" t="shared" si="3" ref="E10:E33">F10+G10</f>
        <v>6</v>
      </c>
      <c r="F10" s="17">
        <f>SUM(H10:W10)</f>
        <v>6</v>
      </c>
      <c r="G10" s="18">
        <f aca="true" t="shared" si="4" ref="G10:G35">SUM(AA10:AY10)</f>
        <v>0</v>
      </c>
      <c r="H10" s="19">
        <v>2</v>
      </c>
      <c r="I10" s="19">
        <v>2</v>
      </c>
      <c r="J10" s="19">
        <v>2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215" t="s">
        <v>23</v>
      </c>
      <c r="Y10" s="224" t="s">
        <v>24</v>
      </c>
      <c r="Z10" s="225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212" t="s">
        <v>25</v>
      </c>
      <c r="AZ10" s="19"/>
      <c r="BA10" s="19"/>
    </row>
    <row r="11" spans="1:53" s="14" customFormat="1" ht="12.75">
      <c r="A11" s="87"/>
      <c r="B11" s="88"/>
      <c r="C11" s="90"/>
      <c r="D11" s="97"/>
      <c r="E11" s="21">
        <f t="shared" si="3"/>
        <v>26</v>
      </c>
      <c r="F11" s="22">
        <f>SUM(H11:W11)</f>
        <v>26</v>
      </c>
      <c r="G11" s="23">
        <f t="shared" si="4"/>
        <v>0</v>
      </c>
      <c r="H11" s="24"/>
      <c r="I11" s="24"/>
      <c r="J11" s="24"/>
      <c r="K11" s="24">
        <v>2</v>
      </c>
      <c r="L11" s="24">
        <v>2</v>
      </c>
      <c r="M11" s="24">
        <v>2</v>
      </c>
      <c r="N11" s="24">
        <v>2</v>
      </c>
      <c r="O11" s="24">
        <v>2</v>
      </c>
      <c r="P11" s="24">
        <v>2</v>
      </c>
      <c r="Q11" s="24">
        <v>2</v>
      </c>
      <c r="R11" s="24">
        <v>2</v>
      </c>
      <c r="S11" s="24">
        <v>2</v>
      </c>
      <c r="T11" s="24">
        <v>2</v>
      </c>
      <c r="U11" s="24">
        <v>2</v>
      </c>
      <c r="V11" s="24">
        <v>2</v>
      </c>
      <c r="W11" s="24">
        <v>2</v>
      </c>
      <c r="X11" s="216"/>
      <c r="Y11" s="226"/>
      <c r="Z11" s="227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13"/>
      <c r="AZ11" s="24"/>
      <c r="BA11" s="24">
        <v>1</v>
      </c>
    </row>
    <row r="12" spans="1:53" s="14" customFormat="1" ht="12.75">
      <c r="A12" s="87" t="s">
        <v>62</v>
      </c>
      <c r="B12" s="88" t="s">
        <v>29</v>
      </c>
      <c r="C12" s="91">
        <f>(D12+E12+E13)/36</f>
        <v>5</v>
      </c>
      <c r="D12" s="97">
        <v>150</v>
      </c>
      <c r="E12" s="16">
        <f t="shared" si="3"/>
        <v>6</v>
      </c>
      <c r="F12" s="17">
        <f aca="true" t="shared" si="5" ref="F12:F33">SUM(H12:W12)</f>
        <v>0</v>
      </c>
      <c r="G12" s="18">
        <f t="shared" si="4"/>
        <v>6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216"/>
      <c r="Y12" s="226"/>
      <c r="Z12" s="227"/>
      <c r="AA12" s="19">
        <v>2</v>
      </c>
      <c r="AB12" s="19">
        <v>2</v>
      </c>
      <c r="AC12" s="19">
        <v>2</v>
      </c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213"/>
      <c r="AZ12" s="19"/>
      <c r="BA12" s="19"/>
    </row>
    <row r="13" spans="1:53" s="14" customFormat="1" ht="12.75">
      <c r="A13" s="87"/>
      <c r="B13" s="88"/>
      <c r="C13" s="90"/>
      <c r="D13" s="97"/>
      <c r="E13" s="21">
        <f t="shared" si="3"/>
        <v>24</v>
      </c>
      <c r="F13" s="22">
        <f t="shared" si="5"/>
        <v>0</v>
      </c>
      <c r="G13" s="23">
        <f t="shared" si="4"/>
        <v>24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16"/>
      <c r="Y13" s="226"/>
      <c r="Z13" s="227"/>
      <c r="AA13" s="24"/>
      <c r="AB13" s="24"/>
      <c r="AC13" s="24"/>
      <c r="AD13" s="24">
        <v>2</v>
      </c>
      <c r="AE13" s="24">
        <v>2</v>
      </c>
      <c r="AF13" s="24">
        <v>2</v>
      </c>
      <c r="AG13" s="24">
        <v>2</v>
      </c>
      <c r="AH13" s="24">
        <v>2</v>
      </c>
      <c r="AI13" s="24">
        <v>2</v>
      </c>
      <c r="AJ13" s="24">
        <v>2</v>
      </c>
      <c r="AK13" s="24">
        <v>2</v>
      </c>
      <c r="AL13" s="24">
        <v>2</v>
      </c>
      <c r="AM13" s="24">
        <v>2</v>
      </c>
      <c r="AN13" s="24">
        <v>2</v>
      </c>
      <c r="AO13" s="24">
        <v>2</v>
      </c>
      <c r="AP13" s="24"/>
      <c r="AQ13" s="24"/>
      <c r="AR13" s="24"/>
      <c r="AS13" s="24"/>
      <c r="AT13" s="24"/>
      <c r="AU13" s="24"/>
      <c r="AV13" s="24"/>
      <c r="AW13" s="24"/>
      <c r="AX13" s="24"/>
      <c r="AY13" s="213"/>
      <c r="AZ13" s="24"/>
      <c r="BA13" s="24">
        <v>2</v>
      </c>
    </row>
    <row r="14" spans="1:53" s="14" customFormat="1" ht="12.75">
      <c r="A14" s="87" t="s">
        <v>49</v>
      </c>
      <c r="B14" s="88" t="s">
        <v>32</v>
      </c>
      <c r="C14" s="91">
        <f>(D14+E14+E15)/36</f>
        <v>6</v>
      </c>
      <c r="D14" s="97">
        <v>152</v>
      </c>
      <c r="E14" s="16">
        <f t="shared" si="3"/>
        <v>12</v>
      </c>
      <c r="F14" s="17">
        <f t="shared" si="5"/>
        <v>6</v>
      </c>
      <c r="G14" s="18">
        <f t="shared" si="4"/>
        <v>6</v>
      </c>
      <c r="H14" s="19">
        <v>2</v>
      </c>
      <c r="I14" s="19">
        <v>2</v>
      </c>
      <c r="J14" s="19">
        <v>2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216"/>
      <c r="Y14" s="226"/>
      <c r="Z14" s="227"/>
      <c r="AA14" s="19">
        <v>2</v>
      </c>
      <c r="AB14" s="19">
        <v>2</v>
      </c>
      <c r="AC14" s="19">
        <v>2</v>
      </c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213"/>
      <c r="AZ14" s="19"/>
      <c r="BA14" s="19">
        <v>2</v>
      </c>
    </row>
    <row r="15" spans="1:53" s="14" customFormat="1" ht="12.75">
      <c r="A15" s="87"/>
      <c r="B15" s="88"/>
      <c r="C15" s="90"/>
      <c r="D15" s="97"/>
      <c r="E15" s="21">
        <f t="shared" si="3"/>
        <v>52</v>
      </c>
      <c r="F15" s="22">
        <f t="shared" si="5"/>
        <v>26</v>
      </c>
      <c r="G15" s="23">
        <f t="shared" si="4"/>
        <v>26</v>
      </c>
      <c r="H15" s="24"/>
      <c r="I15" s="24"/>
      <c r="J15" s="24"/>
      <c r="K15" s="24">
        <v>2</v>
      </c>
      <c r="L15" s="24">
        <v>2</v>
      </c>
      <c r="M15" s="24">
        <v>2</v>
      </c>
      <c r="N15" s="24">
        <v>2</v>
      </c>
      <c r="O15" s="24">
        <v>2</v>
      </c>
      <c r="P15" s="24">
        <v>2</v>
      </c>
      <c r="Q15" s="24">
        <v>2</v>
      </c>
      <c r="R15" s="24">
        <v>2</v>
      </c>
      <c r="S15" s="24">
        <v>2</v>
      </c>
      <c r="T15" s="24">
        <v>2</v>
      </c>
      <c r="U15" s="24">
        <v>2</v>
      </c>
      <c r="V15" s="24">
        <v>2</v>
      </c>
      <c r="W15" s="24">
        <v>2</v>
      </c>
      <c r="X15" s="216"/>
      <c r="Y15" s="226"/>
      <c r="Z15" s="227"/>
      <c r="AA15" s="24"/>
      <c r="AB15" s="24"/>
      <c r="AC15" s="24"/>
      <c r="AD15" s="24">
        <v>2</v>
      </c>
      <c r="AE15" s="24">
        <v>2</v>
      </c>
      <c r="AF15" s="24">
        <v>2</v>
      </c>
      <c r="AG15" s="24">
        <v>2</v>
      </c>
      <c r="AH15" s="24">
        <v>2</v>
      </c>
      <c r="AI15" s="24">
        <v>2</v>
      </c>
      <c r="AJ15" s="24">
        <v>2</v>
      </c>
      <c r="AK15" s="24">
        <v>2</v>
      </c>
      <c r="AL15" s="24">
        <v>2</v>
      </c>
      <c r="AM15" s="24">
        <v>2</v>
      </c>
      <c r="AN15" s="24">
        <v>2</v>
      </c>
      <c r="AO15" s="24">
        <v>2</v>
      </c>
      <c r="AP15" s="24">
        <v>2</v>
      </c>
      <c r="AQ15" s="24"/>
      <c r="AR15" s="24"/>
      <c r="AS15" s="24"/>
      <c r="AT15" s="24"/>
      <c r="AU15" s="24"/>
      <c r="AV15" s="24"/>
      <c r="AW15" s="24"/>
      <c r="AX15" s="24"/>
      <c r="AY15" s="213"/>
      <c r="AZ15" s="24">
        <v>1</v>
      </c>
      <c r="BA15" s="24"/>
    </row>
    <row r="16" spans="1:53" s="14" customFormat="1" ht="12.75">
      <c r="A16" s="87" t="s">
        <v>52</v>
      </c>
      <c r="B16" s="88" t="s">
        <v>30</v>
      </c>
      <c r="C16" s="91">
        <f>(D16+E16+E17)/36</f>
        <v>3</v>
      </c>
      <c r="D16" s="97">
        <v>76</v>
      </c>
      <c r="E16" s="16">
        <f t="shared" si="3"/>
        <v>6</v>
      </c>
      <c r="F16" s="17">
        <f t="shared" si="5"/>
        <v>6</v>
      </c>
      <c r="G16" s="18">
        <f t="shared" si="4"/>
        <v>0</v>
      </c>
      <c r="H16" s="19">
        <v>2</v>
      </c>
      <c r="I16" s="19">
        <v>2</v>
      </c>
      <c r="J16" s="19">
        <v>2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216"/>
      <c r="Y16" s="226"/>
      <c r="Z16" s="227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213"/>
      <c r="AZ16" s="19"/>
      <c r="BA16" s="19"/>
    </row>
    <row r="17" spans="1:53" s="14" customFormat="1" ht="12.75">
      <c r="A17" s="87"/>
      <c r="B17" s="88"/>
      <c r="C17" s="90"/>
      <c r="D17" s="97"/>
      <c r="E17" s="21">
        <f t="shared" si="3"/>
        <v>26</v>
      </c>
      <c r="F17" s="22">
        <f t="shared" si="5"/>
        <v>26</v>
      </c>
      <c r="G17" s="23">
        <f t="shared" si="4"/>
        <v>0</v>
      </c>
      <c r="H17" s="24"/>
      <c r="I17" s="24"/>
      <c r="J17" s="24"/>
      <c r="K17" s="24">
        <v>2</v>
      </c>
      <c r="L17" s="24">
        <v>2</v>
      </c>
      <c r="M17" s="24">
        <v>2</v>
      </c>
      <c r="N17" s="24">
        <v>2</v>
      </c>
      <c r="O17" s="24">
        <v>2</v>
      </c>
      <c r="P17" s="24">
        <v>2</v>
      </c>
      <c r="Q17" s="24">
        <v>2</v>
      </c>
      <c r="R17" s="24">
        <v>2</v>
      </c>
      <c r="S17" s="24">
        <v>2</v>
      </c>
      <c r="T17" s="24">
        <v>2</v>
      </c>
      <c r="U17" s="24">
        <v>2</v>
      </c>
      <c r="V17" s="24">
        <v>2</v>
      </c>
      <c r="W17" s="24">
        <v>2</v>
      </c>
      <c r="X17" s="216"/>
      <c r="Y17" s="226"/>
      <c r="Z17" s="227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13"/>
      <c r="AZ17" s="24"/>
      <c r="BA17" s="24">
        <v>1</v>
      </c>
    </row>
    <row r="18" spans="1:53" s="14" customFormat="1" ht="12.75">
      <c r="A18" s="87" t="s">
        <v>72</v>
      </c>
      <c r="B18" s="88" t="s">
        <v>31</v>
      </c>
      <c r="C18" s="91">
        <f>(D18+E18+E19)/36</f>
        <v>3</v>
      </c>
      <c r="D18" s="97">
        <v>86</v>
      </c>
      <c r="E18" s="16">
        <f t="shared" si="3"/>
        <v>6</v>
      </c>
      <c r="F18" s="17">
        <f t="shared" si="5"/>
        <v>0</v>
      </c>
      <c r="G18" s="18">
        <f t="shared" si="4"/>
        <v>6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216"/>
      <c r="Y18" s="226"/>
      <c r="Z18" s="227"/>
      <c r="AA18" s="19">
        <v>2</v>
      </c>
      <c r="AB18" s="19">
        <v>2</v>
      </c>
      <c r="AC18" s="19">
        <v>2</v>
      </c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213"/>
      <c r="AZ18" s="19"/>
      <c r="BA18" s="19"/>
    </row>
    <row r="19" spans="1:53" s="14" customFormat="1" ht="12.75">
      <c r="A19" s="87"/>
      <c r="B19" s="88"/>
      <c r="C19" s="90"/>
      <c r="D19" s="97"/>
      <c r="E19" s="21">
        <f t="shared" si="3"/>
        <v>16</v>
      </c>
      <c r="F19" s="22">
        <f t="shared" si="5"/>
        <v>0</v>
      </c>
      <c r="G19" s="23">
        <f t="shared" si="4"/>
        <v>16</v>
      </c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16"/>
      <c r="Y19" s="226"/>
      <c r="Z19" s="227"/>
      <c r="AA19" s="24"/>
      <c r="AB19" s="24"/>
      <c r="AC19" s="24"/>
      <c r="AD19" s="24">
        <v>2</v>
      </c>
      <c r="AE19" s="24">
        <v>2</v>
      </c>
      <c r="AF19" s="24">
        <v>2</v>
      </c>
      <c r="AG19" s="24">
        <v>2</v>
      </c>
      <c r="AH19" s="24">
        <v>2</v>
      </c>
      <c r="AI19" s="24">
        <v>2</v>
      </c>
      <c r="AJ19" s="24">
        <v>2</v>
      </c>
      <c r="AK19" s="24">
        <v>2</v>
      </c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13"/>
      <c r="AZ19" s="24" t="s">
        <v>114</v>
      </c>
      <c r="BA19" s="24"/>
    </row>
    <row r="20" spans="1:53" s="14" customFormat="1" ht="12.75">
      <c r="A20" s="87" t="s">
        <v>53</v>
      </c>
      <c r="B20" s="88" t="s">
        <v>16</v>
      </c>
      <c r="C20" s="91">
        <f>(D20+E20+E21)/36</f>
        <v>3</v>
      </c>
      <c r="D20" s="97">
        <v>86</v>
      </c>
      <c r="E20" s="16">
        <f>F20+G20</f>
        <v>6</v>
      </c>
      <c r="F20" s="17">
        <f t="shared" si="5"/>
        <v>0</v>
      </c>
      <c r="G20" s="18">
        <f t="shared" si="4"/>
        <v>6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216"/>
      <c r="Y20" s="226"/>
      <c r="Z20" s="227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>
        <v>2</v>
      </c>
      <c r="AM20" s="19">
        <v>2</v>
      </c>
      <c r="AN20" s="19">
        <v>2</v>
      </c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213"/>
      <c r="AZ20" s="19"/>
      <c r="BA20" s="19"/>
    </row>
    <row r="21" spans="1:53" s="14" customFormat="1" ht="12.75">
      <c r="A21" s="87"/>
      <c r="B21" s="88"/>
      <c r="C21" s="90"/>
      <c r="D21" s="97"/>
      <c r="E21" s="21">
        <f>F21+G21</f>
        <v>16</v>
      </c>
      <c r="F21" s="22">
        <f t="shared" si="5"/>
        <v>0</v>
      </c>
      <c r="G21" s="23">
        <f t="shared" si="4"/>
        <v>16</v>
      </c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16"/>
      <c r="Y21" s="226"/>
      <c r="Z21" s="227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>
        <v>2</v>
      </c>
      <c r="AP21" s="24">
        <v>2</v>
      </c>
      <c r="AQ21" s="24">
        <v>2</v>
      </c>
      <c r="AR21" s="24">
        <v>2</v>
      </c>
      <c r="AS21" s="24">
        <v>2</v>
      </c>
      <c r="AT21" s="24">
        <v>2</v>
      </c>
      <c r="AU21" s="24">
        <v>2</v>
      </c>
      <c r="AV21" s="24">
        <v>2</v>
      </c>
      <c r="AW21" s="24"/>
      <c r="AX21" s="24"/>
      <c r="AY21" s="213"/>
      <c r="AZ21" s="24" t="s">
        <v>114</v>
      </c>
      <c r="BA21" s="24"/>
    </row>
    <row r="22" spans="1:53" s="20" customFormat="1" ht="12.75">
      <c r="A22" s="87" t="s">
        <v>55</v>
      </c>
      <c r="B22" s="88" t="s">
        <v>17</v>
      </c>
      <c r="C22" s="91">
        <f>(D22+E22+E23)/36</f>
        <v>3</v>
      </c>
      <c r="D22" s="97">
        <v>78</v>
      </c>
      <c r="E22" s="16">
        <f t="shared" si="3"/>
        <v>0</v>
      </c>
      <c r="F22" s="17">
        <f t="shared" si="5"/>
        <v>0</v>
      </c>
      <c r="G22" s="18">
        <f t="shared" si="4"/>
        <v>0</v>
      </c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216"/>
      <c r="Y22" s="226"/>
      <c r="Z22" s="227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213"/>
      <c r="AZ22" s="19"/>
      <c r="BA22" s="19"/>
    </row>
    <row r="23" spans="1:53" s="14" customFormat="1" ht="12.75">
      <c r="A23" s="87"/>
      <c r="B23" s="88"/>
      <c r="C23" s="90"/>
      <c r="D23" s="97"/>
      <c r="E23" s="21">
        <f t="shared" si="3"/>
        <v>30</v>
      </c>
      <c r="F23" s="22">
        <f t="shared" si="5"/>
        <v>0</v>
      </c>
      <c r="G23" s="23">
        <f t="shared" si="4"/>
        <v>30</v>
      </c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16"/>
      <c r="Y23" s="226"/>
      <c r="Z23" s="227"/>
      <c r="AA23" s="24"/>
      <c r="AB23" s="24"/>
      <c r="AC23" s="24"/>
      <c r="AD23" s="24"/>
      <c r="AE23" s="24"/>
      <c r="AF23" s="24"/>
      <c r="AG23" s="24"/>
      <c r="AH23" s="24"/>
      <c r="AI23" s="24"/>
      <c r="AJ23" s="24">
        <v>2</v>
      </c>
      <c r="AK23" s="24">
        <v>2</v>
      </c>
      <c r="AL23" s="24">
        <v>2</v>
      </c>
      <c r="AM23" s="24">
        <v>2</v>
      </c>
      <c r="AN23" s="24">
        <v>2</v>
      </c>
      <c r="AO23" s="24">
        <v>2</v>
      </c>
      <c r="AP23" s="24">
        <v>2</v>
      </c>
      <c r="AQ23" s="24">
        <v>2</v>
      </c>
      <c r="AR23" s="24">
        <v>2</v>
      </c>
      <c r="AS23" s="24">
        <v>2</v>
      </c>
      <c r="AT23" s="24">
        <v>2</v>
      </c>
      <c r="AU23" s="24">
        <v>2</v>
      </c>
      <c r="AV23" s="24">
        <v>2</v>
      </c>
      <c r="AW23" s="24">
        <v>2</v>
      </c>
      <c r="AX23" s="24">
        <v>2</v>
      </c>
      <c r="AY23" s="213"/>
      <c r="AZ23" s="24"/>
      <c r="BA23" s="24">
        <v>2</v>
      </c>
    </row>
    <row r="24" spans="1:53" s="20" customFormat="1" ht="12.75">
      <c r="A24" s="87" t="s">
        <v>56</v>
      </c>
      <c r="B24" s="88" t="s">
        <v>36</v>
      </c>
      <c r="C24" s="91">
        <f>(D24+E24+E25)/36</f>
        <v>3.75</v>
      </c>
      <c r="D24" s="97">
        <v>99</v>
      </c>
      <c r="E24" s="16">
        <f t="shared" si="3"/>
        <v>10</v>
      </c>
      <c r="F24" s="17">
        <f t="shared" si="5"/>
        <v>4</v>
      </c>
      <c r="G24" s="18">
        <f t="shared" si="4"/>
        <v>6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>
        <v>2</v>
      </c>
      <c r="T24" s="19">
        <v>2</v>
      </c>
      <c r="U24" s="19"/>
      <c r="V24" s="19"/>
      <c r="W24" s="19"/>
      <c r="X24" s="216"/>
      <c r="Y24" s="226"/>
      <c r="Z24" s="227"/>
      <c r="AA24" s="19">
        <v>2</v>
      </c>
      <c r="AB24" s="19">
        <v>2</v>
      </c>
      <c r="AC24" s="19">
        <v>2</v>
      </c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213"/>
      <c r="AZ24" s="19"/>
      <c r="BA24" s="19"/>
    </row>
    <row r="25" spans="1:53" s="14" customFormat="1" ht="12.75">
      <c r="A25" s="87"/>
      <c r="B25" s="88"/>
      <c r="C25" s="90"/>
      <c r="D25" s="97"/>
      <c r="E25" s="21">
        <f t="shared" si="3"/>
        <v>26</v>
      </c>
      <c r="F25" s="22">
        <f t="shared" si="5"/>
        <v>6</v>
      </c>
      <c r="G25" s="23">
        <f t="shared" si="4"/>
        <v>20</v>
      </c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>
        <v>2</v>
      </c>
      <c r="V25" s="24">
        <v>2</v>
      </c>
      <c r="W25" s="24">
        <v>2</v>
      </c>
      <c r="X25" s="216"/>
      <c r="Y25" s="226"/>
      <c r="Z25" s="227"/>
      <c r="AA25" s="24"/>
      <c r="AB25" s="24"/>
      <c r="AC25" s="24"/>
      <c r="AD25" s="24">
        <v>2</v>
      </c>
      <c r="AE25" s="24">
        <v>2</v>
      </c>
      <c r="AF25" s="24">
        <v>2</v>
      </c>
      <c r="AG25" s="24">
        <v>2</v>
      </c>
      <c r="AH25" s="24">
        <v>2</v>
      </c>
      <c r="AI25" s="24">
        <v>2</v>
      </c>
      <c r="AJ25" s="24">
        <v>2</v>
      </c>
      <c r="AK25" s="24">
        <v>2</v>
      </c>
      <c r="AL25" s="24">
        <v>2</v>
      </c>
      <c r="AM25" s="24">
        <v>2</v>
      </c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13"/>
      <c r="AZ25" s="24">
        <v>2</v>
      </c>
      <c r="BA25" s="24"/>
    </row>
    <row r="26" spans="1:53" s="20" customFormat="1" ht="12.75">
      <c r="A26" s="87" t="s">
        <v>68</v>
      </c>
      <c r="B26" s="88" t="s">
        <v>205</v>
      </c>
      <c r="C26" s="91">
        <f>(D26+E26+E27)/36</f>
        <v>3</v>
      </c>
      <c r="D26" s="97">
        <v>78</v>
      </c>
      <c r="E26" s="16">
        <f t="shared" si="3"/>
        <v>6</v>
      </c>
      <c r="F26" s="17">
        <f t="shared" si="5"/>
        <v>0</v>
      </c>
      <c r="G26" s="18">
        <f t="shared" si="4"/>
        <v>6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216"/>
      <c r="Y26" s="226"/>
      <c r="Z26" s="227"/>
      <c r="AA26" s="19"/>
      <c r="AB26" s="19"/>
      <c r="AC26" s="19"/>
      <c r="AD26" s="19"/>
      <c r="AE26" s="19"/>
      <c r="AF26" s="19"/>
      <c r="AG26" s="19"/>
      <c r="AH26" s="19"/>
      <c r="AI26" s="19"/>
      <c r="AJ26" s="19">
        <v>2</v>
      </c>
      <c r="AK26" s="19">
        <v>2</v>
      </c>
      <c r="AL26" s="19">
        <v>2</v>
      </c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213"/>
      <c r="AZ26" s="19"/>
      <c r="BA26" s="19"/>
    </row>
    <row r="27" spans="1:53" s="14" customFormat="1" ht="12.75">
      <c r="A27" s="87"/>
      <c r="B27" s="88"/>
      <c r="C27" s="90"/>
      <c r="D27" s="97"/>
      <c r="E27" s="21">
        <f t="shared" si="3"/>
        <v>24</v>
      </c>
      <c r="F27" s="22">
        <f t="shared" si="5"/>
        <v>0</v>
      </c>
      <c r="G27" s="23">
        <f t="shared" si="4"/>
        <v>24</v>
      </c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16"/>
      <c r="Y27" s="226"/>
      <c r="Z27" s="227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>
        <v>2</v>
      </c>
      <c r="AN27" s="24">
        <v>2</v>
      </c>
      <c r="AO27" s="24">
        <v>2</v>
      </c>
      <c r="AP27" s="24">
        <v>2</v>
      </c>
      <c r="AQ27" s="24">
        <v>2</v>
      </c>
      <c r="AR27" s="24">
        <v>2</v>
      </c>
      <c r="AS27" s="24">
        <v>2</v>
      </c>
      <c r="AT27" s="24">
        <v>2</v>
      </c>
      <c r="AU27" s="24">
        <v>2</v>
      </c>
      <c r="AV27" s="24">
        <v>2</v>
      </c>
      <c r="AW27" s="24">
        <v>2</v>
      </c>
      <c r="AX27" s="24">
        <v>2</v>
      </c>
      <c r="AY27" s="213"/>
      <c r="AZ27" s="24" t="s">
        <v>114</v>
      </c>
      <c r="BA27" s="24"/>
    </row>
    <row r="28" spans="1:53" s="14" customFormat="1" ht="17.25" customHeight="1">
      <c r="A28" s="87" t="s">
        <v>73</v>
      </c>
      <c r="B28" s="88" t="s">
        <v>108</v>
      </c>
      <c r="C28" s="91">
        <f>(D28+E28+E29)/36</f>
        <v>3</v>
      </c>
      <c r="D28" s="97">
        <v>78</v>
      </c>
      <c r="E28" s="16">
        <f t="shared" si="3"/>
        <v>6</v>
      </c>
      <c r="F28" s="17">
        <f t="shared" si="5"/>
        <v>0</v>
      </c>
      <c r="G28" s="18">
        <f t="shared" si="4"/>
        <v>6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216"/>
      <c r="Y28" s="226"/>
      <c r="Z28" s="227"/>
      <c r="AA28" s="19">
        <v>2</v>
      </c>
      <c r="AB28" s="19">
        <v>2</v>
      </c>
      <c r="AC28" s="19">
        <v>2</v>
      </c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213"/>
      <c r="AZ28" s="19"/>
      <c r="BA28" s="19"/>
    </row>
    <row r="29" spans="1:53" s="14" customFormat="1" ht="17.25" customHeight="1">
      <c r="A29" s="87"/>
      <c r="B29" s="88"/>
      <c r="C29" s="90"/>
      <c r="D29" s="97"/>
      <c r="E29" s="21">
        <f t="shared" si="3"/>
        <v>24</v>
      </c>
      <c r="F29" s="22">
        <f t="shared" si="5"/>
        <v>0</v>
      </c>
      <c r="G29" s="23">
        <f t="shared" si="4"/>
        <v>24</v>
      </c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16"/>
      <c r="Y29" s="226"/>
      <c r="Z29" s="227"/>
      <c r="AA29" s="24"/>
      <c r="AB29" s="24"/>
      <c r="AC29" s="24"/>
      <c r="AD29" s="24">
        <v>2</v>
      </c>
      <c r="AE29" s="24">
        <v>2</v>
      </c>
      <c r="AF29" s="24">
        <v>2</v>
      </c>
      <c r="AG29" s="24">
        <v>2</v>
      </c>
      <c r="AH29" s="24">
        <v>2</v>
      </c>
      <c r="AI29" s="24">
        <v>2</v>
      </c>
      <c r="AJ29" s="24">
        <v>2</v>
      </c>
      <c r="AK29" s="24">
        <v>2</v>
      </c>
      <c r="AL29" s="24">
        <v>2</v>
      </c>
      <c r="AM29" s="24">
        <v>2</v>
      </c>
      <c r="AN29" s="24">
        <v>2</v>
      </c>
      <c r="AO29" s="24">
        <v>2</v>
      </c>
      <c r="AP29" s="24"/>
      <c r="AQ29" s="24"/>
      <c r="AR29" s="24"/>
      <c r="AS29" s="24"/>
      <c r="AT29" s="24"/>
      <c r="AU29" s="24"/>
      <c r="AV29" s="24"/>
      <c r="AW29" s="24"/>
      <c r="AX29" s="24"/>
      <c r="AY29" s="213"/>
      <c r="AZ29" s="24" t="s">
        <v>114</v>
      </c>
      <c r="BA29" s="24"/>
    </row>
    <row r="30" spans="1:53" s="14" customFormat="1" ht="12.75">
      <c r="A30" s="93" t="s">
        <v>173</v>
      </c>
      <c r="B30" s="94"/>
      <c r="C30" s="91">
        <f>(D30+E30+E31)/36</f>
        <v>6</v>
      </c>
      <c r="D30" s="97">
        <v>216</v>
      </c>
      <c r="E30" s="16">
        <f>F30+G30</f>
        <v>0</v>
      </c>
      <c r="F30" s="17">
        <f>SUM(H30:W30)</f>
        <v>0</v>
      </c>
      <c r="G30" s="18">
        <f t="shared" si="4"/>
        <v>0</v>
      </c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216"/>
      <c r="Y30" s="226"/>
      <c r="Z30" s="227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13"/>
      <c r="AZ30" s="26"/>
      <c r="BA30" s="26"/>
    </row>
    <row r="31" spans="1:53" s="14" customFormat="1" ht="12.75">
      <c r="A31" s="95"/>
      <c r="B31" s="96"/>
      <c r="C31" s="90"/>
      <c r="D31" s="97"/>
      <c r="E31" s="21">
        <f>F31+G31</f>
        <v>0</v>
      </c>
      <c r="F31" s="22">
        <f>SUM(H31:W31)</f>
        <v>0</v>
      </c>
      <c r="G31" s="23">
        <f t="shared" si="4"/>
        <v>0</v>
      </c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216"/>
      <c r="Y31" s="226"/>
      <c r="Z31" s="227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13"/>
      <c r="AZ31" s="25" t="s">
        <v>44</v>
      </c>
      <c r="BA31" s="25"/>
    </row>
    <row r="32" spans="1:53" s="14" customFormat="1" ht="12.75">
      <c r="A32" s="150" t="s">
        <v>116</v>
      </c>
      <c r="B32" s="151"/>
      <c r="C32" s="91">
        <f>(D32+E32+E33)/36</f>
        <v>10</v>
      </c>
      <c r="D32" s="97">
        <v>360</v>
      </c>
      <c r="E32" s="16">
        <f t="shared" si="3"/>
        <v>0</v>
      </c>
      <c r="F32" s="17">
        <f t="shared" si="5"/>
        <v>0</v>
      </c>
      <c r="G32" s="18">
        <f t="shared" si="4"/>
        <v>0</v>
      </c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216"/>
      <c r="Y32" s="226"/>
      <c r="Z32" s="227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213"/>
      <c r="AZ32" s="26"/>
      <c r="BA32" s="26"/>
    </row>
    <row r="33" spans="1:53" s="14" customFormat="1" ht="12.75">
      <c r="A33" s="152"/>
      <c r="B33" s="153"/>
      <c r="C33" s="90"/>
      <c r="D33" s="97"/>
      <c r="E33" s="21">
        <f t="shared" si="3"/>
        <v>0</v>
      </c>
      <c r="F33" s="22">
        <f t="shared" si="5"/>
        <v>0</v>
      </c>
      <c r="G33" s="23">
        <f t="shared" si="4"/>
        <v>0</v>
      </c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216"/>
      <c r="Y33" s="226"/>
      <c r="Z33" s="227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213"/>
      <c r="AZ33" s="25" t="s">
        <v>114</v>
      </c>
      <c r="BA33" s="25"/>
    </row>
    <row r="34" spans="1:53" s="14" customFormat="1" ht="12.75">
      <c r="A34" s="93" t="s">
        <v>117</v>
      </c>
      <c r="B34" s="94"/>
      <c r="C34" s="91">
        <f>(D34+E34+E35)/36</f>
        <v>4.25</v>
      </c>
      <c r="D34" s="97">
        <v>153</v>
      </c>
      <c r="E34" s="16">
        <f>F34+G34</f>
        <v>0</v>
      </c>
      <c r="F34" s="17">
        <f>SUM(H34:W34)</f>
        <v>0</v>
      </c>
      <c r="G34" s="18">
        <f t="shared" si="4"/>
        <v>0</v>
      </c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216"/>
      <c r="Y34" s="226"/>
      <c r="Z34" s="227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213"/>
      <c r="AZ34" s="26"/>
      <c r="BA34" s="26"/>
    </row>
    <row r="35" spans="1:53" s="14" customFormat="1" ht="12.75">
      <c r="A35" s="95"/>
      <c r="B35" s="96"/>
      <c r="C35" s="90"/>
      <c r="D35" s="97"/>
      <c r="E35" s="21">
        <f>F35+G35</f>
        <v>0</v>
      </c>
      <c r="F35" s="22">
        <f>SUM(H35:W35)</f>
        <v>0</v>
      </c>
      <c r="G35" s="23">
        <f t="shared" si="4"/>
        <v>0</v>
      </c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216"/>
      <c r="Y35" s="226"/>
      <c r="Z35" s="227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213"/>
      <c r="AZ35" s="25" t="s">
        <v>114</v>
      </c>
      <c r="BA35" s="25"/>
    </row>
    <row r="36" spans="1:53" s="14" customFormat="1" ht="12.75">
      <c r="A36" s="210" t="s">
        <v>14</v>
      </c>
      <c r="B36" s="211"/>
      <c r="C36" s="27">
        <f>SUM(C10:C35)</f>
        <v>58</v>
      </c>
      <c r="D36" s="27">
        <f>SUM(D10:D35)</f>
        <v>1760</v>
      </c>
      <c r="E36" s="27">
        <f>SUM(E10:E35)</f>
        <v>328</v>
      </c>
      <c r="F36" s="27">
        <f>SUM(F10:F35)</f>
        <v>106</v>
      </c>
      <c r="G36" s="27">
        <f>SUM(G10:G35)</f>
        <v>222</v>
      </c>
      <c r="H36" s="29">
        <f aca="true" t="shared" si="6" ref="H36:W36">SUM(H10:H29)</f>
        <v>6</v>
      </c>
      <c r="I36" s="10">
        <f t="shared" si="6"/>
        <v>6</v>
      </c>
      <c r="J36" s="10">
        <f t="shared" si="6"/>
        <v>6</v>
      </c>
      <c r="K36" s="10">
        <f t="shared" si="6"/>
        <v>6</v>
      </c>
      <c r="L36" s="10">
        <f t="shared" si="6"/>
        <v>6</v>
      </c>
      <c r="M36" s="10">
        <f t="shared" si="6"/>
        <v>6</v>
      </c>
      <c r="N36" s="10">
        <f t="shared" si="6"/>
        <v>6</v>
      </c>
      <c r="O36" s="10">
        <f t="shared" si="6"/>
        <v>6</v>
      </c>
      <c r="P36" s="10">
        <f t="shared" si="6"/>
        <v>6</v>
      </c>
      <c r="Q36" s="10">
        <f t="shared" si="6"/>
        <v>6</v>
      </c>
      <c r="R36" s="10">
        <f t="shared" si="6"/>
        <v>6</v>
      </c>
      <c r="S36" s="10">
        <f t="shared" si="6"/>
        <v>8</v>
      </c>
      <c r="T36" s="10">
        <f t="shared" si="6"/>
        <v>8</v>
      </c>
      <c r="U36" s="10">
        <f t="shared" si="6"/>
        <v>8</v>
      </c>
      <c r="V36" s="10">
        <f t="shared" si="6"/>
        <v>8</v>
      </c>
      <c r="W36" s="10">
        <f t="shared" si="6"/>
        <v>8</v>
      </c>
      <c r="X36" s="217"/>
      <c r="Y36" s="228"/>
      <c r="Z36" s="229"/>
      <c r="AA36" s="10">
        <f aca="true" t="shared" si="7" ref="AA36:AX36">SUM(AA10:AA29)</f>
        <v>10</v>
      </c>
      <c r="AB36" s="10">
        <f t="shared" si="7"/>
        <v>10</v>
      </c>
      <c r="AC36" s="10">
        <f t="shared" si="7"/>
        <v>10</v>
      </c>
      <c r="AD36" s="10">
        <f t="shared" si="7"/>
        <v>10</v>
      </c>
      <c r="AE36" s="10">
        <f t="shared" si="7"/>
        <v>10</v>
      </c>
      <c r="AF36" s="10">
        <f t="shared" si="7"/>
        <v>10</v>
      </c>
      <c r="AG36" s="10">
        <f t="shared" si="7"/>
        <v>10</v>
      </c>
      <c r="AH36" s="10">
        <f t="shared" si="7"/>
        <v>10</v>
      </c>
      <c r="AI36" s="10">
        <f t="shared" si="7"/>
        <v>10</v>
      </c>
      <c r="AJ36" s="10">
        <f t="shared" si="7"/>
        <v>14</v>
      </c>
      <c r="AK36" s="10">
        <f t="shared" si="7"/>
        <v>14</v>
      </c>
      <c r="AL36" s="10">
        <f t="shared" si="7"/>
        <v>14</v>
      </c>
      <c r="AM36" s="10">
        <f t="shared" si="7"/>
        <v>14</v>
      </c>
      <c r="AN36" s="10">
        <f t="shared" si="7"/>
        <v>12</v>
      </c>
      <c r="AO36" s="10">
        <f t="shared" si="7"/>
        <v>12</v>
      </c>
      <c r="AP36" s="10">
        <f t="shared" si="7"/>
        <v>8</v>
      </c>
      <c r="AQ36" s="10">
        <f t="shared" si="7"/>
        <v>6</v>
      </c>
      <c r="AR36" s="10">
        <f t="shared" si="7"/>
        <v>6</v>
      </c>
      <c r="AS36" s="10">
        <f t="shared" si="7"/>
        <v>6</v>
      </c>
      <c r="AT36" s="10">
        <f t="shared" si="7"/>
        <v>6</v>
      </c>
      <c r="AU36" s="10">
        <f t="shared" si="7"/>
        <v>6</v>
      </c>
      <c r="AV36" s="10">
        <f t="shared" si="7"/>
        <v>6</v>
      </c>
      <c r="AW36" s="10">
        <f t="shared" si="7"/>
        <v>4</v>
      </c>
      <c r="AX36" s="10">
        <f t="shared" si="7"/>
        <v>4</v>
      </c>
      <c r="AY36" s="214"/>
      <c r="AZ36" s="11"/>
      <c r="BA36" s="12"/>
    </row>
    <row r="37" spans="3:53" s="30" customFormat="1" ht="15">
      <c r="C37" s="31"/>
      <c r="D37" s="31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9"/>
      <c r="U37" s="32"/>
      <c r="V37" s="32"/>
      <c r="W37" s="32"/>
      <c r="X37" s="32"/>
      <c r="Y37" s="33"/>
      <c r="Z37" s="33"/>
      <c r="AA37" s="34"/>
      <c r="AB37" s="34"/>
      <c r="AC37" s="34"/>
      <c r="AD37" s="33"/>
      <c r="AE37" s="33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34"/>
      <c r="AZ37" s="7"/>
      <c r="BA37" s="7"/>
    </row>
    <row r="38" spans="1:64" ht="18">
      <c r="A38" s="41"/>
      <c r="B38" s="41"/>
      <c r="C38" s="41"/>
      <c r="D38" s="42" t="s">
        <v>41</v>
      </c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 t="s">
        <v>42</v>
      </c>
      <c r="AE38" s="42"/>
      <c r="AF38" s="42"/>
      <c r="AG38" s="42"/>
      <c r="AH38" s="42"/>
      <c r="AI38" s="42"/>
      <c r="AJ38" s="42"/>
      <c r="AK38" s="42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</row>
    <row r="39" spans="1:64" ht="18">
      <c r="A39" s="41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</row>
    <row r="41" spans="3:32" s="36" customFormat="1" ht="18">
      <c r="C41" s="56"/>
      <c r="D41" s="42" t="s">
        <v>147</v>
      </c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 t="s">
        <v>148</v>
      </c>
      <c r="AE41" s="42"/>
      <c r="AF41" s="42"/>
    </row>
    <row r="42" s="57" customFormat="1" ht="18"/>
    <row r="43" spans="5:33" ht="12.75"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</row>
    <row r="55" spans="2:42" s="36" customFormat="1" ht="12.75"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24"/>
      <c r="AJ55" s="124"/>
      <c r="AK55" s="124"/>
      <c r="AL55" s="124"/>
      <c r="AM55" s="124"/>
      <c r="AN55" s="124"/>
      <c r="AO55" s="124"/>
      <c r="AP55" s="124"/>
    </row>
    <row r="56" spans="19:20" ht="12.75">
      <c r="S56" s="8"/>
      <c r="T56" s="8"/>
    </row>
  </sheetData>
  <sheetProtection/>
  <mergeCells count="77">
    <mergeCell ref="AS1:BA1"/>
    <mergeCell ref="AS2:BA3"/>
    <mergeCell ref="A5:BA5"/>
    <mergeCell ref="A6:A9"/>
    <mergeCell ref="B6:B9"/>
    <mergeCell ref="C6:C9"/>
    <mergeCell ref="D6:D8"/>
    <mergeCell ref="E6:E8"/>
    <mergeCell ref="F6:F8"/>
    <mergeCell ref="G6:G8"/>
    <mergeCell ref="AU6:AX6"/>
    <mergeCell ref="AZ6:AZ9"/>
    <mergeCell ref="BA6:BA9"/>
    <mergeCell ref="Y6:AC6"/>
    <mergeCell ref="AD6:AG6"/>
    <mergeCell ref="AH6:AK6"/>
    <mergeCell ref="AL6:AP6"/>
    <mergeCell ref="D9:G9"/>
    <mergeCell ref="A10:A11"/>
    <mergeCell ref="B10:B11"/>
    <mergeCell ref="C10:C11"/>
    <mergeCell ref="D10:D11"/>
    <mergeCell ref="AQ6:AT6"/>
    <mergeCell ref="H6:K6"/>
    <mergeCell ref="L6:P6"/>
    <mergeCell ref="Q6:T6"/>
    <mergeCell ref="U6:X6"/>
    <mergeCell ref="X10:X36"/>
    <mergeCell ref="A16:A17"/>
    <mergeCell ref="B16:B17"/>
    <mergeCell ref="C16:C17"/>
    <mergeCell ref="D16:D17"/>
    <mergeCell ref="B18:B19"/>
    <mergeCell ref="C18:C19"/>
    <mergeCell ref="D18:D19"/>
    <mergeCell ref="A20:A21"/>
    <mergeCell ref="B20:B21"/>
    <mergeCell ref="AY10:AY36"/>
    <mergeCell ref="A12:A13"/>
    <mergeCell ref="B12:B13"/>
    <mergeCell ref="C12:C13"/>
    <mergeCell ref="D12:D13"/>
    <mergeCell ref="A14:A15"/>
    <mergeCell ref="B14:B15"/>
    <mergeCell ref="C14:C15"/>
    <mergeCell ref="D14:D15"/>
    <mergeCell ref="A18:A19"/>
    <mergeCell ref="A24:A25"/>
    <mergeCell ref="B24:B25"/>
    <mergeCell ref="C24:C25"/>
    <mergeCell ref="D24:D25"/>
    <mergeCell ref="C20:C21"/>
    <mergeCell ref="D20:D21"/>
    <mergeCell ref="A22:A23"/>
    <mergeCell ref="B22:B23"/>
    <mergeCell ref="C22:C23"/>
    <mergeCell ref="D22:D23"/>
    <mergeCell ref="C30:C31"/>
    <mergeCell ref="D30:D31"/>
    <mergeCell ref="A26:A27"/>
    <mergeCell ref="B26:B27"/>
    <mergeCell ref="C26:C27"/>
    <mergeCell ref="D26:D27"/>
    <mergeCell ref="A28:A29"/>
    <mergeCell ref="B28:B29"/>
    <mergeCell ref="C28:C29"/>
    <mergeCell ref="D28:D29"/>
    <mergeCell ref="A36:B36"/>
    <mergeCell ref="B55:AP55"/>
    <mergeCell ref="A32:B33"/>
    <mergeCell ref="C32:C33"/>
    <mergeCell ref="D32:D33"/>
    <mergeCell ref="A34:B35"/>
    <mergeCell ref="C34:C35"/>
    <mergeCell ref="D34:D35"/>
    <mergeCell ref="Y10:Z36"/>
    <mergeCell ref="A30:B31"/>
  </mergeCells>
  <printOptions/>
  <pageMargins left="0.3937007874015748" right="0.3937007874015748" top="0.1968503937007874" bottom="0.1968503937007874" header="0" footer="0"/>
  <pageSetup fitToHeight="1" fitToWidth="1" horizontalDpi="300" verticalDpi="300" orientation="landscape" paperSize="9" scale="5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BL56"/>
  <sheetViews>
    <sheetView view="pageBreakPreview" zoomScale="85" zoomScaleNormal="70" zoomScaleSheetLayoutView="85" zoomScalePageLayoutView="0" workbookViewId="0" topLeftCell="A1">
      <pane xSplit="7" ySplit="9" topLeftCell="H10" activePane="bottomRight" state="frozen"/>
      <selection pane="topLeft" activeCell="N51" sqref="N51"/>
      <selection pane="topRight" activeCell="N51" sqref="N51"/>
      <selection pane="bottomLeft" activeCell="N51" sqref="N51"/>
      <selection pane="bottomRight" activeCell="P33" sqref="P33"/>
    </sheetView>
  </sheetViews>
  <sheetFormatPr defaultColWidth="9.00390625" defaultRowHeight="12.75"/>
  <cols>
    <col min="1" max="1" width="10.375" style="35" customWidth="1"/>
    <col min="2" max="2" width="33.625" style="35" customWidth="1"/>
    <col min="3" max="4" width="7.125" style="35" customWidth="1"/>
    <col min="5" max="5" width="5.75390625" style="35" customWidth="1"/>
    <col min="6" max="6" width="4.875" style="35" customWidth="1"/>
    <col min="7" max="7" width="4.125" style="35" customWidth="1"/>
    <col min="8" max="51" width="3.625" style="35" customWidth="1"/>
    <col min="52" max="52" width="4.125" style="35" customWidth="1"/>
    <col min="53" max="53" width="4.25390625" style="35" customWidth="1"/>
    <col min="54" max="16384" width="9.125" style="35" customWidth="1"/>
  </cols>
  <sheetData>
    <row r="1" spans="45:64" s="51" customFormat="1" ht="24.75" customHeight="1">
      <c r="AS1" s="134" t="s">
        <v>144</v>
      </c>
      <c r="AT1" s="134"/>
      <c r="AU1" s="134"/>
      <c r="AV1" s="134"/>
      <c r="AW1" s="134"/>
      <c r="AX1" s="134"/>
      <c r="AY1" s="134"/>
      <c r="AZ1" s="134"/>
      <c r="BA1" s="134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</row>
    <row r="2" spans="45:64" s="51" customFormat="1" ht="24.75" customHeight="1">
      <c r="AS2" s="134" t="s">
        <v>145</v>
      </c>
      <c r="AT2" s="134"/>
      <c r="AU2" s="134"/>
      <c r="AV2" s="134"/>
      <c r="AW2" s="134"/>
      <c r="AX2" s="134"/>
      <c r="AY2" s="134"/>
      <c r="AZ2" s="134"/>
      <c r="BA2" s="134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</row>
    <row r="3" spans="41:64" s="51" customFormat="1" ht="24.75" customHeight="1">
      <c r="AO3" s="53"/>
      <c r="AP3" s="54" t="s">
        <v>146</v>
      </c>
      <c r="AQ3" s="55"/>
      <c r="AR3" s="55"/>
      <c r="AS3" s="134"/>
      <c r="AT3" s="134"/>
      <c r="AU3" s="134"/>
      <c r="AV3" s="134"/>
      <c r="AW3" s="134"/>
      <c r="AX3" s="134"/>
      <c r="AY3" s="134"/>
      <c r="AZ3" s="134"/>
      <c r="BA3" s="134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</row>
    <row r="4" ht="12.75">
      <c r="AN4" s="8" t="s">
        <v>151</v>
      </c>
    </row>
    <row r="5" spans="1:53" s="13" customFormat="1" ht="49.5" customHeight="1">
      <c r="A5" s="128" t="s">
        <v>206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</row>
    <row r="6" spans="1:53" ht="15" customHeight="1">
      <c r="A6" s="218" t="s">
        <v>19</v>
      </c>
      <c r="B6" s="221" t="s">
        <v>20</v>
      </c>
      <c r="C6" s="120" t="s">
        <v>15</v>
      </c>
      <c r="D6" s="120" t="s">
        <v>21</v>
      </c>
      <c r="E6" s="114" t="s">
        <v>22</v>
      </c>
      <c r="F6" s="111" t="s">
        <v>45</v>
      </c>
      <c r="G6" s="111" t="s">
        <v>46</v>
      </c>
      <c r="H6" s="108" t="s">
        <v>0</v>
      </c>
      <c r="I6" s="109"/>
      <c r="J6" s="109"/>
      <c r="K6" s="110"/>
      <c r="L6" s="108" t="s">
        <v>1</v>
      </c>
      <c r="M6" s="109"/>
      <c r="N6" s="109"/>
      <c r="O6" s="109"/>
      <c r="P6" s="110"/>
      <c r="Q6" s="108" t="s">
        <v>2</v>
      </c>
      <c r="R6" s="109"/>
      <c r="S6" s="109"/>
      <c r="T6" s="110"/>
      <c r="U6" s="108" t="s">
        <v>3</v>
      </c>
      <c r="V6" s="109"/>
      <c r="W6" s="109"/>
      <c r="X6" s="110"/>
      <c r="Y6" s="108" t="s">
        <v>4</v>
      </c>
      <c r="Z6" s="109"/>
      <c r="AA6" s="109"/>
      <c r="AB6" s="109"/>
      <c r="AC6" s="110"/>
      <c r="AD6" s="108" t="s">
        <v>5</v>
      </c>
      <c r="AE6" s="109"/>
      <c r="AF6" s="109"/>
      <c r="AG6" s="110"/>
      <c r="AH6" s="108" t="s">
        <v>6</v>
      </c>
      <c r="AI6" s="109"/>
      <c r="AJ6" s="109"/>
      <c r="AK6" s="110"/>
      <c r="AL6" s="108" t="s">
        <v>7</v>
      </c>
      <c r="AM6" s="109"/>
      <c r="AN6" s="109"/>
      <c r="AO6" s="109"/>
      <c r="AP6" s="110"/>
      <c r="AQ6" s="108" t="s">
        <v>8</v>
      </c>
      <c r="AR6" s="109"/>
      <c r="AS6" s="109"/>
      <c r="AT6" s="110"/>
      <c r="AU6" s="108" t="s">
        <v>9</v>
      </c>
      <c r="AV6" s="109"/>
      <c r="AW6" s="109"/>
      <c r="AX6" s="110"/>
      <c r="AY6" s="63" t="s">
        <v>10</v>
      </c>
      <c r="AZ6" s="125" t="s">
        <v>11</v>
      </c>
      <c r="BA6" s="125" t="s">
        <v>12</v>
      </c>
    </row>
    <row r="7" spans="1:53" s="14" customFormat="1" ht="39" customHeight="1">
      <c r="A7" s="219"/>
      <c r="B7" s="222"/>
      <c r="C7" s="112"/>
      <c r="D7" s="112"/>
      <c r="E7" s="115"/>
      <c r="F7" s="112"/>
      <c r="G7" s="112"/>
      <c r="H7" s="5">
        <v>42616</v>
      </c>
      <c r="I7" s="5">
        <f>H7+7</f>
        <v>42623</v>
      </c>
      <c r="J7" s="5">
        <f aca="true" t="shared" si="0" ref="J7:Y8">I7+7</f>
        <v>42630</v>
      </c>
      <c r="K7" s="5">
        <f t="shared" si="0"/>
        <v>42637</v>
      </c>
      <c r="L7" s="5">
        <f t="shared" si="0"/>
        <v>42644</v>
      </c>
      <c r="M7" s="5">
        <f t="shared" si="0"/>
        <v>42651</v>
      </c>
      <c r="N7" s="5">
        <f t="shared" si="0"/>
        <v>42658</v>
      </c>
      <c r="O7" s="5">
        <f t="shared" si="0"/>
        <v>42665</v>
      </c>
      <c r="P7" s="5">
        <f t="shared" si="0"/>
        <v>42672</v>
      </c>
      <c r="Q7" s="5">
        <f t="shared" si="0"/>
        <v>42679</v>
      </c>
      <c r="R7" s="5">
        <f t="shared" si="0"/>
        <v>42686</v>
      </c>
      <c r="S7" s="5">
        <f t="shared" si="0"/>
        <v>42693</v>
      </c>
      <c r="T7" s="5">
        <f t="shared" si="0"/>
        <v>42700</v>
      </c>
      <c r="U7" s="5">
        <f t="shared" si="0"/>
        <v>42707</v>
      </c>
      <c r="V7" s="5">
        <f t="shared" si="0"/>
        <v>42714</v>
      </c>
      <c r="W7" s="5">
        <f t="shared" si="0"/>
        <v>42721</v>
      </c>
      <c r="X7" s="5">
        <f t="shared" si="0"/>
        <v>42728</v>
      </c>
      <c r="Y7" s="5">
        <f t="shared" si="0"/>
        <v>42735</v>
      </c>
      <c r="Z7" s="5">
        <f aca="true" t="shared" si="1" ref="Z7:AO8">Y7+7</f>
        <v>42742</v>
      </c>
      <c r="AA7" s="5">
        <f t="shared" si="1"/>
        <v>42749</v>
      </c>
      <c r="AB7" s="5">
        <f t="shared" si="1"/>
        <v>42756</v>
      </c>
      <c r="AC7" s="5">
        <f t="shared" si="1"/>
        <v>42763</v>
      </c>
      <c r="AD7" s="5">
        <f t="shared" si="1"/>
        <v>42770</v>
      </c>
      <c r="AE7" s="5">
        <f t="shared" si="1"/>
        <v>42777</v>
      </c>
      <c r="AF7" s="5">
        <f t="shared" si="1"/>
        <v>42784</v>
      </c>
      <c r="AG7" s="5">
        <f t="shared" si="1"/>
        <v>42791</v>
      </c>
      <c r="AH7" s="5">
        <f t="shared" si="1"/>
        <v>42798</v>
      </c>
      <c r="AI7" s="5">
        <f t="shared" si="1"/>
        <v>42805</v>
      </c>
      <c r="AJ7" s="5">
        <f t="shared" si="1"/>
        <v>42812</v>
      </c>
      <c r="AK7" s="5">
        <f t="shared" si="1"/>
        <v>42819</v>
      </c>
      <c r="AL7" s="5">
        <f t="shared" si="1"/>
        <v>42826</v>
      </c>
      <c r="AM7" s="5">
        <f t="shared" si="1"/>
        <v>42833</v>
      </c>
      <c r="AN7" s="5">
        <f t="shared" si="1"/>
        <v>42840</v>
      </c>
      <c r="AO7" s="5">
        <f t="shared" si="1"/>
        <v>42847</v>
      </c>
      <c r="AP7" s="5">
        <f aca="true" t="shared" si="2" ref="AO7:AY8">AO7+7</f>
        <v>42854</v>
      </c>
      <c r="AQ7" s="5">
        <f t="shared" si="2"/>
        <v>42861</v>
      </c>
      <c r="AR7" s="5">
        <f t="shared" si="2"/>
        <v>42868</v>
      </c>
      <c r="AS7" s="5">
        <f t="shared" si="2"/>
        <v>42875</v>
      </c>
      <c r="AT7" s="5">
        <f t="shared" si="2"/>
        <v>42882</v>
      </c>
      <c r="AU7" s="5">
        <f t="shared" si="2"/>
        <v>42889</v>
      </c>
      <c r="AV7" s="5">
        <f t="shared" si="2"/>
        <v>42896</v>
      </c>
      <c r="AW7" s="5">
        <f t="shared" si="2"/>
        <v>42903</v>
      </c>
      <c r="AX7" s="5">
        <f t="shared" si="2"/>
        <v>42910</v>
      </c>
      <c r="AY7" s="5">
        <f t="shared" si="2"/>
        <v>42917</v>
      </c>
      <c r="AZ7" s="126"/>
      <c r="BA7" s="126"/>
    </row>
    <row r="8" spans="1:53" s="14" customFormat="1" ht="39" customHeight="1">
      <c r="A8" s="219"/>
      <c r="B8" s="222"/>
      <c r="C8" s="112"/>
      <c r="D8" s="113"/>
      <c r="E8" s="116"/>
      <c r="F8" s="113"/>
      <c r="G8" s="113"/>
      <c r="H8" s="5">
        <v>42611</v>
      </c>
      <c r="I8" s="5">
        <v>42618</v>
      </c>
      <c r="J8" s="5">
        <f t="shared" si="0"/>
        <v>42625</v>
      </c>
      <c r="K8" s="5">
        <f t="shared" si="0"/>
        <v>42632</v>
      </c>
      <c r="L8" s="5">
        <f t="shared" si="0"/>
        <v>42639</v>
      </c>
      <c r="M8" s="5">
        <f t="shared" si="0"/>
        <v>42646</v>
      </c>
      <c r="N8" s="5">
        <f t="shared" si="0"/>
        <v>42653</v>
      </c>
      <c r="O8" s="5">
        <f t="shared" si="0"/>
        <v>42660</v>
      </c>
      <c r="P8" s="5">
        <f t="shared" si="0"/>
        <v>42667</v>
      </c>
      <c r="Q8" s="5">
        <f t="shared" si="0"/>
        <v>42674</v>
      </c>
      <c r="R8" s="5">
        <f t="shared" si="0"/>
        <v>42681</v>
      </c>
      <c r="S8" s="5">
        <f t="shared" si="0"/>
        <v>42688</v>
      </c>
      <c r="T8" s="5">
        <f t="shared" si="0"/>
        <v>42695</v>
      </c>
      <c r="U8" s="5">
        <f t="shared" si="0"/>
        <v>42702</v>
      </c>
      <c r="V8" s="5">
        <f t="shared" si="0"/>
        <v>42709</v>
      </c>
      <c r="W8" s="5">
        <f t="shared" si="0"/>
        <v>42716</v>
      </c>
      <c r="X8" s="5">
        <f t="shared" si="0"/>
        <v>42723</v>
      </c>
      <c r="Y8" s="5">
        <f t="shared" si="0"/>
        <v>42730</v>
      </c>
      <c r="Z8" s="5">
        <f t="shared" si="1"/>
        <v>42737</v>
      </c>
      <c r="AA8" s="5">
        <f t="shared" si="1"/>
        <v>42744</v>
      </c>
      <c r="AB8" s="5">
        <f t="shared" si="1"/>
        <v>42751</v>
      </c>
      <c r="AC8" s="5">
        <f t="shared" si="1"/>
        <v>42758</v>
      </c>
      <c r="AD8" s="5">
        <f t="shared" si="1"/>
        <v>42765</v>
      </c>
      <c r="AE8" s="5">
        <f t="shared" si="1"/>
        <v>42772</v>
      </c>
      <c r="AF8" s="5">
        <f t="shared" si="1"/>
        <v>42779</v>
      </c>
      <c r="AG8" s="5">
        <f t="shared" si="1"/>
        <v>42786</v>
      </c>
      <c r="AH8" s="5">
        <f t="shared" si="1"/>
        <v>42793</v>
      </c>
      <c r="AI8" s="5">
        <f t="shared" si="1"/>
        <v>42800</v>
      </c>
      <c r="AJ8" s="5">
        <f t="shared" si="1"/>
        <v>42807</v>
      </c>
      <c r="AK8" s="5">
        <f t="shared" si="1"/>
        <v>42814</v>
      </c>
      <c r="AL8" s="5">
        <f t="shared" si="1"/>
        <v>42821</v>
      </c>
      <c r="AM8" s="5">
        <f t="shared" si="1"/>
        <v>42828</v>
      </c>
      <c r="AN8" s="5">
        <f t="shared" si="1"/>
        <v>42835</v>
      </c>
      <c r="AO8" s="5">
        <f t="shared" si="2"/>
        <v>42842</v>
      </c>
      <c r="AP8" s="5">
        <f t="shared" si="2"/>
        <v>42849</v>
      </c>
      <c r="AQ8" s="5">
        <f t="shared" si="2"/>
        <v>42856</v>
      </c>
      <c r="AR8" s="5">
        <f t="shared" si="2"/>
        <v>42863</v>
      </c>
      <c r="AS8" s="5">
        <f t="shared" si="2"/>
        <v>42870</v>
      </c>
      <c r="AT8" s="5">
        <f t="shared" si="2"/>
        <v>42877</v>
      </c>
      <c r="AU8" s="5">
        <f t="shared" si="2"/>
        <v>42884</v>
      </c>
      <c r="AV8" s="5">
        <f t="shared" si="2"/>
        <v>42891</v>
      </c>
      <c r="AW8" s="5">
        <f t="shared" si="2"/>
        <v>42898</v>
      </c>
      <c r="AX8" s="5">
        <f t="shared" si="2"/>
        <v>42905</v>
      </c>
      <c r="AY8" s="5">
        <f t="shared" si="2"/>
        <v>42912</v>
      </c>
      <c r="AZ8" s="126"/>
      <c r="BA8" s="126"/>
    </row>
    <row r="9" spans="1:53" s="15" customFormat="1" ht="12.75" customHeight="1">
      <c r="A9" s="220"/>
      <c r="B9" s="223"/>
      <c r="C9" s="113"/>
      <c r="D9" s="117" t="s">
        <v>13</v>
      </c>
      <c r="E9" s="118"/>
      <c r="F9" s="118"/>
      <c r="G9" s="119"/>
      <c r="H9" s="6">
        <v>1</v>
      </c>
      <c r="I9" s="6">
        <v>2</v>
      </c>
      <c r="J9" s="6">
        <v>3</v>
      </c>
      <c r="K9" s="6">
        <v>4</v>
      </c>
      <c r="L9" s="6">
        <v>5</v>
      </c>
      <c r="M9" s="6">
        <v>6</v>
      </c>
      <c r="N9" s="6">
        <v>7</v>
      </c>
      <c r="O9" s="6">
        <v>8</v>
      </c>
      <c r="P9" s="6">
        <v>9</v>
      </c>
      <c r="Q9" s="6">
        <v>10</v>
      </c>
      <c r="R9" s="6">
        <v>11</v>
      </c>
      <c r="S9" s="6">
        <v>12</v>
      </c>
      <c r="T9" s="6">
        <v>13</v>
      </c>
      <c r="U9" s="6">
        <v>14</v>
      </c>
      <c r="V9" s="6">
        <v>15</v>
      </c>
      <c r="W9" s="6">
        <v>16</v>
      </c>
      <c r="X9" s="6">
        <v>17</v>
      </c>
      <c r="Y9" s="6">
        <v>18</v>
      </c>
      <c r="Z9" s="6">
        <v>19</v>
      </c>
      <c r="AA9" s="6">
        <v>20</v>
      </c>
      <c r="AB9" s="6">
        <v>21</v>
      </c>
      <c r="AC9" s="6">
        <v>22</v>
      </c>
      <c r="AD9" s="6">
        <v>23</v>
      </c>
      <c r="AE9" s="6">
        <v>24</v>
      </c>
      <c r="AF9" s="6">
        <v>25</v>
      </c>
      <c r="AG9" s="6">
        <v>26</v>
      </c>
      <c r="AH9" s="6">
        <v>27</v>
      </c>
      <c r="AI9" s="6">
        <v>28</v>
      </c>
      <c r="AJ9" s="6">
        <v>29</v>
      </c>
      <c r="AK9" s="6">
        <v>30</v>
      </c>
      <c r="AL9" s="6">
        <v>31</v>
      </c>
      <c r="AM9" s="6">
        <v>32</v>
      </c>
      <c r="AN9" s="6">
        <v>33</v>
      </c>
      <c r="AO9" s="6">
        <v>34</v>
      </c>
      <c r="AP9" s="6">
        <v>35</v>
      </c>
      <c r="AQ9" s="6">
        <v>36</v>
      </c>
      <c r="AR9" s="6">
        <v>37</v>
      </c>
      <c r="AS9" s="6">
        <v>38</v>
      </c>
      <c r="AT9" s="6">
        <v>39</v>
      </c>
      <c r="AU9" s="6">
        <v>40</v>
      </c>
      <c r="AV9" s="6">
        <v>41</v>
      </c>
      <c r="AW9" s="6">
        <v>42</v>
      </c>
      <c r="AX9" s="6">
        <v>43</v>
      </c>
      <c r="AY9" s="6">
        <v>44</v>
      </c>
      <c r="AZ9" s="127"/>
      <c r="BA9" s="127"/>
    </row>
    <row r="10" spans="1:53" s="20" customFormat="1" ht="12.75">
      <c r="A10" s="87" t="s">
        <v>47</v>
      </c>
      <c r="B10" s="88" t="s">
        <v>28</v>
      </c>
      <c r="C10" s="91">
        <f>(D10+E10+E11)/36</f>
        <v>5</v>
      </c>
      <c r="D10" s="97">
        <v>148</v>
      </c>
      <c r="E10" s="16">
        <f aca="true" t="shared" si="3" ref="E10:E33">F10+G10</f>
        <v>6</v>
      </c>
      <c r="F10" s="17">
        <f>SUM(H10:W10)</f>
        <v>6</v>
      </c>
      <c r="G10" s="18">
        <f aca="true" t="shared" si="4" ref="G10:G35">SUM(AA10:AY10)</f>
        <v>0</v>
      </c>
      <c r="H10" s="19">
        <v>2</v>
      </c>
      <c r="I10" s="19">
        <v>2</v>
      </c>
      <c r="J10" s="19">
        <v>2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215" t="s">
        <v>23</v>
      </c>
      <c r="Y10" s="224" t="s">
        <v>24</v>
      </c>
      <c r="Z10" s="225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212" t="s">
        <v>25</v>
      </c>
      <c r="AZ10" s="19"/>
      <c r="BA10" s="19"/>
    </row>
    <row r="11" spans="1:53" s="14" customFormat="1" ht="12.75">
      <c r="A11" s="87"/>
      <c r="B11" s="88"/>
      <c r="C11" s="90"/>
      <c r="D11" s="97"/>
      <c r="E11" s="21">
        <f t="shared" si="3"/>
        <v>26</v>
      </c>
      <c r="F11" s="22">
        <f>SUM(H11:W11)</f>
        <v>26</v>
      </c>
      <c r="G11" s="23">
        <f t="shared" si="4"/>
        <v>0</v>
      </c>
      <c r="H11" s="24"/>
      <c r="I11" s="24"/>
      <c r="J11" s="24"/>
      <c r="K11" s="24">
        <v>2</v>
      </c>
      <c r="L11" s="24">
        <v>2</v>
      </c>
      <c r="M11" s="24">
        <v>2</v>
      </c>
      <c r="N11" s="24">
        <v>2</v>
      </c>
      <c r="O11" s="24">
        <v>2</v>
      </c>
      <c r="P11" s="24">
        <v>2</v>
      </c>
      <c r="Q11" s="24">
        <v>2</v>
      </c>
      <c r="R11" s="24">
        <v>2</v>
      </c>
      <c r="S11" s="24">
        <v>2</v>
      </c>
      <c r="T11" s="24">
        <v>2</v>
      </c>
      <c r="U11" s="24">
        <v>2</v>
      </c>
      <c r="V11" s="24">
        <v>2</v>
      </c>
      <c r="W11" s="24">
        <v>2</v>
      </c>
      <c r="X11" s="216"/>
      <c r="Y11" s="226"/>
      <c r="Z11" s="227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13"/>
      <c r="AZ11" s="24"/>
      <c r="BA11" s="24">
        <v>1</v>
      </c>
    </row>
    <row r="12" spans="1:53" s="14" customFormat="1" ht="12.75">
      <c r="A12" s="87" t="s">
        <v>62</v>
      </c>
      <c r="B12" s="88" t="s">
        <v>29</v>
      </c>
      <c r="C12" s="91">
        <f>(D12+E12+E13)/36</f>
        <v>5</v>
      </c>
      <c r="D12" s="97">
        <v>150</v>
      </c>
      <c r="E12" s="16">
        <f t="shared" si="3"/>
        <v>6</v>
      </c>
      <c r="F12" s="17">
        <f aca="true" t="shared" si="5" ref="F12:F33">SUM(H12:W12)</f>
        <v>0</v>
      </c>
      <c r="G12" s="18">
        <f t="shared" si="4"/>
        <v>6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216"/>
      <c r="Y12" s="226"/>
      <c r="Z12" s="227"/>
      <c r="AA12" s="19">
        <v>2</v>
      </c>
      <c r="AB12" s="19">
        <v>2</v>
      </c>
      <c r="AC12" s="19">
        <v>2</v>
      </c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213"/>
      <c r="AZ12" s="19"/>
      <c r="BA12" s="19"/>
    </row>
    <row r="13" spans="1:53" s="14" customFormat="1" ht="12.75">
      <c r="A13" s="87"/>
      <c r="B13" s="88"/>
      <c r="C13" s="90"/>
      <c r="D13" s="97"/>
      <c r="E13" s="21">
        <f t="shared" si="3"/>
        <v>24</v>
      </c>
      <c r="F13" s="22">
        <f t="shared" si="5"/>
        <v>0</v>
      </c>
      <c r="G13" s="23">
        <f t="shared" si="4"/>
        <v>24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16"/>
      <c r="Y13" s="226"/>
      <c r="Z13" s="227"/>
      <c r="AA13" s="24"/>
      <c r="AB13" s="24"/>
      <c r="AC13" s="24"/>
      <c r="AD13" s="24">
        <v>2</v>
      </c>
      <c r="AE13" s="24">
        <v>2</v>
      </c>
      <c r="AF13" s="24">
        <v>2</v>
      </c>
      <c r="AG13" s="24">
        <v>2</v>
      </c>
      <c r="AH13" s="24">
        <v>2</v>
      </c>
      <c r="AI13" s="24">
        <v>2</v>
      </c>
      <c r="AJ13" s="24">
        <v>2</v>
      </c>
      <c r="AK13" s="24">
        <v>2</v>
      </c>
      <c r="AL13" s="24">
        <v>2</v>
      </c>
      <c r="AM13" s="24">
        <v>2</v>
      </c>
      <c r="AN13" s="24">
        <v>2</v>
      </c>
      <c r="AO13" s="24">
        <v>2</v>
      </c>
      <c r="AP13" s="24"/>
      <c r="AQ13" s="24"/>
      <c r="AR13" s="24"/>
      <c r="AS13" s="24"/>
      <c r="AT13" s="24"/>
      <c r="AU13" s="24"/>
      <c r="AV13" s="24"/>
      <c r="AW13" s="24"/>
      <c r="AX13" s="24"/>
      <c r="AY13" s="213"/>
      <c r="AZ13" s="24"/>
      <c r="BA13" s="24">
        <v>2</v>
      </c>
    </row>
    <row r="14" spans="1:53" s="14" customFormat="1" ht="12.75">
      <c r="A14" s="87" t="s">
        <v>49</v>
      </c>
      <c r="B14" s="88" t="s">
        <v>32</v>
      </c>
      <c r="C14" s="91">
        <f>(D14+E14+E15)/36</f>
        <v>6</v>
      </c>
      <c r="D14" s="97">
        <v>152</v>
      </c>
      <c r="E14" s="16">
        <f t="shared" si="3"/>
        <v>12</v>
      </c>
      <c r="F14" s="17">
        <f t="shared" si="5"/>
        <v>6</v>
      </c>
      <c r="G14" s="18">
        <f t="shared" si="4"/>
        <v>6</v>
      </c>
      <c r="H14" s="19">
        <v>2</v>
      </c>
      <c r="I14" s="19">
        <v>2</v>
      </c>
      <c r="J14" s="19">
        <v>2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216"/>
      <c r="Y14" s="226"/>
      <c r="Z14" s="227"/>
      <c r="AA14" s="19">
        <v>2</v>
      </c>
      <c r="AB14" s="19">
        <v>2</v>
      </c>
      <c r="AC14" s="19">
        <v>2</v>
      </c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213"/>
      <c r="AZ14" s="19"/>
      <c r="BA14" s="19">
        <v>2</v>
      </c>
    </row>
    <row r="15" spans="1:53" s="14" customFormat="1" ht="12.75">
      <c r="A15" s="87"/>
      <c r="B15" s="88"/>
      <c r="C15" s="90"/>
      <c r="D15" s="97"/>
      <c r="E15" s="21">
        <f t="shared" si="3"/>
        <v>52</v>
      </c>
      <c r="F15" s="22">
        <f t="shared" si="5"/>
        <v>26</v>
      </c>
      <c r="G15" s="23">
        <f t="shared" si="4"/>
        <v>26</v>
      </c>
      <c r="H15" s="24"/>
      <c r="I15" s="24"/>
      <c r="J15" s="24"/>
      <c r="K15" s="24">
        <v>2</v>
      </c>
      <c r="L15" s="24">
        <v>2</v>
      </c>
      <c r="M15" s="24">
        <v>2</v>
      </c>
      <c r="N15" s="24">
        <v>2</v>
      </c>
      <c r="O15" s="24">
        <v>2</v>
      </c>
      <c r="P15" s="24">
        <v>2</v>
      </c>
      <c r="Q15" s="24">
        <v>2</v>
      </c>
      <c r="R15" s="24">
        <v>2</v>
      </c>
      <c r="S15" s="24">
        <v>2</v>
      </c>
      <c r="T15" s="24">
        <v>2</v>
      </c>
      <c r="U15" s="24">
        <v>2</v>
      </c>
      <c r="V15" s="24">
        <v>2</v>
      </c>
      <c r="W15" s="24">
        <v>2</v>
      </c>
      <c r="X15" s="216"/>
      <c r="Y15" s="226"/>
      <c r="Z15" s="227"/>
      <c r="AA15" s="24"/>
      <c r="AB15" s="24"/>
      <c r="AC15" s="24"/>
      <c r="AD15" s="24">
        <v>2</v>
      </c>
      <c r="AE15" s="24">
        <v>2</v>
      </c>
      <c r="AF15" s="24">
        <v>2</v>
      </c>
      <c r="AG15" s="24">
        <v>2</v>
      </c>
      <c r="AH15" s="24">
        <v>2</v>
      </c>
      <c r="AI15" s="24">
        <v>2</v>
      </c>
      <c r="AJ15" s="24">
        <v>2</v>
      </c>
      <c r="AK15" s="24">
        <v>2</v>
      </c>
      <c r="AL15" s="24">
        <v>2</v>
      </c>
      <c r="AM15" s="24">
        <v>2</v>
      </c>
      <c r="AN15" s="24">
        <v>2</v>
      </c>
      <c r="AO15" s="24">
        <v>2</v>
      </c>
      <c r="AP15" s="24">
        <v>2</v>
      </c>
      <c r="AQ15" s="24"/>
      <c r="AR15" s="24"/>
      <c r="AS15" s="24"/>
      <c r="AT15" s="24"/>
      <c r="AU15" s="24"/>
      <c r="AV15" s="24"/>
      <c r="AW15" s="24"/>
      <c r="AX15" s="24"/>
      <c r="AY15" s="213"/>
      <c r="AZ15" s="24">
        <v>1</v>
      </c>
      <c r="BA15" s="24"/>
    </row>
    <row r="16" spans="1:53" s="14" customFormat="1" ht="12.75">
      <c r="A16" s="87" t="s">
        <v>52</v>
      </c>
      <c r="B16" s="88" t="s">
        <v>30</v>
      </c>
      <c r="C16" s="91">
        <f>(D16+E16+E17)/36</f>
        <v>3</v>
      </c>
      <c r="D16" s="97">
        <v>76</v>
      </c>
      <c r="E16" s="16">
        <f t="shared" si="3"/>
        <v>6</v>
      </c>
      <c r="F16" s="17">
        <f t="shared" si="5"/>
        <v>6</v>
      </c>
      <c r="G16" s="18">
        <f t="shared" si="4"/>
        <v>0</v>
      </c>
      <c r="H16" s="19">
        <v>2</v>
      </c>
      <c r="I16" s="19">
        <v>2</v>
      </c>
      <c r="J16" s="19">
        <v>2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216"/>
      <c r="Y16" s="226"/>
      <c r="Z16" s="227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213"/>
      <c r="AZ16" s="19"/>
      <c r="BA16" s="19"/>
    </row>
    <row r="17" spans="1:53" s="14" customFormat="1" ht="12.75">
      <c r="A17" s="87"/>
      <c r="B17" s="88"/>
      <c r="C17" s="90"/>
      <c r="D17" s="97"/>
      <c r="E17" s="21">
        <f t="shared" si="3"/>
        <v>26</v>
      </c>
      <c r="F17" s="22">
        <f t="shared" si="5"/>
        <v>26</v>
      </c>
      <c r="G17" s="23">
        <f t="shared" si="4"/>
        <v>0</v>
      </c>
      <c r="H17" s="24"/>
      <c r="I17" s="24"/>
      <c r="J17" s="24"/>
      <c r="K17" s="24">
        <v>2</v>
      </c>
      <c r="L17" s="24">
        <v>2</v>
      </c>
      <c r="M17" s="24">
        <v>2</v>
      </c>
      <c r="N17" s="24">
        <v>2</v>
      </c>
      <c r="O17" s="24">
        <v>2</v>
      </c>
      <c r="P17" s="24">
        <v>2</v>
      </c>
      <c r="Q17" s="24">
        <v>2</v>
      </c>
      <c r="R17" s="24">
        <v>2</v>
      </c>
      <c r="S17" s="24">
        <v>2</v>
      </c>
      <c r="T17" s="24">
        <v>2</v>
      </c>
      <c r="U17" s="24">
        <v>2</v>
      </c>
      <c r="V17" s="24">
        <v>2</v>
      </c>
      <c r="W17" s="24">
        <v>2</v>
      </c>
      <c r="X17" s="216"/>
      <c r="Y17" s="226"/>
      <c r="Z17" s="227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13"/>
      <c r="AZ17" s="24"/>
      <c r="BA17" s="24">
        <v>1</v>
      </c>
    </row>
    <row r="18" spans="1:53" s="14" customFormat="1" ht="12.75">
      <c r="A18" s="87" t="s">
        <v>72</v>
      </c>
      <c r="B18" s="88" t="s">
        <v>31</v>
      </c>
      <c r="C18" s="91">
        <f>(D18+E18+E19)/36</f>
        <v>3</v>
      </c>
      <c r="D18" s="97">
        <v>86</v>
      </c>
      <c r="E18" s="16">
        <f t="shared" si="3"/>
        <v>6</v>
      </c>
      <c r="F18" s="17">
        <f t="shared" si="5"/>
        <v>0</v>
      </c>
      <c r="G18" s="18">
        <f t="shared" si="4"/>
        <v>6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216"/>
      <c r="Y18" s="226"/>
      <c r="Z18" s="227"/>
      <c r="AA18" s="19">
        <v>2</v>
      </c>
      <c r="AB18" s="19">
        <v>2</v>
      </c>
      <c r="AC18" s="19">
        <v>2</v>
      </c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213"/>
      <c r="AZ18" s="19"/>
      <c r="BA18" s="19"/>
    </row>
    <row r="19" spans="1:53" s="14" customFormat="1" ht="12.75">
      <c r="A19" s="87"/>
      <c r="B19" s="88"/>
      <c r="C19" s="90"/>
      <c r="D19" s="97"/>
      <c r="E19" s="21">
        <f t="shared" si="3"/>
        <v>16</v>
      </c>
      <c r="F19" s="22">
        <f t="shared" si="5"/>
        <v>0</v>
      </c>
      <c r="G19" s="23">
        <f t="shared" si="4"/>
        <v>16</v>
      </c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16"/>
      <c r="Y19" s="226"/>
      <c r="Z19" s="227"/>
      <c r="AA19" s="24"/>
      <c r="AB19" s="24"/>
      <c r="AC19" s="24"/>
      <c r="AD19" s="24">
        <v>2</v>
      </c>
      <c r="AE19" s="24">
        <v>2</v>
      </c>
      <c r="AF19" s="24">
        <v>2</v>
      </c>
      <c r="AG19" s="24">
        <v>2</v>
      </c>
      <c r="AH19" s="24">
        <v>2</v>
      </c>
      <c r="AI19" s="24">
        <v>2</v>
      </c>
      <c r="AJ19" s="24">
        <v>2</v>
      </c>
      <c r="AK19" s="24">
        <v>2</v>
      </c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13"/>
      <c r="AZ19" s="24" t="s">
        <v>114</v>
      </c>
      <c r="BA19" s="24"/>
    </row>
    <row r="20" spans="1:53" s="14" customFormat="1" ht="12.75">
      <c r="A20" s="87" t="s">
        <v>53</v>
      </c>
      <c r="B20" s="88" t="s">
        <v>16</v>
      </c>
      <c r="C20" s="91">
        <f>(D20+E20+E21)/36</f>
        <v>3</v>
      </c>
      <c r="D20" s="97">
        <v>86</v>
      </c>
      <c r="E20" s="16">
        <f>F20+G20</f>
        <v>6</v>
      </c>
      <c r="F20" s="17">
        <f t="shared" si="5"/>
        <v>0</v>
      </c>
      <c r="G20" s="18">
        <f t="shared" si="4"/>
        <v>6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216"/>
      <c r="Y20" s="226"/>
      <c r="Z20" s="227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>
        <v>2</v>
      </c>
      <c r="AM20" s="19">
        <v>2</v>
      </c>
      <c r="AN20" s="19">
        <v>2</v>
      </c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213"/>
      <c r="AZ20" s="19"/>
      <c r="BA20" s="19"/>
    </row>
    <row r="21" spans="1:53" s="14" customFormat="1" ht="12.75">
      <c r="A21" s="87"/>
      <c r="B21" s="88"/>
      <c r="C21" s="90"/>
      <c r="D21" s="97"/>
      <c r="E21" s="21">
        <f>F21+G21</f>
        <v>16</v>
      </c>
      <c r="F21" s="22">
        <f t="shared" si="5"/>
        <v>0</v>
      </c>
      <c r="G21" s="23">
        <f t="shared" si="4"/>
        <v>16</v>
      </c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16"/>
      <c r="Y21" s="226"/>
      <c r="Z21" s="227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>
        <v>2</v>
      </c>
      <c r="AP21" s="24">
        <v>2</v>
      </c>
      <c r="AQ21" s="24">
        <v>2</v>
      </c>
      <c r="AR21" s="24">
        <v>2</v>
      </c>
      <c r="AS21" s="24">
        <v>2</v>
      </c>
      <c r="AT21" s="24">
        <v>2</v>
      </c>
      <c r="AU21" s="24">
        <v>2</v>
      </c>
      <c r="AV21" s="24">
        <v>2</v>
      </c>
      <c r="AW21" s="24"/>
      <c r="AX21" s="24"/>
      <c r="AY21" s="213"/>
      <c r="AZ21" s="24" t="s">
        <v>114</v>
      </c>
      <c r="BA21" s="24"/>
    </row>
    <row r="22" spans="1:53" s="20" customFormat="1" ht="12.75">
      <c r="A22" s="87" t="s">
        <v>55</v>
      </c>
      <c r="B22" s="88" t="s">
        <v>17</v>
      </c>
      <c r="C22" s="91">
        <f>(D22+E22+E23)/36</f>
        <v>3</v>
      </c>
      <c r="D22" s="97">
        <v>78</v>
      </c>
      <c r="E22" s="16">
        <f t="shared" si="3"/>
        <v>0</v>
      </c>
      <c r="F22" s="17">
        <f t="shared" si="5"/>
        <v>0</v>
      </c>
      <c r="G22" s="18">
        <f t="shared" si="4"/>
        <v>0</v>
      </c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216"/>
      <c r="Y22" s="226"/>
      <c r="Z22" s="227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213"/>
      <c r="AZ22" s="19"/>
      <c r="BA22" s="19"/>
    </row>
    <row r="23" spans="1:53" s="14" customFormat="1" ht="12.75">
      <c r="A23" s="87"/>
      <c r="B23" s="88"/>
      <c r="C23" s="90"/>
      <c r="D23" s="97"/>
      <c r="E23" s="21">
        <f t="shared" si="3"/>
        <v>30</v>
      </c>
      <c r="F23" s="22">
        <f t="shared" si="5"/>
        <v>0</v>
      </c>
      <c r="G23" s="23">
        <f t="shared" si="4"/>
        <v>30</v>
      </c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16"/>
      <c r="Y23" s="226"/>
      <c r="Z23" s="227"/>
      <c r="AA23" s="24"/>
      <c r="AB23" s="24"/>
      <c r="AC23" s="24"/>
      <c r="AD23" s="24"/>
      <c r="AE23" s="24"/>
      <c r="AF23" s="24"/>
      <c r="AG23" s="24"/>
      <c r="AH23" s="24"/>
      <c r="AI23" s="24"/>
      <c r="AJ23" s="24">
        <v>2</v>
      </c>
      <c r="AK23" s="24">
        <v>2</v>
      </c>
      <c r="AL23" s="24">
        <v>2</v>
      </c>
      <c r="AM23" s="24">
        <v>2</v>
      </c>
      <c r="AN23" s="24">
        <v>2</v>
      </c>
      <c r="AO23" s="24">
        <v>2</v>
      </c>
      <c r="AP23" s="24">
        <v>2</v>
      </c>
      <c r="AQ23" s="24">
        <v>2</v>
      </c>
      <c r="AR23" s="24">
        <v>2</v>
      </c>
      <c r="AS23" s="24">
        <v>2</v>
      </c>
      <c r="AT23" s="24">
        <v>2</v>
      </c>
      <c r="AU23" s="24">
        <v>2</v>
      </c>
      <c r="AV23" s="24">
        <v>2</v>
      </c>
      <c r="AW23" s="24">
        <v>2</v>
      </c>
      <c r="AX23" s="24">
        <v>2</v>
      </c>
      <c r="AY23" s="213"/>
      <c r="AZ23" s="24"/>
      <c r="BA23" s="24">
        <v>2</v>
      </c>
    </row>
    <row r="24" spans="1:53" s="20" customFormat="1" ht="18" customHeight="1">
      <c r="A24" s="87" t="s">
        <v>56</v>
      </c>
      <c r="B24" s="88" t="s">
        <v>149</v>
      </c>
      <c r="C24" s="91">
        <f>(D24+E24+E25)/36</f>
        <v>3.75</v>
      </c>
      <c r="D24" s="97">
        <v>99</v>
      </c>
      <c r="E24" s="16">
        <f t="shared" si="3"/>
        <v>10</v>
      </c>
      <c r="F24" s="17">
        <f t="shared" si="5"/>
        <v>4</v>
      </c>
      <c r="G24" s="18">
        <f t="shared" si="4"/>
        <v>6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>
        <v>2</v>
      </c>
      <c r="T24" s="19">
        <v>2</v>
      </c>
      <c r="U24" s="19"/>
      <c r="V24" s="19"/>
      <c r="W24" s="19"/>
      <c r="X24" s="216"/>
      <c r="Y24" s="226"/>
      <c r="Z24" s="227"/>
      <c r="AA24" s="19">
        <v>2</v>
      </c>
      <c r="AB24" s="19">
        <v>2</v>
      </c>
      <c r="AC24" s="19">
        <v>2</v>
      </c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213"/>
      <c r="AZ24" s="19"/>
      <c r="BA24" s="19"/>
    </row>
    <row r="25" spans="1:53" s="14" customFormat="1" ht="18" customHeight="1">
      <c r="A25" s="87"/>
      <c r="B25" s="88"/>
      <c r="C25" s="90"/>
      <c r="D25" s="97"/>
      <c r="E25" s="21">
        <f t="shared" si="3"/>
        <v>26</v>
      </c>
      <c r="F25" s="22">
        <f t="shared" si="5"/>
        <v>6</v>
      </c>
      <c r="G25" s="23">
        <f t="shared" si="4"/>
        <v>20</v>
      </c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>
        <v>2</v>
      </c>
      <c r="V25" s="24">
        <v>2</v>
      </c>
      <c r="W25" s="24">
        <v>2</v>
      </c>
      <c r="X25" s="216"/>
      <c r="Y25" s="226"/>
      <c r="Z25" s="227"/>
      <c r="AA25" s="24"/>
      <c r="AB25" s="24"/>
      <c r="AC25" s="24"/>
      <c r="AD25" s="24">
        <v>2</v>
      </c>
      <c r="AE25" s="24">
        <v>2</v>
      </c>
      <c r="AF25" s="24">
        <v>2</v>
      </c>
      <c r="AG25" s="24">
        <v>2</v>
      </c>
      <c r="AH25" s="24">
        <v>2</v>
      </c>
      <c r="AI25" s="24">
        <v>2</v>
      </c>
      <c r="AJ25" s="24">
        <v>2</v>
      </c>
      <c r="AK25" s="24">
        <v>2</v>
      </c>
      <c r="AL25" s="24">
        <v>2</v>
      </c>
      <c r="AM25" s="24">
        <v>2</v>
      </c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13"/>
      <c r="AZ25" s="24">
        <v>2</v>
      </c>
      <c r="BA25" s="24"/>
    </row>
    <row r="26" spans="1:53" s="20" customFormat="1" ht="12.75">
      <c r="A26" s="87" t="s">
        <v>68</v>
      </c>
      <c r="B26" s="88" t="s">
        <v>207</v>
      </c>
      <c r="C26" s="91">
        <f>(D26+E26+E27)/36</f>
        <v>3</v>
      </c>
      <c r="D26" s="97">
        <v>78</v>
      </c>
      <c r="E26" s="16">
        <f t="shared" si="3"/>
        <v>6</v>
      </c>
      <c r="F26" s="17">
        <f t="shared" si="5"/>
        <v>0</v>
      </c>
      <c r="G26" s="18">
        <f t="shared" si="4"/>
        <v>6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216"/>
      <c r="Y26" s="226"/>
      <c r="Z26" s="227"/>
      <c r="AA26" s="19"/>
      <c r="AB26" s="19"/>
      <c r="AC26" s="19"/>
      <c r="AD26" s="19"/>
      <c r="AE26" s="19"/>
      <c r="AF26" s="19"/>
      <c r="AG26" s="19"/>
      <c r="AH26" s="19"/>
      <c r="AI26" s="19"/>
      <c r="AJ26" s="19">
        <v>2</v>
      </c>
      <c r="AK26" s="19">
        <v>2</v>
      </c>
      <c r="AL26" s="19">
        <v>2</v>
      </c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213"/>
      <c r="AZ26" s="19"/>
      <c r="BA26" s="19"/>
    </row>
    <row r="27" spans="1:53" s="14" customFormat="1" ht="12.75">
      <c r="A27" s="87"/>
      <c r="B27" s="88"/>
      <c r="C27" s="90"/>
      <c r="D27" s="97"/>
      <c r="E27" s="21">
        <f t="shared" si="3"/>
        <v>24</v>
      </c>
      <c r="F27" s="22">
        <f t="shared" si="5"/>
        <v>0</v>
      </c>
      <c r="G27" s="23">
        <f t="shared" si="4"/>
        <v>24</v>
      </c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16"/>
      <c r="Y27" s="226"/>
      <c r="Z27" s="227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>
        <v>2</v>
      </c>
      <c r="AN27" s="24">
        <v>2</v>
      </c>
      <c r="AO27" s="24">
        <v>2</v>
      </c>
      <c r="AP27" s="24">
        <v>2</v>
      </c>
      <c r="AQ27" s="24">
        <v>2</v>
      </c>
      <c r="AR27" s="24">
        <v>2</v>
      </c>
      <c r="AS27" s="24">
        <v>2</v>
      </c>
      <c r="AT27" s="24">
        <v>2</v>
      </c>
      <c r="AU27" s="24">
        <v>2</v>
      </c>
      <c r="AV27" s="24">
        <v>2</v>
      </c>
      <c r="AW27" s="24">
        <v>2</v>
      </c>
      <c r="AX27" s="24">
        <v>2</v>
      </c>
      <c r="AY27" s="213"/>
      <c r="AZ27" s="24" t="s">
        <v>114</v>
      </c>
      <c r="BA27" s="24"/>
    </row>
    <row r="28" spans="1:53" s="14" customFormat="1" ht="17.25" customHeight="1">
      <c r="A28" s="87" t="s">
        <v>73</v>
      </c>
      <c r="B28" s="88" t="s">
        <v>208</v>
      </c>
      <c r="C28" s="91">
        <f>(D28+E28+E29)/36</f>
        <v>3</v>
      </c>
      <c r="D28" s="97">
        <v>78</v>
      </c>
      <c r="E28" s="16">
        <f t="shared" si="3"/>
        <v>6</v>
      </c>
      <c r="F28" s="17">
        <f t="shared" si="5"/>
        <v>0</v>
      </c>
      <c r="G28" s="18">
        <f t="shared" si="4"/>
        <v>6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216"/>
      <c r="Y28" s="226"/>
      <c r="Z28" s="227"/>
      <c r="AA28" s="19">
        <v>2</v>
      </c>
      <c r="AB28" s="19">
        <v>2</v>
      </c>
      <c r="AC28" s="19">
        <v>2</v>
      </c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213"/>
      <c r="AZ28" s="19"/>
      <c r="BA28" s="19"/>
    </row>
    <row r="29" spans="1:53" s="14" customFormat="1" ht="17.25" customHeight="1">
      <c r="A29" s="87"/>
      <c r="B29" s="88"/>
      <c r="C29" s="90"/>
      <c r="D29" s="97"/>
      <c r="E29" s="21">
        <f t="shared" si="3"/>
        <v>24</v>
      </c>
      <c r="F29" s="22">
        <f t="shared" si="5"/>
        <v>0</v>
      </c>
      <c r="G29" s="23">
        <f t="shared" si="4"/>
        <v>24</v>
      </c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16"/>
      <c r="Y29" s="226"/>
      <c r="Z29" s="227"/>
      <c r="AA29" s="24"/>
      <c r="AB29" s="24"/>
      <c r="AC29" s="24"/>
      <c r="AD29" s="24">
        <v>2</v>
      </c>
      <c r="AE29" s="24">
        <v>2</v>
      </c>
      <c r="AF29" s="24">
        <v>2</v>
      </c>
      <c r="AG29" s="24">
        <v>2</v>
      </c>
      <c r="AH29" s="24">
        <v>2</v>
      </c>
      <c r="AI29" s="24">
        <v>2</v>
      </c>
      <c r="AJ29" s="24">
        <v>2</v>
      </c>
      <c r="AK29" s="24">
        <v>2</v>
      </c>
      <c r="AL29" s="24">
        <v>2</v>
      </c>
      <c r="AM29" s="24">
        <v>2</v>
      </c>
      <c r="AN29" s="24">
        <v>2</v>
      </c>
      <c r="AO29" s="24">
        <v>2</v>
      </c>
      <c r="AP29" s="24"/>
      <c r="AQ29" s="24"/>
      <c r="AR29" s="24"/>
      <c r="AS29" s="24"/>
      <c r="AT29" s="24"/>
      <c r="AU29" s="24"/>
      <c r="AV29" s="24"/>
      <c r="AW29" s="24"/>
      <c r="AX29" s="24"/>
      <c r="AY29" s="213"/>
      <c r="AZ29" s="24" t="s">
        <v>114</v>
      </c>
      <c r="BA29" s="24"/>
    </row>
    <row r="30" spans="1:53" s="14" customFormat="1" ht="12.75">
      <c r="A30" s="93" t="s">
        <v>173</v>
      </c>
      <c r="B30" s="94"/>
      <c r="C30" s="91">
        <f>(D30+E30+E31)/36</f>
        <v>6</v>
      </c>
      <c r="D30" s="97">
        <v>216</v>
      </c>
      <c r="E30" s="16">
        <f>F30+G30</f>
        <v>0</v>
      </c>
      <c r="F30" s="17">
        <f>SUM(H30:W30)</f>
        <v>0</v>
      </c>
      <c r="G30" s="18">
        <f t="shared" si="4"/>
        <v>0</v>
      </c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216"/>
      <c r="Y30" s="226"/>
      <c r="Z30" s="227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13"/>
      <c r="AZ30" s="26"/>
      <c r="BA30" s="26"/>
    </row>
    <row r="31" spans="1:53" s="14" customFormat="1" ht="12.75">
      <c r="A31" s="95"/>
      <c r="B31" s="96"/>
      <c r="C31" s="90"/>
      <c r="D31" s="97"/>
      <c r="E31" s="21">
        <f>F31+G31</f>
        <v>0</v>
      </c>
      <c r="F31" s="22">
        <f>SUM(H31:W31)</f>
        <v>0</v>
      </c>
      <c r="G31" s="23">
        <f t="shared" si="4"/>
        <v>0</v>
      </c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216"/>
      <c r="Y31" s="226"/>
      <c r="Z31" s="227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13"/>
      <c r="AZ31" s="25" t="s">
        <v>44</v>
      </c>
      <c r="BA31" s="25"/>
    </row>
    <row r="32" spans="1:53" s="14" customFormat="1" ht="12.75">
      <c r="A32" s="150" t="s">
        <v>116</v>
      </c>
      <c r="B32" s="151"/>
      <c r="C32" s="91">
        <f>(D32+E32+E33)/36</f>
        <v>10</v>
      </c>
      <c r="D32" s="97">
        <v>360</v>
      </c>
      <c r="E32" s="16">
        <f t="shared" si="3"/>
        <v>0</v>
      </c>
      <c r="F32" s="17">
        <f t="shared" si="5"/>
        <v>0</v>
      </c>
      <c r="G32" s="18">
        <f t="shared" si="4"/>
        <v>0</v>
      </c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216"/>
      <c r="Y32" s="226"/>
      <c r="Z32" s="227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213"/>
      <c r="AZ32" s="26"/>
      <c r="BA32" s="26"/>
    </row>
    <row r="33" spans="1:53" s="14" customFormat="1" ht="12.75">
      <c r="A33" s="152"/>
      <c r="B33" s="153"/>
      <c r="C33" s="90"/>
      <c r="D33" s="97"/>
      <c r="E33" s="21">
        <f t="shared" si="3"/>
        <v>0</v>
      </c>
      <c r="F33" s="22">
        <f t="shared" si="5"/>
        <v>0</v>
      </c>
      <c r="G33" s="23">
        <f t="shared" si="4"/>
        <v>0</v>
      </c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216"/>
      <c r="Y33" s="226"/>
      <c r="Z33" s="227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213"/>
      <c r="AZ33" s="25" t="s">
        <v>114</v>
      </c>
      <c r="BA33" s="25"/>
    </row>
    <row r="34" spans="1:53" s="14" customFormat="1" ht="12.75">
      <c r="A34" s="93" t="s">
        <v>117</v>
      </c>
      <c r="B34" s="94"/>
      <c r="C34" s="91">
        <f>(D34+E34+E35)/36</f>
        <v>4.25</v>
      </c>
      <c r="D34" s="97">
        <v>153</v>
      </c>
      <c r="E34" s="16">
        <f>F34+G34</f>
        <v>0</v>
      </c>
      <c r="F34" s="17">
        <f>SUM(H34:W34)</f>
        <v>0</v>
      </c>
      <c r="G34" s="18">
        <f t="shared" si="4"/>
        <v>0</v>
      </c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216"/>
      <c r="Y34" s="226"/>
      <c r="Z34" s="227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213"/>
      <c r="AZ34" s="26"/>
      <c r="BA34" s="26"/>
    </row>
    <row r="35" spans="1:53" s="14" customFormat="1" ht="12.75">
      <c r="A35" s="95"/>
      <c r="B35" s="96"/>
      <c r="C35" s="90"/>
      <c r="D35" s="97"/>
      <c r="E35" s="21">
        <f>F35+G35</f>
        <v>0</v>
      </c>
      <c r="F35" s="22">
        <f>SUM(H35:W35)</f>
        <v>0</v>
      </c>
      <c r="G35" s="23">
        <f t="shared" si="4"/>
        <v>0</v>
      </c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216"/>
      <c r="Y35" s="226"/>
      <c r="Z35" s="227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213"/>
      <c r="AZ35" s="25" t="s">
        <v>114</v>
      </c>
      <c r="BA35" s="25"/>
    </row>
    <row r="36" spans="1:53" s="14" customFormat="1" ht="12.75">
      <c r="A36" s="210" t="s">
        <v>14</v>
      </c>
      <c r="B36" s="211"/>
      <c r="C36" s="27">
        <f>SUM(C10:C35)</f>
        <v>58</v>
      </c>
      <c r="D36" s="27">
        <f>SUM(D10:D35)</f>
        <v>1760</v>
      </c>
      <c r="E36" s="27">
        <f>SUM(E10:E35)</f>
        <v>328</v>
      </c>
      <c r="F36" s="27">
        <f>SUM(F10:F35)</f>
        <v>106</v>
      </c>
      <c r="G36" s="27">
        <f>SUM(G10:G35)</f>
        <v>222</v>
      </c>
      <c r="H36" s="29">
        <f aca="true" t="shared" si="6" ref="H36:W36">SUM(H10:H29)</f>
        <v>6</v>
      </c>
      <c r="I36" s="10">
        <f t="shared" si="6"/>
        <v>6</v>
      </c>
      <c r="J36" s="10">
        <f t="shared" si="6"/>
        <v>6</v>
      </c>
      <c r="K36" s="10">
        <f t="shared" si="6"/>
        <v>6</v>
      </c>
      <c r="L36" s="10">
        <f t="shared" si="6"/>
        <v>6</v>
      </c>
      <c r="M36" s="10">
        <f t="shared" si="6"/>
        <v>6</v>
      </c>
      <c r="N36" s="10">
        <f t="shared" si="6"/>
        <v>6</v>
      </c>
      <c r="O36" s="10">
        <f t="shared" si="6"/>
        <v>6</v>
      </c>
      <c r="P36" s="10">
        <f t="shared" si="6"/>
        <v>6</v>
      </c>
      <c r="Q36" s="10">
        <f t="shared" si="6"/>
        <v>6</v>
      </c>
      <c r="R36" s="10">
        <f t="shared" si="6"/>
        <v>6</v>
      </c>
      <c r="S36" s="10">
        <f t="shared" si="6"/>
        <v>8</v>
      </c>
      <c r="T36" s="10">
        <f t="shared" si="6"/>
        <v>8</v>
      </c>
      <c r="U36" s="10">
        <f t="shared" si="6"/>
        <v>8</v>
      </c>
      <c r="V36" s="10">
        <f t="shared" si="6"/>
        <v>8</v>
      </c>
      <c r="W36" s="10">
        <f t="shared" si="6"/>
        <v>8</v>
      </c>
      <c r="X36" s="217"/>
      <c r="Y36" s="228"/>
      <c r="Z36" s="229"/>
      <c r="AA36" s="10">
        <f aca="true" t="shared" si="7" ref="AA36:AX36">SUM(AA10:AA29)</f>
        <v>10</v>
      </c>
      <c r="AB36" s="10">
        <f t="shared" si="7"/>
        <v>10</v>
      </c>
      <c r="AC36" s="10">
        <f t="shared" si="7"/>
        <v>10</v>
      </c>
      <c r="AD36" s="10">
        <f t="shared" si="7"/>
        <v>10</v>
      </c>
      <c r="AE36" s="10">
        <f t="shared" si="7"/>
        <v>10</v>
      </c>
      <c r="AF36" s="10">
        <f t="shared" si="7"/>
        <v>10</v>
      </c>
      <c r="AG36" s="10">
        <f t="shared" si="7"/>
        <v>10</v>
      </c>
      <c r="AH36" s="10">
        <f t="shared" si="7"/>
        <v>10</v>
      </c>
      <c r="AI36" s="10">
        <f t="shared" si="7"/>
        <v>10</v>
      </c>
      <c r="AJ36" s="10">
        <f t="shared" si="7"/>
        <v>14</v>
      </c>
      <c r="AK36" s="10">
        <f t="shared" si="7"/>
        <v>14</v>
      </c>
      <c r="AL36" s="10">
        <f t="shared" si="7"/>
        <v>14</v>
      </c>
      <c r="AM36" s="10">
        <f t="shared" si="7"/>
        <v>14</v>
      </c>
      <c r="AN36" s="10">
        <f t="shared" si="7"/>
        <v>12</v>
      </c>
      <c r="AO36" s="10">
        <f t="shared" si="7"/>
        <v>12</v>
      </c>
      <c r="AP36" s="10">
        <f t="shared" si="7"/>
        <v>8</v>
      </c>
      <c r="AQ36" s="10">
        <f t="shared" si="7"/>
        <v>6</v>
      </c>
      <c r="AR36" s="10">
        <f t="shared" si="7"/>
        <v>6</v>
      </c>
      <c r="AS36" s="10">
        <f t="shared" si="7"/>
        <v>6</v>
      </c>
      <c r="AT36" s="10">
        <f t="shared" si="7"/>
        <v>6</v>
      </c>
      <c r="AU36" s="10">
        <f t="shared" si="7"/>
        <v>6</v>
      </c>
      <c r="AV36" s="10">
        <f t="shared" si="7"/>
        <v>6</v>
      </c>
      <c r="AW36" s="10">
        <f t="shared" si="7"/>
        <v>4</v>
      </c>
      <c r="AX36" s="10">
        <f t="shared" si="7"/>
        <v>4</v>
      </c>
      <c r="AY36" s="214"/>
      <c r="AZ36" s="11"/>
      <c r="BA36" s="12"/>
    </row>
    <row r="37" spans="3:53" s="30" customFormat="1" ht="15">
      <c r="C37" s="31"/>
      <c r="D37" s="31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9"/>
      <c r="U37" s="32"/>
      <c r="V37" s="32"/>
      <c r="W37" s="32"/>
      <c r="X37" s="32"/>
      <c r="Y37" s="33"/>
      <c r="Z37" s="33"/>
      <c r="AA37" s="34"/>
      <c r="AB37" s="34"/>
      <c r="AC37" s="34"/>
      <c r="AD37" s="33"/>
      <c r="AE37" s="33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34"/>
      <c r="AZ37" s="7"/>
      <c r="BA37" s="7"/>
    </row>
    <row r="38" spans="1:64" ht="18">
      <c r="A38" s="41"/>
      <c r="B38" s="41"/>
      <c r="C38" s="41"/>
      <c r="D38" s="42" t="s">
        <v>41</v>
      </c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 t="s">
        <v>42</v>
      </c>
      <c r="AE38" s="42"/>
      <c r="AF38" s="42"/>
      <c r="AG38" s="42"/>
      <c r="AH38" s="42"/>
      <c r="AI38" s="42"/>
      <c r="AJ38" s="42"/>
      <c r="AK38" s="42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</row>
    <row r="39" spans="1:64" ht="18">
      <c r="A39" s="41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</row>
    <row r="41" spans="3:32" s="36" customFormat="1" ht="18">
      <c r="C41" s="56"/>
      <c r="D41" s="42" t="s">
        <v>147</v>
      </c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 t="s">
        <v>148</v>
      </c>
      <c r="AE41" s="42"/>
      <c r="AF41" s="42"/>
    </row>
    <row r="42" s="57" customFormat="1" ht="18"/>
    <row r="43" spans="5:33" ht="12.75"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</row>
    <row r="55" spans="2:42" s="36" customFormat="1" ht="12.75"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24"/>
      <c r="AJ55" s="124"/>
      <c r="AK55" s="124"/>
      <c r="AL55" s="124"/>
      <c r="AM55" s="124"/>
      <c r="AN55" s="124"/>
      <c r="AO55" s="124"/>
      <c r="AP55" s="124"/>
    </row>
    <row r="56" spans="19:20" ht="12.75">
      <c r="S56" s="8"/>
      <c r="T56" s="8"/>
    </row>
  </sheetData>
  <sheetProtection/>
  <mergeCells count="77">
    <mergeCell ref="AS1:BA1"/>
    <mergeCell ref="AS2:BA3"/>
    <mergeCell ref="A5:BA5"/>
    <mergeCell ref="A6:A9"/>
    <mergeCell ref="B6:B9"/>
    <mergeCell ref="C6:C9"/>
    <mergeCell ref="D6:D8"/>
    <mergeCell ref="E6:E8"/>
    <mergeCell ref="F6:F8"/>
    <mergeCell ref="G6:G8"/>
    <mergeCell ref="AU6:AX6"/>
    <mergeCell ref="AZ6:AZ9"/>
    <mergeCell ref="BA6:BA9"/>
    <mergeCell ref="Y6:AC6"/>
    <mergeCell ref="AD6:AG6"/>
    <mergeCell ref="AH6:AK6"/>
    <mergeCell ref="AL6:AP6"/>
    <mergeCell ref="D9:G9"/>
    <mergeCell ref="A10:A11"/>
    <mergeCell ref="B10:B11"/>
    <mergeCell ref="C10:C11"/>
    <mergeCell ref="D10:D11"/>
    <mergeCell ref="AQ6:AT6"/>
    <mergeCell ref="H6:K6"/>
    <mergeCell ref="L6:P6"/>
    <mergeCell ref="Q6:T6"/>
    <mergeCell ref="U6:X6"/>
    <mergeCell ref="X10:X36"/>
    <mergeCell ref="A16:A17"/>
    <mergeCell ref="B16:B17"/>
    <mergeCell ref="C16:C17"/>
    <mergeCell ref="D16:D17"/>
    <mergeCell ref="B18:B19"/>
    <mergeCell ref="C18:C19"/>
    <mergeCell ref="D18:D19"/>
    <mergeCell ref="A20:A21"/>
    <mergeCell ref="B20:B21"/>
    <mergeCell ref="AY10:AY36"/>
    <mergeCell ref="A12:A13"/>
    <mergeCell ref="B12:B13"/>
    <mergeCell ref="C12:C13"/>
    <mergeCell ref="D12:D13"/>
    <mergeCell ref="A14:A15"/>
    <mergeCell ref="B14:B15"/>
    <mergeCell ref="C14:C15"/>
    <mergeCell ref="D14:D15"/>
    <mergeCell ref="A18:A19"/>
    <mergeCell ref="A24:A25"/>
    <mergeCell ref="B24:B25"/>
    <mergeCell ref="C24:C25"/>
    <mergeCell ref="D24:D25"/>
    <mergeCell ref="C20:C21"/>
    <mergeCell ref="D20:D21"/>
    <mergeCell ref="A22:A23"/>
    <mergeCell ref="B22:B23"/>
    <mergeCell ref="C22:C23"/>
    <mergeCell ref="D22:D23"/>
    <mergeCell ref="C30:C31"/>
    <mergeCell ref="D30:D31"/>
    <mergeCell ref="A26:A27"/>
    <mergeCell ref="B26:B27"/>
    <mergeCell ref="C26:C27"/>
    <mergeCell ref="D26:D27"/>
    <mergeCell ref="A28:A29"/>
    <mergeCell ref="B28:B29"/>
    <mergeCell ref="C28:C29"/>
    <mergeCell ref="D28:D29"/>
    <mergeCell ref="A36:B36"/>
    <mergeCell ref="B55:AP55"/>
    <mergeCell ref="A32:B33"/>
    <mergeCell ref="C32:C33"/>
    <mergeCell ref="D32:D33"/>
    <mergeCell ref="A34:B35"/>
    <mergeCell ref="C34:C35"/>
    <mergeCell ref="D34:D35"/>
    <mergeCell ref="Y10:Z36"/>
    <mergeCell ref="A30:B31"/>
  </mergeCells>
  <printOptions/>
  <pageMargins left="0.3937007874015748" right="0.3937007874015748" top="0.1968503937007874" bottom="0.1968503937007874" header="0" footer="0"/>
  <pageSetup fitToHeight="1" fitToWidth="1" horizontalDpi="300" verticalDpi="300" orientation="landscape" paperSize="9" scale="5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BL56"/>
  <sheetViews>
    <sheetView view="pageBreakPreview" zoomScale="85" zoomScaleNormal="70" zoomScaleSheetLayoutView="85" zoomScalePageLayoutView="0" workbookViewId="0" topLeftCell="A1">
      <pane xSplit="7" ySplit="9" topLeftCell="H10" activePane="bottomRight" state="frozen"/>
      <selection pane="topLeft" activeCell="N51" sqref="N51"/>
      <selection pane="topRight" activeCell="N51" sqref="N51"/>
      <selection pane="bottomLeft" activeCell="N51" sqref="N51"/>
      <selection pane="bottomRight" activeCell="O31" sqref="O31"/>
    </sheetView>
  </sheetViews>
  <sheetFormatPr defaultColWidth="9.00390625" defaultRowHeight="12.75"/>
  <cols>
    <col min="1" max="1" width="10.375" style="35" customWidth="1"/>
    <col min="2" max="2" width="33.625" style="35" customWidth="1"/>
    <col min="3" max="4" width="7.125" style="35" customWidth="1"/>
    <col min="5" max="5" width="5.75390625" style="35" customWidth="1"/>
    <col min="6" max="6" width="4.875" style="35" customWidth="1"/>
    <col min="7" max="7" width="4.125" style="35" customWidth="1"/>
    <col min="8" max="51" width="3.625" style="35" customWidth="1"/>
    <col min="52" max="52" width="4.125" style="35" customWidth="1"/>
    <col min="53" max="53" width="4.25390625" style="35" customWidth="1"/>
    <col min="54" max="16384" width="9.125" style="35" customWidth="1"/>
  </cols>
  <sheetData>
    <row r="1" spans="45:64" s="51" customFormat="1" ht="24.75" customHeight="1">
      <c r="AS1" s="134" t="s">
        <v>144</v>
      </c>
      <c r="AT1" s="134"/>
      <c r="AU1" s="134"/>
      <c r="AV1" s="134"/>
      <c r="AW1" s="134"/>
      <c r="AX1" s="134"/>
      <c r="AY1" s="134"/>
      <c r="AZ1" s="134"/>
      <c r="BA1" s="134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</row>
    <row r="2" spans="45:64" s="51" customFormat="1" ht="24.75" customHeight="1">
      <c r="AS2" s="134" t="s">
        <v>145</v>
      </c>
      <c r="AT2" s="134"/>
      <c r="AU2" s="134"/>
      <c r="AV2" s="134"/>
      <c r="AW2" s="134"/>
      <c r="AX2" s="134"/>
      <c r="AY2" s="134"/>
      <c r="AZ2" s="134"/>
      <c r="BA2" s="134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</row>
    <row r="3" spans="41:64" s="51" customFormat="1" ht="24.75" customHeight="1">
      <c r="AO3" s="53"/>
      <c r="AP3" s="54" t="s">
        <v>146</v>
      </c>
      <c r="AQ3" s="55"/>
      <c r="AR3" s="55"/>
      <c r="AS3" s="134"/>
      <c r="AT3" s="134"/>
      <c r="AU3" s="134"/>
      <c r="AV3" s="134"/>
      <c r="AW3" s="134"/>
      <c r="AX3" s="134"/>
      <c r="AY3" s="134"/>
      <c r="AZ3" s="134"/>
      <c r="BA3" s="134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</row>
    <row r="4" ht="12.75">
      <c r="AN4" s="8" t="s">
        <v>151</v>
      </c>
    </row>
    <row r="5" spans="1:53" s="13" customFormat="1" ht="49.5" customHeight="1">
      <c r="A5" s="128" t="s">
        <v>203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</row>
    <row r="6" spans="1:53" ht="15" customHeight="1">
      <c r="A6" s="218" t="s">
        <v>19</v>
      </c>
      <c r="B6" s="221" t="s">
        <v>20</v>
      </c>
      <c r="C6" s="120" t="s">
        <v>15</v>
      </c>
      <c r="D6" s="120" t="s">
        <v>21</v>
      </c>
      <c r="E6" s="114" t="s">
        <v>22</v>
      </c>
      <c r="F6" s="111" t="s">
        <v>45</v>
      </c>
      <c r="G6" s="111" t="s">
        <v>46</v>
      </c>
      <c r="H6" s="108" t="s">
        <v>0</v>
      </c>
      <c r="I6" s="109"/>
      <c r="J6" s="109"/>
      <c r="K6" s="110"/>
      <c r="L6" s="108" t="s">
        <v>1</v>
      </c>
      <c r="M6" s="109"/>
      <c r="N6" s="109"/>
      <c r="O6" s="109"/>
      <c r="P6" s="110"/>
      <c r="Q6" s="108" t="s">
        <v>2</v>
      </c>
      <c r="R6" s="109"/>
      <c r="S6" s="109"/>
      <c r="T6" s="110"/>
      <c r="U6" s="108" t="s">
        <v>3</v>
      </c>
      <c r="V6" s="109"/>
      <c r="W6" s="109"/>
      <c r="X6" s="110"/>
      <c r="Y6" s="108" t="s">
        <v>4</v>
      </c>
      <c r="Z6" s="109"/>
      <c r="AA6" s="109"/>
      <c r="AB6" s="109"/>
      <c r="AC6" s="110"/>
      <c r="AD6" s="108" t="s">
        <v>5</v>
      </c>
      <c r="AE6" s="109"/>
      <c r="AF6" s="109"/>
      <c r="AG6" s="110"/>
      <c r="AH6" s="108" t="s">
        <v>6</v>
      </c>
      <c r="AI6" s="109"/>
      <c r="AJ6" s="109"/>
      <c r="AK6" s="110"/>
      <c r="AL6" s="108" t="s">
        <v>7</v>
      </c>
      <c r="AM6" s="109"/>
      <c r="AN6" s="109"/>
      <c r="AO6" s="109"/>
      <c r="AP6" s="110"/>
      <c r="AQ6" s="108" t="s">
        <v>8</v>
      </c>
      <c r="AR6" s="109"/>
      <c r="AS6" s="109"/>
      <c r="AT6" s="110"/>
      <c r="AU6" s="108" t="s">
        <v>9</v>
      </c>
      <c r="AV6" s="109"/>
      <c r="AW6" s="109"/>
      <c r="AX6" s="110"/>
      <c r="AY6" s="63" t="s">
        <v>10</v>
      </c>
      <c r="AZ6" s="125" t="s">
        <v>11</v>
      </c>
      <c r="BA6" s="125" t="s">
        <v>12</v>
      </c>
    </row>
    <row r="7" spans="1:53" s="14" customFormat="1" ht="39" customHeight="1">
      <c r="A7" s="219"/>
      <c r="B7" s="222"/>
      <c r="C7" s="112"/>
      <c r="D7" s="112"/>
      <c r="E7" s="115"/>
      <c r="F7" s="112"/>
      <c r="G7" s="112"/>
      <c r="H7" s="5">
        <v>42616</v>
      </c>
      <c r="I7" s="5">
        <f>H7+7</f>
        <v>42623</v>
      </c>
      <c r="J7" s="5">
        <f aca="true" t="shared" si="0" ref="J7:Y8">I7+7</f>
        <v>42630</v>
      </c>
      <c r="K7" s="5">
        <f t="shared" si="0"/>
        <v>42637</v>
      </c>
      <c r="L7" s="5">
        <f t="shared" si="0"/>
        <v>42644</v>
      </c>
      <c r="M7" s="5">
        <f t="shared" si="0"/>
        <v>42651</v>
      </c>
      <c r="N7" s="5">
        <f t="shared" si="0"/>
        <v>42658</v>
      </c>
      <c r="O7" s="5">
        <f t="shared" si="0"/>
        <v>42665</v>
      </c>
      <c r="P7" s="5">
        <f t="shared" si="0"/>
        <v>42672</v>
      </c>
      <c r="Q7" s="5">
        <f t="shared" si="0"/>
        <v>42679</v>
      </c>
      <c r="R7" s="5">
        <f t="shared" si="0"/>
        <v>42686</v>
      </c>
      <c r="S7" s="5">
        <f t="shared" si="0"/>
        <v>42693</v>
      </c>
      <c r="T7" s="5">
        <f t="shared" si="0"/>
        <v>42700</v>
      </c>
      <c r="U7" s="5">
        <f t="shared" si="0"/>
        <v>42707</v>
      </c>
      <c r="V7" s="5">
        <f t="shared" si="0"/>
        <v>42714</v>
      </c>
      <c r="W7" s="5">
        <f t="shared" si="0"/>
        <v>42721</v>
      </c>
      <c r="X7" s="5">
        <f t="shared" si="0"/>
        <v>42728</v>
      </c>
      <c r="Y7" s="5">
        <f t="shared" si="0"/>
        <v>42735</v>
      </c>
      <c r="Z7" s="5">
        <f aca="true" t="shared" si="1" ref="Z7:AO8">Y7+7</f>
        <v>42742</v>
      </c>
      <c r="AA7" s="5">
        <f t="shared" si="1"/>
        <v>42749</v>
      </c>
      <c r="AB7" s="5">
        <f t="shared" si="1"/>
        <v>42756</v>
      </c>
      <c r="AC7" s="5">
        <f t="shared" si="1"/>
        <v>42763</v>
      </c>
      <c r="AD7" s="5">
        <f t="shared" si="1"/>
        <v>42770</v>
      </c>
      <c r="AE7" s="5">
        <f t="shared" si="1"/>
        <v>42777</v>
      </c>
      <c r="AF7" s="5">
        <f t="shared" si="1"/>
        <v>42784</v>
      </c>
      <c r="AG7" s="5">
        <f t="shared" si="1"/>
        <v>42791</v>
      </c>
      <c r="AH7" s="5">
        <f t="shared" si="1"/>
        <v>42798</v>
      </c>
      <c r="AI7" s="5">
        <f t="shared" si="1"/>
        <v>42805</v>
      </c>
      <c r="AJ7" s="5">
        <f t="shared" si="1"/>
        <v>42812</v>
      </c>
      <c r="AK7" s="5">
        <f t="shared" si="1"/>
        <v>42819</v>
      </c>
      <c r="AL7" s="5">
        <f t="shared" si="1"/>
        <v>42826</v>
      </c>
      <c r="AM7" s="5">
        <f t="shared" si="1"/>
        <v>42833</v>
      </c>
      <c r="AN7" s="5">
        <f t="shared" si="1"/>
        <v>42840</v>
      </c>
      <c r="AO7" s="5">
        <f t="shared" si="1"/>
        <v>42847</v>
      </c>
      <c r="AP7" s="5">
        <f aca="true" t="shared" si="2" ref="AO7:AY8">AO7+7</f>
        <v>42854</v>
      </c>
      <c r="AQ7" s="5">
        <f t="shared" si="2"/>
        <v>42861</v>
      </c>
      <c r="AR7" s="5">
        <f t="shared" si="2"/>
        <v>42868</v>
      </c>
      <c r="AS7" s="5">
        <f t="shared" si="2"/>
        <v>42875</v>
      </c>
      <c r="AT7" s="5">
        <f t="shared" si="2"/>
        <v>42882</v>
      </c>
      <c r="AU7" s="5">
        <f t="shared" si="2"/>
        <v>42889</v>
      </c>
      <c r="AV7" s="5">
        <f t="shared" si="2"/>
        <v>42896</v>
      </c>
      <c r="AW7" s="5">
        <f t="shared" si="2"/>
        <v>42903</v>
      </c>
      <c r="AX7" s="5">
        <f t="shared" si="2"/>
        <v>42910</v>
      </c>
      <c r="AY7" s="5">
        <f t="shared" si="2"/>
        <v>42917</v>
      </c>
      <c r="AZ7" s="126"/>
      <c r="BA7" s="126"/>
    </row>
    <row r="8" spans="1:53" s="14" customFormat="1" ht="39" customHeight="1">
      <c r="A8" s="219"/>
      <c r="B8" s="222"/>
      <c r="C8" s="112"/>
      <c r="D8" s="113"/>
      <c r="E8" s="116"/>
      <c r="F8" s="113"/>
      <c r="G8" s="113"/>
      <c r="H8" s="5">
        <v>42611</v>
      </c>
      <c r="I8" s="5">
        <v>42618</v>
      </c>
      <c r="J8" s="5">
        <f t="shared" si="0"/>
        <v>42625</v>
      </c>
      <c r="K8" s="5">
        <f t="shared" si="0"/>
        <v>42632</v>
      </c>
      <c r="L8" s="5">
        <f t="shared" si="0"/>
        <v>42639</v>
      </c>
      <c r="M8" s="5">
        <f t="shared" si="0"/>
        <v>42646</v>
      </c>
      <c r="N8" s="5">
        <f t="shared" si="0"/>
        <v>42653</v>
      </c>
      <c r="O8" s="5">
        <f t="shared" si="0"/>
        <v>42660</v>
      </c>
      <c r="P8" s="5">
        <f t="shared" si="0"/>
        <v>42667</v>
      </c>
      <c r="Q8" s="5">
        <f t="shared" si="0"/>
        <v>42674</v>
      </c>
      <c r="R8" s="5">
        <f t="shared" si="0"/>
        <v>42681</v>
      </c>
      <c r="S8" s="5">
        <f t="shared" si="0"/>
        <v>42688</v>
      </c>
      <c r="T8" s="5">
        <f t="shared" si="0"/>
        <v>42695</v>
      </c>
      <c r="U8" s="5">
        <f t="shared" si="0"/>
        <v>42702</v>
      </c>
      <c r="V8" s="5">
        <f t="shared" si="0"/>
        <v>42709</v>
      </c>
      <c r="W8" s="5">
        <f t="shared" si="0"/>
        <v>42716</v>
      </c>
      <c r="X8" s="5">
        <f t="shared" si="0"/>
        <v>42723</v>
      </c>
      <c r="Y8" s="5">
        <f t="shared" si="0"/>
        <v>42730</v>
      </c>
      <c r="Z8" s="5">
        <f t="shared" si="1"/>
        <v>42737</v>
      </c>
      <c r="AA8" s="5">
        <f t="shared" si="1"/>
        <v>42744</v>
      </c>
      <c r="AB8" s="5">
        <f t="shared" si="1"/>
        <v>42751</v>
      </c>
      <c r="AC8" s="5">
        <f t="shared" si="1"/>
        <v>42758</v>
      </c>
      <c r="AD8" s="5">
        <f t="shared" si="1"/>
        <v>42765</v>
      </c>
      <c r="AE8" s="5">
        <f t="shared" si="1"/>
        <v>42772</v>
      </c>
      <c r="AF8" s="5">
        <f t="shared" si="1"/>
        <v>42779</v>
      </c>
      <c r="AG8" s="5">
        <f t="shared" si="1"/>
        <v>42786</v>
      </c>
      <c r="AH8" s="5">
        <f t="shared" si="1"/>
        <v>42793</v>
      </c>
      <c r="AI8" s="5">
        <f t="shared" si="1"/>
        <v>42800</v>
      </c>
      <c r="AJ8" s="5">
        <f t="shared" si="1"/>
        <v>42807</v>
      </c>
      <c r="AK8" s="5">
        <f t="shared" si="1"/>
        <v>42814</v>
      </c>
      <c r="AL8" s="5">
        <f t="shared" si="1"/>
        <v>42821</v>
      </c>
      <c r="AM8" s="5">
        <f t="shared" si="1"/>
        <v>42828</v>
      </c>
      <c r="AN8" s="5">
        <f t="shared" si="1"/>
        <v>42835</v>
      </c>
      <c r="AO8" s="5">
        <f t="shared" si="2"/>
        <v>42842</v>
      </c>
      <c r="AP8" s="5">
        <f t="shared" si="2"/>
        <v>42849</v>
      </c>
      <c r="AQ8" s="5">
        <f t="shared" si="2"/>
        <v>42856</v>
      </c>
      <c r="AR8" s="5">
        <f t="shared" si="2"/>
        <v>42863</v>
      </c>
      <c r="AS8" s="5">
        <f t="shared" si="2"/>
        <v>42870</v>
      </c>
      <c r="AT8" s="5">
        <f t="shared" si="2"/>
        <v>42877</v>
      </c>
      <c r="AU8" s="5">
        <f t="shared" si="2"/>
        <v>42884</v>
      </c>
      <c r="AV8" s="5">
        <f t="shared" si="2"/>
        <v>42891</v>
      </c>
      <c r="AW8" s="5">
        <f t="shared" si="2"/>
        <v>42898</v>
      </c>
      <c r="AX8" s="5">
        <f t="shared" si="2"/>
        <v>42905</v>
      </c>
      <c r="AY8" s="5">
        <f t="shared" si="2"/>
        <v>42912</v>
      </c>
      <c r="AZ8" s="126"/>
      <c r="BA8" s="126"/>
    </row>
    <row r="9" spans="1:53" s="15" customFormat="1" ht="12.75" customHeight="1">
      <c r="A9" s="220"/>
      <c r="B9" s="223"/>
      <c r="C9" s="113"/>
      <c r="D9" s="117" t="s">
        <v>13</v>
      </c>
      <c r="E9" s="118"/>
      <c r="F9" s="118"/>
      <c r="G9" s="119"/>
      <c r="H9" s="6">
        <v>1</v>
      </c>
      <c r="I9" s="6">
        <v>2</v>
      </c>
      <c r="J9" s="6">
        <v>3</v>
      </c>
      <c r="K9" s="6">
        <v>4</v>
      </c>
      <c r="L9" s="6">
        <v>5</v>
      </c>
      <c r="M9" s="6">
        <v>6</v>
      </c>
      <c r="N9" s="6">
        <v>7</v>
      </c>
      <c r="O9" s="6">
        <v>8</v>
      </c>
      <c r="P9" s="6">
        <v>9</v>
      </c>
      <c r="Q9" s="6">
        <v>10</v>
      </c>
      <c r="R9" s="6">
        <v>11</v>
      </c>
      <c r="S9" s="6">
        <v>12</v>
      </c>
      <c r="T9" s="6">
        <v>13</v>
      </c>
      <c r="U9" s="6">
        <v>14</v>
      </c>
      <c r="V9" s="6">
        <v>15</v>
      </c>
      <c r="W9" s="6">
        <v>16</v>
      </c>
      <c r="X9" s="6">
        <v>17</v>
      </c>
      <c r="Y9" s="6">
        <v>18</v>
      </c>
      <c r="Z9" s="6">
        <v>19</v>
      </c>
      <c r="AA9" s="6">
        <v>20</v>
      </c>
      <c r="AB9" s="6">
        <v>21</v>
      </c>
      <c r="AC9" s="6">
        <v>22</v>
      </c>
      <c r="AD9" s="6">
        <v>23</v>
      </c>
      <c r="AE9" s="6">
        <v>24</v>
      </c>
      <c r="AF9" s="6">
        <v>25</v>
      </c>
      <c r="AG9" s="6">
        <v>26</v>
      </c>
      <c r="AH9" s="6">
        <v>27</v>
      </c>
      <c r="AI9" s="6">
        <v>28</v>
      </c>
      <c r="AJ9" s="6">
        <v>29</v>
      </c>
      <c r="AK9" s="6">
        <v>30</v>
      </c>
      <c r="AL9" s="6">
        <v>31</v>
      </c>
      <c r="AM9" s="6">
        <v>32</v>
      </c>
      <c r="AN9" s="6">
        <v>33</v>
      </c>
      <c r="AO9" s="6">
        <v>34</v>
      </c>
      <c r="AP9" s="6">
        <v>35</v>
      </c>
      <c r="AQ9" s="6">
        <v>36</v>
      </c>
      <c r="AR9" s="6">
        <v>37</v>
      </c>
      <c r="AS9" s="6">
        <v>38</v>
      </c>
      <c r="AT9" s="6">
        <v>39</v>
      </c>
      <c r="AU9" s="6">
        <v>40</v>
      </c>
      <c r="AV9" s="6">
        <v>41</v>
      </c>
      <c r="AW9" s="6">
        <v>42</v>
      </c>
      <c r="AX9" s="6">
        <v>43</v>
      </c>
      <c r="AY9" s="6">
        <v>44</v>
      </c>
      <c r="AZ9" s="127"/>
      <c r="BA9" s="127"/>
    </row>
    <row r="10" spans="1:53" s="20" customFormat="1" ht="12.75">
      <c r="A10" s="87" t="s">
        <v>47</v>
      </c>
      <c r="B10" s="88" t="s">
        <v>28</v>
      </c>
      <c r="C10" s="91">
        <f>(D10+E10+E11)/36</f>
        <v>5</v>
      </c>
      <c r="D10" s="97">
        <v>148</v>
      </c>
      <c r="E10" s="16">
        <f aca="true" t="shared" si="3" ref="E10:E33">F10+G10</f>
        <v>6</v>
      </c>
      <c r="F10" s="17">
        <f>SUM(H10:W10)</f>
        <v>6</v>
      </c>
      <c r="G10" s="18">
        <f aca="true" t="shared" si="4" ref="G10:G35">SUM(AA10:AY10)</f>
        <v>0</v>
      </c>
      <c r="H10" s="19">
        <v>2</v>
      </c>
      <c r="I10" s="19">
        <v>2</v>
      </c>
      <c r="J10" s="19">
        <v>2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215" t="s">
        <v>23</v>
      </c>
      <c r="Y10" s="224" t="s">
        <v>24</v>
      </c>
      <c r="Z10" s="225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212" t="s">
        <v>25</v>
      </c>
      <c r="AZ10" s="19"/>
      <c r="BA10" s="19"/>
    </row>
    <row r="11" spans="1:53" s="14" customFormat="1" ht="12.75">
      <c r="A11" s="87"/>
      <c r="B11" s="88"/>
      <c r="C11" s="90"/>
      <c r="D11" s="97"/>
      <c r="E11" s="21">
        <f t="shared" si="3"/>
        <v>26</v>
      </c>
      <c r="F11" s="22">
        <f>SUM(H11:W11)</f>
        <v>26</v>
      </c>
      <c r="G11" s="23">
        <f t="shared" si="4"/>
        <v>0</v>
      </c>
      <c r="H11" s="24"/>
      <c r="I11" s="24"/>
      <c r="J11" s="24"/>
      <c r="K11" s="24">
        <v>2</v>
      </c>
      <c r="L11" s="24">
        <v>2</v>
      </c>
      <c r="M11" s="24">
        <v>2</v>
      </c>
      <c r="N11" s="24">
        <v>2</v>
      </c>
      <c r="O11" s="24">
        <v>2</v>
      </c>
      <c r="P11" s="24">
        <v>2</v>
      </c>
      <c r="Q11" s="24">
        <v>2</v>
      </c>
      <c r="R11" s="24">
        <v>2</v>
      </c>
      <c r="S11" s="24">
        <v>2</v>
      </c>
      <c r="T11" s="24">
        <v>2</v>
      </c>
      <c r="U11" s="24">
        <v>2</v>
      </c>
      <c r="V11" s="24">
        <v>2</v>
      </c>
      <c r="W11" s="24">
        <v>2</v>
      </c>
      <c r="X11" s="216"/>
      <c r="Y11" s="226"/>
      <c r="Z11" s="227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13"/>
      <c r="AZ11" s="24"/>
      <c r="BA11" s="24">
        <v>1</v>
      </c>
    </row>
    <row r="12" spans="1:53" s="14" customFormat="1" ht="12.75">
      <c r="A12" s="87" t="s">
        <v>62</v>
      </c>
      <c r="B12" s="88" t="s">
        <v>29</v>
      </c>
      <c r="C12" s="91">
        <f>(D12+E12+E13)/36</f>
        <v>5</v>
      </c>
      <c r="D12" s="97">
        <v>150</v>
      </c>
      <c r="E12" s="16">
        <f t="shared" si="3"/>
        <v>6</v>
      </c>
      <c r="F12" s="17">
        <f aca="true" t="shared" si="5" ref="F12:F33">SUM(H12:W12)</f>
        <v>0</v>
      </c>
      <c r="G12" s="18">
        <f t="shared" si="4"/>
        <v>6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216"/>
      <c r="Y12" s="226"/>
      <c r="Z12" s="227"/>
      <c r="AA12" s="19">
        <v>2</v>
      </c>
      <c r="AB12" s="19">
        <v>2</v>
      </c>
      <c r="AC12" s="19">
        <v>2</v>
      </c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213"/>
      <c r="AZ12" s="19"/>
      <c r="BA12" s="19"/>
    </row>
    <row r="13" spans="1:53" s="14" customFormat="1" ht="12.75">
      <c r="A13" s="87"/>
      <c r="B13" s="88"/>
      <c r="C13" s="90"/>
      <c r="D13" s="97"/>
      <c r="E13" s="21">
        <f t="shared" si="3"/>
        <v>24</v>
      </c>
      <c r="F13" s="22">
        <f t="shared" si="5"/>
        <v>0</v>
      </c>
      <c r="G13" s="23">
        <f t="shared" si="4"/>
        <v>24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16"/>
      <c r="Y13" s="226"/>
      <c r="Z13" s="227"/>
      <c r="AA13" s="24"/>
      <c r="AB13" s="24"/>
      <c r="AC13" s="24"/>
      <c r="AD13" s="24">
        <v>2</v>
      </c>
      <c r="AE13" s="24">
        <v>2</v>
      </c>
      <c r="AF13" s="24">
        <v>2</v>
      </c>
      <c r="AG13" s="24">
        <v>2</v>
      </c>
      <c r="AH13" s="24">
        <v>2</v>
      </c>
      <c r="AI13" s="24">
        <v>2</v>
      </c>
      <c r="AJ13" s="24">
        <v>2</v>
      </c>
      <c r="AK13" s="24">
        <v>2</v>
      </c>
      <c r="AL13" s="24">
        <v>2</v>
      </c>
      <c r="AM13" s="24">
        <v>2</v>
      </c>
      <c r="AN13" s="24">
        <v>2</v>
      </c>
      <c r="AO13" s="24">
        <v>2</v>
      </c>
      <c r="AP13" s="24"/>
      <c r="AQ13" s="24"/>
      <c r="AR13" s="24"/>
      <c r="AS13" s="24"/>
      <c r="AT13" s="24"/>
      <c r="AU13" s="24"/>
      <c r="AV13" s="24"/>
      <c r="AW13" s="24"/>
      <c r="AX13" s="24"/>
      <c r="AY13" s="213"/>
      <c r="AZ13" s="24"/>
      <c r="BA13" s="24">
        <v>2</v>
      </c>
    </row>
    <row r="14" spans="1:53" s="14" customFormat="1" ht="12.75">
      <c r="A14" s="87" t="s">
        <v>49</v>
      </c>
      <c r="B14" s="88" t="s">
        <v>32</v>
      </c>
      <c r="C14" s="91">
        <f>(D14+E14+E15)/36</f>
        <v>6</v>
      </c>
      <c r="D14" s="97">
        <v>152</v>
      </c>
      <c r="E14" s="16">
        <f t="shared" si="3"/>
        <v>12</v>
      </c>
      <c r="F14" s="17">
        <f t="shared" si="5"/>
        <v>6</v>
      </c>
      <c r="G14" s="18">
        <f t="shared" si="4"/>
        <v>6</v>
      </c>
      <c r="H14" s="19">
        <v>2</v>
      </c>
      <c r="I14" s="19">
        <v>2</v>
      </c>
      <c r="J14" s="19">
        <v>2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216"/>
      <c r="Y14" s="226"/>
      <c r="Z14" s="227"/>
      <c r="AA14" s="19">
        <v>2</v>
      </c>
      <c r="AB14" s="19">
        <v>2</v>
      </c>
      <c r="AC14" s="19">
        <v>2</v>
      </c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213"/>
      <c r="AZ14" s="19"/>
      <c r="BA14" s="19">
        <v>2</v>
      </c>
    </row>
    <row r="15" spans="1:53" s="14" customFormat="1" ht="12.75">
      <c r="A15" s="87"/>
      <c r="B15" s="88"/>
      <c r="C15" s="90"/>
      <c r="D15" s="97"/>
      <c r="E15" s="21">
        <f t="shared" si="3"/>
        <v>52</v>
      </c>
      <c r="F15" s="22">
        <f t="shared" si="5"/>
        <v>26</v>
      </c>
      <c r="G15" s="23">
        <f t="shared" si="4"/>
        <v>26</v>
      </c>
      <c r="H15" s="24"/>
      <c r="I15" s="24"/>
      <c r="J15" s="24"/>
      <c r="K15" s="24">
        <v>2</v>
      </c>
      <c r="L15" s="24">
        <v>2</v>
      </c>
      <c r="M15" s="24">
        <v>2</v>
      </c>
      <c r="N15" s="24">
        <v>2</v>
      </c>
      <c r="O15" s="24">
        <v>2</v>
      </c>
      <c r="P15" s="24">
        <v>2</v>
      </c>
      <c r="Q15" s="24">
        <v>2</v>
      </c>
      <c r="R15" s="24">
        <v>2</v>
      </c>
      <c r="S15" s="24">
        <v>2</v>
      </c>
      <c r="T15" s="24">
        <v>2</v>
      </c>
      <c r="U15" s="24">
        <v>2</v>
      </c>
      <c r="V15" s="24">
        <v>2</v>
      </c>
      <c r="W15" s="24">
        <v>2</v>
      </c>
      <c r="X15" s="216"/>
      <c r="Y15" s="226"/>
      <c r="Z15" s="227"/>
      <c r="AA15" s="24"/>
      <c r="AB15" s="24"/>
      <c r="AC15" s="24"/>
      <c r="AD15" s="24">
        <v>2</v>
      </c>
      <c r="AE15" s="24">
        <v>2</v>
      </c>
      <c r="AF15" s="24">
        <v>2</v>
      </c>
      <c r="AG15" s="24">
        <v>2</v>
      </c>
      <c r="AH15" s="24">
        <v>2</v>
      </c>
      <c r="AI15" s="24">
        <v>2</v>
      </c>
      <c r="AJ15" s="24">
        <v>2</v>
      </c>
      <c r="AK15" s="24">
        <v>2</v>
      </c>
      <c r="AL15" s="24">
        <v>2</v>
      </c>
      <c r="AM15" s="24">
        <v>2</v>
      </c>
      <c r="AN15" s="24">
        <v>2</v>
      </c>
      <c r="AO15" s="24">
        <v>2</v>
      </c>
      <c r="AP15" s="24">
        <v>2</v>
      </c>
      <c r="AQ15" s="24"/>
      <c r="AR15" s="24"/>
      <c r="AS15" s="24"/>
      <c r="AT15" s="24"/>
      <c r="AU15" s="24"/>
      <c r="AV15" s="24"/>
      <c r="AW15" s="24"/>
      <c r="AX15" s="24"/>
      <c r="AY15" s="213"/>
      <c r="AZ15" s="24">
        <v>1</v>
      </c>
      <c r="BA15" s="24"/>
    </row>
    <row r="16" spans="1:53" s="14" customFormat="1" ht="12.75">
      <c r="A16" s="87" t="s">
        <v>52</v>
      </c>
      <c r="B16" s="88" t="s">
        <v>30</v>
      </c>
      <c r="C16" s="91">
        <f>(D16+E16+E17)/36</f>
        <v>3</v>
      </c>
      <c r="D16" s="97">
        <v>76</v>
      </c>
      <c r="E16" s="16">
        <f t="shared" si="3"/>
        <v>6</v>
      </c>
      <c r="F16" s="17">
        <f t="shared" si="5"/>
        <v>6</v>
      </c>
      <c r="G16" s="18">
        <f t="shared" si="4"/>
        <v>0</v>
      </c>
      <c r="H16" s="19">
        <v>2</v>
      </c>
      <c r="I16" s="19">
        <v>2</v>
      </c>
      <c r="J16" s="19">
        <v>2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216"/>
      <c r="Y16" s="226"/>
      <c r="Z16" s="227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213"/>
      <c r="AZ16" s="19"/>
      <c r="BA16" s="19"/>
    </row>
    <row r="17" spans="1:53" s="14" customFormat="1" ht="12.75">
      <c r="A17" s="87"/>
      <c r="B17" s="88"/>
      <c r="C17" s="90"/>
      <c r="D17" s="97"/>
      <c r="E17" s="21">
        <f t="shared" si="3"/>
        <v>26</v>
      </c>
      <c r="F17" s="22">
        <f t="shared" si="5"/>
        <v>26</v>
      </c>
      <c r="G17" s="23">
        <f t="shared" si="4"/>
        <v>0</v>
      </c>
      <c r="H17" s="24"/>
      <c r="I17" s="24"/>
      <c r="J17" s="24"/>
      <c r="K17" s="24">
        <v>2</v>
      </c>
      <c r="L17" s="24">
        <v>2</v>
      </c>
      <c r="M17" s="24">
        <v>2</v>
      </c>
      <c r="N17" s="24">
        <v>2</v>
      </c>
      <c r="O17" s="24">
        <v>2</v>
      </c>
      <c r="P17" s="24">
        <v>2</v>
      </c>
      <c r="Q17" s="24">
        <v>2</v>
      </c>
      <c r="R17" s="24">
        <v>2</v>
      </c>
      <c r="S17" s="24">
        <v>2</v>
      </c>
      <c r="T17" s="24">
        <v>2</v>
      </c>
      <c r="U17" s="24">
        <v>2</v>
      </c>
      <c r="V17" s="24">
        <v>2</v>
      </c>
      <c r="W17" s="24">
        <v>2</v>
      </c>
      <c r="X17" s="216"/>
      <c r="Y17" s="226"/>
      <c r="Z17" s="227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13"/>
      <c r="AZ17" s="24"/>
      <c r="BA17" s="24">
        <v>1</v>
      </c>
    </row>
    <row r="18" spans="1:53" s="14" customFormat="1" ht="12.75">
      <c r="A18" s="87" t="s">
        <v>72</v>
      </c>
      <c r="B18" s="88" t="s">
        <v>31</v>
      </c>
      <c r="C18" s="91">
        <f>(D18+E18+E19)/36</f>
        <v>3</v>
      </c>
      <c r="D18" s="97">
        <v>86</v>
      </c>
      <c r="E18" s="16">
        <f t="shared" si="3"/>
        <v>6</v>
      </c>
      <c r="F18" s="17">
        <f t="shared" si="5"/>
        <v>0</v>
      </c>
      <c r="G18" s="18">
        <f t="shared" si="4"/>
        <v>6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216"/>
      <c r="Y18" s="226"/>
      <c r="Z18" s="227"/>
      <c r="AA18" s="19">
        <v>2</v>
      </c>
      <c r="AB18" s="19">
        <v>2</v>
      </c>
      <c r="AC18" s="19">
        <v>2</v>
      </c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213"/>
      <c r="AZ18" s="19"/>
      <c r="BA18" s="19"/>
    </row>
    <row r="19" spans="1:53" s="14" customFormat="1" ht="12.75">
      <c r="A19" s="87"/>
      <c r="B19" s="88"/>
      <c r="C19" s="90"/>
      <c r="D19" s="97"/>
      <c r="E19" s="21">
        <f t="shared" si="3"/>
        <v>16</v>
      </c>
      <c r="F19" s="22">
        <f t="shared" si="5"/>
        <v>0</v>
      </c>
      <c r="G19" s="23">
        <f t="shared" si="4"/>
        <v>16</v>
      </c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16"/>
      <c r="Y19" s="226"/>
      <c r="Z19" s="227"/>
      <c r="AA19" s="24"/>
      <c r="AB19" s="24"/>
      <c r="AC19" s="24"/>
      <c r="AD19" s="24">
        <v>2</v>
      </c>
      <c r="AE19" s="24">
        <v>2</v>
      </c>
      <c r="AF19" s="24">
        <v>2</v>
      </c>
      <c r="AG19" s="24">
        <v>2</v>
      </c>
      <c r="AH19" s="24">
        <v>2</v>
      </c>
      <c r="AI19" s="24">
        <v>2</v>
      </c>
      <c r="AJ19" s="24">
        <v>2</v>
      </c>
      <c r="AK19" s="24">
        <v>2</v>
      </c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13"/>
      <c r="AZ19" s="24" t="s">
        <v>114</v>
      </c>
      <c r="BA19" s="24"/>
    </row>
    <row r="20" spans="1:53" s="14" customFormat="1" ht="12.75">
      <c r="A20" s="87" t="s">
        <v>53</v>
      </c>
      <c r="B20" s="88" t="s">
        <v>16</v>
      </c>
      <c r="C20" s="91">
        <f>(D20+E20+E21)/36</f>
        <v>3</v>
      </c>
      <c r="D20" s="97">
        <v>86</v>
      </c>
      <c r="E20" s="16">
        <f>F20+G20</f>
        <v>6</v>
      </c>
      <c r="F20" s="17">
        <f t="shared" si="5"/>
        <v>0</v>
      </c>
      <c r="G20" s="18">
        <f t="shared" si="4"/>
        <v>6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216"/>
      <c r="Y20" s="226"/>
      <c r="Z20" s="227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>
        <v>2</v>
      </c>
      <c r="AM20" s="19">
        <v>2</v>
      </c>
      <c r="AN20" s="19">
        <v>2</v>
      </c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213"/>
      <c r="AZ20" s="19"/>
      <c r="BA20" s="19"/>
    </row>
    <row r="21" spans="1:53" s="14" customFormat="1" ht="12.75">
      <c r="A21" s="87"/>
      <c r="B21" s="88"/>
      <c r="C21" s="90"/>
      <c r="D21" s="97"/>
      <c r="E21" s="21">
        <f>F21+G21</f>
        <v>16</v>
      </c>
      <c r="F21" s="22">
        <f t="shared" si="5"/>
        <v>0</v>
      </c>
      <c r="G21" s="23">
        <f t="shared" si="4"/>
        <v>16</v>
      </c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16"/>
      <c r="Y21" s="226"/>
      <c r="Z21" s="227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>
        <v>2</v>
      </c>
      <c r="AP21" s="24">
        <v>2</v>
      </c>
      <c r="AQ21" s="24">
        <v>2</v>
      </c>
      <c r="AR21" s="24">
        <v>2</v>
      </c>
      <c r="AS21" s="24">
        <v>2</v>
      </c>
      <c r="AT21" s="24">
        <v>2</v>
      </c>
      <c r="AU21" s="24">
        <v>2</v>
      </c>
      <c r="AV21" s="24">
        <v>2</v>
      </c>
      <c r="AW21" s="24"/>
      <c r="AX21" s="24"/>
      <c r="AY21" s="213"/>
      <c r="AZ21" s="24" t="s">
        <v>114</v>
      </c>
      <c r="BA21" s="24"/>
    </row>
    <row r="22" spans="1:53" s="20" customFormat="1" ht="12.75">
      <c r="A22" s="87" t="s">
        <v>55</v>
      </c>
      <c r="B22" s="88" t="s">
        <v>17</v>
      </c>
      <c r="C22" s="91">
        <f>(D22+E22+E23)/36</f>
        <v>3</v>
      </c>
      <c r="D22" s="97">
        <v>78</v>
      </c>
      <c r="E22" s="16">
        <f t="shared" si="3"/>
        <v>0</v>
      </c>
      <c r="F22" s="17">
        <f t="shared" si="5"/>
        <v>0</v>
      </c>
      <c r="G22" s="18">
        <f t="shared" si="4"/>
        <v>0</v>
      </c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216"/>
      <c r="Y22" s="226"/>
      <c r="Z22" s="227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213"/>
      <c r="AZ22" s="19"/>
      <c r="BA22" s="19"/>
    </row>
    <row r="23" spans="1:53" s="14" customFormat="1" ht="12.75">
      <c r="A23" s="87"/>
      <c r="B23" s="88"/>
      <c r="C23" s="90"/>
      <c r="D23" s="97"/>
      <c r="E23" s="21">
        <f t="shared" si="3"/>
        <v>30</v>
      </c>
      <c r="F23" s="22">
        <f t="shared" si="5"/>
        <v>0</v>
      </c>
      <c r="G23" s="23">
        <f t="shared" si="4"/>
        <v>30</v>
      </c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16"/>
      <c r="Y23" s="226"/>
      <c r="Z23" s="227"/>
      <c r="AA23" s="24"/>
      <c r="AB23" s="24"/>
      <c r="AC23" s="24"/>
      <c r="AD23" s="24"/>
      <c r="AE23" s="24"/>
      <c r="AF23" s="24"/>
      <c r="AG23" s="24"/>
      <c r="AH23" s="24"/>
      <c r="AI23" s="24"/>
      <c r="AJ23" s="24">
        <v>2</v>
      </c>
      <c r="AK23" s="24">
        <v>2</v>
      </c>
      <c r="AL23" s="24">
        <v>2</v>
      </c>
      <c r="AM23" s="24">
        <v>2</v>
      </c>
      <c r="AN23" s="24">
        <v>2</v>
      </c>
      <c r="AO23" s="24">
        <v>2</v>
      </c>
      <c r="AP23" s="24">
        <v>2</v>
      </c>
      <c r="AQ23" s="24">
        <v>2</v>
      </c>
      <c r="AR23" s="24">
        <v>2</v>
      </c>
      <c r="AS23" s="24">
        <v>2</v>
      </c>
      <c r="AT23" s="24">
        <v>2</v>
      </c>
      <c r="AU23" s="24">
        <v>2</v>
      </c>
      <c r="AV23" s="24">
        <v>2</v>
      </c>
      <c r="AW23" s="24">
        <v>2</v>
      </c>
      <c r="AX23" s="24">
        <v>2</v>
      </c>
      <c r="AY23" s="213"/>
      <c r="AZ23" s="24"/>
      <c r="BA23" s="24">
        <v>2</v>
      </c>
    </row>
    <row r="24" spans="1:53" s="20" customFormat="1" ht="12.75">
      <c r="A24" s="87" t="s">
        <v>56</v>
      </c>
      <c r="B24" s="88" t="s">
        <v>18</v>
      </c>
      <c r="C24" s="91">
        <f>(D24+E24+E25)/36</f>
        <v>3.75</v>
      </c>
      <c r="D24" s="97">
        <v>99</v>
      </c>
      <c r="E24" s="16">
        <f t="shared" si="3"/>
        <v>10</v>
      </c>
      <c r="F24" s="17">
        <f t="shared" si="5"/>
        <v>4</v>
      </c>
      <c r="G24" s="18">
        <f t="shared" si="4"/>
        <v>6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>
        <v>2</v>
      </c>
      <c r="T24" s="19">
        <v>2</v>
      </c>
      <c r="U24" s="19"/>
      <c r="V24" s="19"/>
      <c r="W24" s="19"/>
      <c r="X24" s="216"/>
      <c r="Y24" s="226"/>
      <c r="Z24" s="227"/>
      <c r="AA24" s="19">
        <v>2</v>
      </c>
      <c r="AB24" s="19">
        <v>2</v>
      </c>
      <c r="AC24" s="19">
        <v>2</v>
      </c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213"/>
      <c r="AZ24" s="19"/>
      <c r="BA24" s="19"/>
    </row>
    <row r="25" spans="1:53" s="14" customFormat="1" ht="12.75">
      <c r="A25" s="87"/>
      <c r="B25" s="88"/>
      <c r="C25" s="90"/>
      <c r="D25" s="97"/>
      <c r="E25" s="21">
        <f t="shared" si="3"/>
        <v>26</v>
      </c>
      <c r="F25" s="22">
        <f t="shared" si="5"/>
        <v>6</v>
      </c>
      <c r="G25" s="23">
        <f t="shared" si="4"/>
        <v>20</v>
      </c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>
        <v>2</v>
      </c>
      <c r="V25" s="24">
        <v>2</v>
      </c>
      <c r="W25" s="24">
        <v>2</v>
      </c>
      <c r="X25" s="216"/>
      <c r="Y25" s="226"/>
      <c r="Z25" s="227"/>
      <c r="AA25" s="24"/>
      <c r="AB25" s="24"/>
      <c r="AC25" s="24"/>
      <c r="AD25" s="24">
        <v>2</v>
      </c>
      <c r="AE25" s="24">
        <v>2</v>
      </c>
      <c r="AF25" s="24">
        <v>2</v>
      </c>
      <c r="AG25" s="24">
        <v>2</v>
      </c>
      <c r="AH25" s="24">
        <v>2</v>
      </c>
      <c r="AI25" s="24">
        <v>2</v>
      </c>
      <c r="AJ25" s="24">
        <v>2</v>
      </c>
      <c r="AK25" s="24">
        <v>2</v>
      </c>
      <c r="AL25" s="24">
        <v>2</v>
      </c>
      <c r="AM25" s="24">
        <v>2</v>
      </c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13"/>
      <c r="AZ25" s="24">
        <v>2</v>
      </c>
      <c r="BA25" s="24"/>
    </row>
    <row r="26" spans="1:53" s="20" customFormat="1" ht="19.5" customHeight="1">
      <c r="A26" s="87" t="s">
        <v>68</v>
      </c>
      <c r="B26" s="88" t="s">
        <v>75</v>
      </c>
      <c r="C26" s="91">
        <f>(D26+E26+E27)/36</f>
        <v>3</v>
      </c>
      <c r="D26" s="97">
        <v>78</v>
      </c>
      <c r="E26" s="16">
        <f t="shared" si="3"/>
        <v>6</v>
      </c>
      <c r="F26" s="17">
        <f t="shared" si="5"/>
        <v>0</v>
      </c>
      <c r="G26" s="18">
        <f t="shared" si="4"/>
        <v>6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216"/>
      <c r="Y26" s="226"/>
      <c r="Z26" s="227"/>
      <c r="AA26" s="19"/>
      <c r="AB26" s="19"/>
      <c r="AC26" s="19"/>
      <c r="AD26" s="19"/>
      <c r="AE26" s="19"/>
      <c r="AF26" s="19"/>
      <c r="AG26" s="19"/>
      <c r="AH26" s="19"/>
      <c r="AI26" s="19"/>
      <c r="AJ26" s="19">
        <v>2</v>
      </c>
      <c r="AK26" s="19">
        <v>2</v>
      </c>
      <c r="AL26" s="19">
        <v>2</v>
      </c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213"/>
      <c r="AZ26" s="19"/>
      <c r="BA26" s="19"/>
    </row>
    <row r="27" spans="1:53" s="14" customFormat="1" ht="19.5" customHeight="1">
      <c r="A27" s="87"/>
      <c r="B27" s="88"/>
      <c r="C27" s="90"/>
      <c r="D27" s="97"/>
      <c r="E27" s="21">
        <f t="shared" si="3"/>
        <v>24</v>
      </c>
      <c r="F27" s="22">
        <f t="shared" si="5"/>
        <v>0</v>
      </c>
      <c r="G27" s="23">
        <f t="shared" si="4"/>
        <v>24</v>
      </c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16"/>
      <c r="Y27" s="226"/>
      <c r="Z27" s="227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>
        <v>2</v>
      </c>
      <c r="AN27" s="24">
        <v>2</v>
      </c>
      <c r="AO27" s="24">
        <v>2</v>
      </c>
      <c r="AP27" s="24">
        <v>2</v>
      </c>
      <c r="AQ27" s="24">
        <v>2</v>
      </c>
      <c r="AR27" s="24">
        <v>2</v>
      </c>
      <c r="AS27" s="24">
        <v>2</v>
      </c>
      <c r="AT27" s="24">
        <v>2</v>
      </c>
      <c r="AU27" s="24">
        <v>2</v>
      </c>
      <c r="AV27" s="24">
        <v>2</v>
      </c>
      <c r="AW27" s="24">
        <v>2</v>
      </c>
      <c r="AX27" s="24">
        <v>2</v>
      </c>
      <c r="AY27" s="213"/>
      <c r="AZ27" s="24" t="s">
        <v>114</v>
      </c>
      <c r="BA27" s="24"/>
    </row>
    <row r="28" spans="1:53" s="14" customFormat="1" ht="12.75">
      <c r="A28" s="87" t="s">
        <v>73</v>
      </c>
      <c r="B28" s="88" t="s">
        <v>150</v>
      </c>
      <c r="C28" s="91">
        <f>(D28+E28+E29)/36</f>
        <v>3</v>
      </c>
      <c r="D28" s="97">
        <v>78</v>
      </c>
      <c r="E28" s="16">
        <f t="shared" si="3"/>
        <v>6</v>
      </c>
      <c r="F28" s="17">
        <f t="shared" si="5"/>
        <v>0</v>
      </c>
      <c r="G28" s="18">
        <f t="shared" si="4"/>
        <v>6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216"/>
      <c r="Y28" s="226"/>
      <c r="Z28" s="227"/>
      <c r="AA28" s="19">
        <v>2</v>
      </c>
      <c r="AB28" s="19">
        <v>2</v>
      </c>
      <c r="AC28" s="19">
        <v>2</v>
      </c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213"/>
      <c r="AZ28" s="19"/>
      <c r="BA28" s="19"/>
    </row>
    <row r="29" spans="1:53" s="14" customFormat="1" ht="12.75">
      <c r="A29" s="87"/>
      <c r="B29" s="88"/>
      <c r="C29" s="90"/>
      <c r="D29" s="97"/>
      <c r="E29" s="21">
        <f t="shared" si="3"/>
        <v>24</v>
      </c>
      <c r="F29" s="22">
        <f t="shared" si="5"/>
        <v>0</v>
      </c>
      <c r="G29" s="23">
        <f t="shared" si="4"/>
        <v>24</v>
      </c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16"/>
      <c r="Y29" s="226"/>
      <c r="Z29" s="227"/>
      <c r="AA29" s="24"/>
      <c r="AB29" s="24"/>
      <c r="AC29" s="24"/>
      <c r="AD29" s="24">
        <v>2</v>
      </c>
      <c r="AE29" s="24">
        <v>2</v>
      </c>
      <c r="AF29" s="24">
        <v>2</v>
      </c>
      <c r="AG29" s="24">
        <v>2</v>
      </c>
      <c r="AH29" s="24">
        <v>2</v>
      </c>
      <c r="AI29" s="24">
        <v>2</v>
      </c>
      <c r="AJ29" s="24">
        <v>2</v>
      </c>
      <c r="AK29" s="24">
        <v>2</v>
      </c>
      <c r="AL29" s="24">
        <v>2</v>
      </c>
      <c r="AM29" s="24">
        <v>2</v>
      </c>
      <c r="AN29" s="24">
        <v>2</v>
      </c>
      <c r="AO29" s="24">
        <v>2</v>
      </c>
      <c r="AP29" s="24"/>
      <c r="AQ29" s="24"/>
      <c r="AR29" s="24"/>
      <c r="AS29" s="24"/>
      <c r="AT29" s="24"/>
      <c r="AU29" s="24"/>
      <c r="AV29" s="24"/>
      <c r="AW29" s="24"/>
      <c r="AX29" s="24"/>
      <c r="AY29" s="213"/>
      <c r="AZ29" s="24" t="s">
        <v>114</v>
      </c>
      <c r="BA29" s="24"/>
    </row>
    <row r="30" spans="1:53" s="14" customFormat="1" ht="12.75">
      <c r="A30" s="93" t="s">
        <v>173</v>
      </c>
      <c r="B30" s="94"/>
      <c r="C30" s="91">
        <f>(D30+E30+E31)/36</f>
        <v>6</v>
      </c>
      <c r="D30" s="97">
        <v>216</v>
      </c>
      <c r="E30" s="16">
        <f>F30+G30</f>
        <v>0</v>
      </c>
      <c r="F30" s="17">
        <f>SUM(H30:W30)</f>
        <v>0</v>
      </c>
      <c r="G30" s="18">
        <f t="shared" si="4"/>
        <v>0</v>
      </c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216"/>
      <c r="Y30" s="226"/>
      <c r="Z30" s="227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13"/>
      <c r="AZ30" s="26"/>
      <c r="BA30" s="26"/>
    </row>
    <row r="31" spans="1:53" s="14" customFormat="1" ht="12.75">
      <c r="A31" s="95"/>
      <c r="B31" s="96"/>
      <c r="C31" s="90"/>
      <c r="D31" s="97"/>
      <c r="E31" s="21">
        <f>F31+G31</f>
        <v>0</v>
      </c>
      <c r="F31" s="22">
        <f>SUM(H31:W31)</f>
        <v>0</v>
      </c>
      <c r="G31" s="23">
        <f t="shared" si="4"/>
        <v>0</v>
      </c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216"/>
      <c r="Y31" s="226"/>
      <c r="Z31" s="227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13"/>
      <c r="AZ31" s="25" t="s">
        <v>44</v>
      </c>
      <c r="BA31" s="25"/>
    </row>
    <row r="32" spans="1:53" s="14" customFormat="1" ht="12.75">
      <c r="A32" s="150" t="s">
        <v>116</v>
      </c>
      <c r="B32" s="151"/>
      <c r="C32" s="91">
        <f>(D32+E32+E33)/36</f>
        <v>10</v>
      </c>
      <c r="D32" s="97">
        <v>360</v>
      </c>
      <c r="E32" s="16">
        <f t="shared" si="3"/>
        <v>0</v>
      </c>
      <c r="F32" s="17">
        <f t="shared" si="5"/>
        <v>0</v>
      </c>
      <c r="G32" s="18">
        <f t="shared" si="4"/>
        <v>0</v>
      </c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216"/>
      <c r="Y32" s="226"/>
      <c r="Z32" s="227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213"/>
      <c r="AZ32" s="26"/>
      <c r="BA32" s="26"/>
    </row>
    <row r="33" spans="1:53" s="14" customFormat="1" ht="12.75">
      <c r="A33" s="152"/>
      <c r="B33" s="153"/>
      <c r="C33" s="90"/>
      <c r="D33" s="97"/>
      <c r="E33" s="21">
        <f t="shared" si="3"/>
        <v>0</v>
      </c>
      <c r="F33" s="22">
        <f t="shared" si="5"/>
        <v>0</v>
      </c>
      <c r="G33" s="23">
        <f t="shared" si="4"/>
        <v>0</v>
      </c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216"/>
      <c r="Y33" s="226"/>
      <c r="Z33" s="227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213"/>
      <c r="AZ33" s="25" t="s">
        <v>114</v>
      </c>
      <c r="BA33" s="25"/>
    </row>
    <row r="34" spans="1:53" s="14" customFormat="1" ht="12.75">
      <c r="A34" s="93" t="s">
        <v>117</v>
      </c>
      <c r="B34" s="94"/>
      <c r="C34" s="91">
        <f>(D34+E34+E35)/36</f>
        <v>4.25</v>
      </c>
      <c r="D34" s="97">
        <v>153</v>
      </c>
      <c r="E34" s="16">
        <f>F34+G34</f>
        <v>0</v>
      </c>
      <c r="F34" s="17">
        <f>SUM(H34:W34)</f>
        <v>0</v>
      </c>
      <c r="G34" s="18">
        <f t="shared" si="4"/>
        <v>0</v>
      </c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216"/>
      <c r="Y34" s="226"/>
      <c r="Z34" s="227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213"/>
      <c r="AZ34" s="26"/>
      <c r="BA34" s="26"/>
    </row>
    <row r="35" spans="1:53" s="14" customFormat="1" ht="12.75">
      <c r="A35" s="95"/>
      <c r="B35" s="96"/>
      <c r="C35" s="90"/>
      <c r="D35" s="97"/>
      <c r="E35" s="21">
        <f>F35+G35</f>
        <v>0</v>
      </c>
      <c r="F35" s="22">
        <f>SUM(H35:W35)</f>
        <v>0</v>
      </c>
      <c r="G35" s="23">
        <f t="shared" si="4"/>
        <v>0</v>
      </c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216"/>
      <c r="Y35" s="226"/>
      <c r="Z35" s="227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213"/>
      <c r="AZ35" s="25" t="s">
        <v>114</v>
      </c>
      <c r="BA35" s="25"/>
    </row>
    <row r="36" spans="1:53" s="14" customFormat="1" ht="12.75">
      <c r="A36" s="210" t="s">
        <v>14</v>
      </c>
      <c r="B36" s="211"/>
      <c r="C36" s="27">
        <f>SUM(C10:C35)</f>
        <v>58</v>
      </c>
      <c r="D36" s="27">
        <f>SUM(D10:D35)</f>
        <v>1760</v>
      </c>
      <c r="E36" s="27">
        <f>SUM(E10:E35)</f>
        <v>328</v>
      </c>
      <c r="F36" s="27">
        <f>SUM(F10:F35)</f>
        <v>106</v>
      </c>
      <c r="G36" s="27">
        <f>SUM(G10:G35)</f>
        <v>222</v>
      </c>
      <c r="H36" s="29">
        <f aca="true" t="shared" si="6" ref="H36:W36">SUM(H10:H29)</f>
        <v>6</v>
      </c>
      <c r="I36" s="10">
        <f t="shared" si="6"/>
        <v>6</v>
      </c>
      <c r="J36" s="10">
        <f t="shared" si="6"/>
        <v>6</v>
      </c>
      <c r="K36" s="10">
        <f t="shared" si="6"/>
        <v>6</v>
      </c>
      <c r="L36" s="10">
        <f t="shared" si="6"/>
        <v>6</v>
      </c>
      <c r="M36" s="10">
        <f t="shared" si="6"/>
        <v>6</v>
      </c>
      <c r="N36" s="10">
        <f t="shared" si="6"/>
        <v>6</v>
      </c>
      <c r="O36" s="10">
        <f t="shared" si="6"/>
        <v>6</v>
      </c>
      <c r="P36" s="10">
        <f t="shared" si="6"/>
        <v>6</v>
      </c>
      <c r="Q36" s="10">
        <f t="shared" si="6"/>
        <v>6</v>
      </c>
      <c r="R36" s="10">
        <f t="shared" si="6"/>
        <v>6</v>
      </c>
      <c r="S36" s="10">
        <f t="shared" si="6"/>
        <v>8</v>
      </c>
      <c r="T36" s="10">
        <f t="shared" si="6"/>
        <v>8</v>
      </c>
      <c r="U36" s="10">
        <f t="shared" si="6"/>
        <v>8</v>
      </c>
      <c r="V36" s="10">
        <f t="shared" si="6"/>
        <v>8</v>
      </c>
      <c r="W36" s="10">
        <f t="shared" si="6"/>
        <v>8</v>
      </c>
      <c r="X36" s="217"/>
      <c r="Y36" s="228"/>
      <c r="Z36" s="229"/>
      <c r="AA36" s="10">
        <f aca="true" t="shared" si="7" ref="AA36:AX36">SUM(AA10:AA29)</f>
        <v>10</v>
      </c>
      <c r="AB36" s="10">
        <f t="shared" si="7"/>
        <v>10</v>
      </c>
      <c r="AC36" s="10">
        <f t="shared" si="7"/>
        <v>10</v>
      </c>
      <c r="AD36" s="10">
        <f t="shared" si="7"/>
        <v>10</v>
      </c>
      <c r="AE36" s="10">
        <f t="shared" si="7"/>
        <v>10</v>
      </c>
      <c r="AF36" s="10">
        <f t="shared" si="7"/>
        <v>10</v>
      </c>
      <c r="AG36" s="10">
        <f t="shared" si="7"/>
        <v>10</v>
      </c>
      <c r="AH36" s="10">
        <f t="shared" si="7"/>
        <v>10</v>
      </c>
      <c r="AI36" s="10">
        <f t="shared" si="7"/>
        <v>10</v>
      </c>
      <c r="AJ36" s="10">
        <f t="shared" si="7"/>
        <v>14</v>
      </c>
      <c r="AK36" s="10">
        <f t="shared" si="7"/>
        <v>14</v>
      </c>
      <c r="AL36" s="10">
        <f t="shared" si="7"/>
        <v>14</v>
      </c>
      <c r="AM36" s="10">
        <f t="shared" si="7"/>
        <v>14</v>
      </c>
      <c r="AN36" s="10">
        <f t="shared" si="7"/>
        <v>12</v>
      </c>
      <c r="AO36" s="10">
        <f t="shared" si="7"/>
        <v>12</v>
      </c>
      <c r="AP36" s="10">
        <f t="shared" si="7"/>
        <v>8</v>
      </c>
      <c r="AQ36" s="10">
        <f t="shared" si="7"/>
        <v>6</v>
      </c>
      <c r="AR36" s="10">
        <f t="shared" si="7"/>
        <v>6</v>
      </c>
      <c r="AS36" s="10">
        <f t="shared" si="7"/>
        <v>6</v>
      </c>
      <c r="AT36" s="10">
        <f t="shared" si="7"/>
        <v>6</v>
      </c>
      <c r="AU36" s="10">
        <f t="shared" si="7"/>
        <v>6</v>
      </c>
      <c r="AV36" s="10">
        <f t="shared" si="7"/>
        <v>6</v>
      </c>
      <c r="AW36" s="10">
        <f t="shared" si="7"/>
        <v>4</v>
      </c>
      <c r="AX36" s="10">
        <f t="shared" si="7"/>
        <v>4</v>
      </c>
      <c r="AY36" s="214"/>
      <c r="AZ36" s="11"/>
      <c r="BA36" s="12"/>
    </row>
    <row r="37" spans="3:53" s="30" customFormat="1" ht="15">
      <c r="C37" s="31"/>
      <c r="D37" s="31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9"/>
      <c r="U37" s="32"/>
      <c r="V37" s="32"/>
      <c r="W37" s="32"/>
      <c r="X37" s="32"/>
      <c r="Y37" s="33"/>
      <c r="Z37" s="33"/>
      <c r="AA37" s="34"/>
      <c r="AB37" s="34"/>
      <c r="AC37" s="34"/>
      <c r="AD37" s="33"/>
      <c r="AE37" s="33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34"/>
      <c r="AZ37" s="7"/>
      <c r="BA37" s="7"/>
    </row>
    <row r="38" spans="1:64" ht="18">
      <c r="A38" s="41"/>
      <c r="B38" s="41"/>
      <c r="C38" s="41"/>
      <c r="D38" s="42" t="s">
        <v>41</v>
      </c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 t="s">
        <v>42</v>
      </c>
      <c r="AE38" s="42"/>
      <c r="AF38" s="42"/>
      <c r="AG38" s="42"/>
      <c r="AH38" s="42"/>
      <c r="AI38" s="42"/>
      <c r="AJ38" s="42"/>
      <c r="AK38" s="42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</row>
    <row r="39" spans="1:64" ht="18">
      <c r="A39" s="41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</row>
    <row r="41" spans="3:32" s="36" customFormat="1" ht="18">
      <c r="C41" s="56"/>
      <c r="D41" s="42" t="s">
        <v>147</v>
      </c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 t="s">
        <v>148</v>
      </c>
      <c r="AE41" s="42"/>
      <c r="AF41" s="42"/>
    </row>
    <row r="42" s="57" customFormat="1" ht="18"/>
    <row r="43" spans="5:33" ht="12.75"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</row>
    <row r="55" spans="2:42" s="36" customFormat="1" ht="12.75"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24"/>
      <c r="AJ55" s="124"/>
      <c r="AK55" s="124"/>
      <c r="AL55" s="124"/>
      <c r="AM55" s="124"/>
      <c r="AN55" s="124"/>
      <c r="AO55" s="124"/>
      <c r="AP55" s="124"/>
    </row>
    <row r="56" spans="19:20" ht="12.75">
      <c r="S56" s="8"/>
      <c r="T56" s="8"/>
    </row>
  </sheetData>
  <sheetProtection/>
  <mergeCells count="77">
    <mergeCell ref="AS1:BA1"/>
    <mergeCell ref="AS2:BA3"/>
    <mergeCell ref="A5:BA5"/>
    <mergeCell ref="A6:A9"/>
    <mergeCell ref="B6:B9"/>
    <mergeCell ref="C6:C9"/>
    <mergeCell ref="D6:D8"/>
    <mergeCell ref="E6:E8"/>
    <mergeCell ref="F6:F8"/>
    <mergeCell ref="G6:G8"/>
    <mergeCell ref="AU6:AX6"/>
    <mergeCell ref="AZ6:AZ9"/>
    <mergeCell ref="BA6:BA9"/>
    <mergeCell ref="Y6:AC6"/>
    <mergeCell ref="AD6:AG6"/>
    <mergeCell ref="AH6:AK6"/>
    <mergeCell ref="AL6:AP6"/>
    <mergeCell ref="D9:G9"/>
    <mergeCell ref="A10:A11"/>
    <mergeCell ref="B10:B11"/>
    <mergeCell ref="C10:C11"/>
    <mergeCell ref="D10:D11"/>
    <mergeCell ref="AQ6:AT6"/>
    <mergeCell ref="H6:K6"/>
    <mergeCell ref="L6:P6"/>
    <mergeCell ref="Q6:T6"/>
    <mergeCell ref="U6:X6"/>
    <mergeCell ref="X10:X36"/>
    <mergeCell ref="A16:A17"/>
    <mergeCell ref="B16:B17"/>
    <mergeCell ref="C16:C17"/>
    <mergeCell ref="D16:D17"/>
    <mergeCell ref="B18:B19"/>
    <mergeCell ref="C18:C19"/>
    <mergeCell ref="D18:D19"/>
    <mergeCell ref="A20:A21"/>
    <mergeCell ref="B20:B21"/>
    <mergeCell ref="AY10:AY36"/>
    <mergeCell ref="A12:A13"/>
    <mergeCell ref="B12:B13"/>
    <mergeCell ref="C12:C13"/>
    <mergeCell ref="D12:D13"/>
    <mergeCell ref="A14:A15"/>
    <mergeCell ref="B14:B15"/>
    <mergeCell ref="C14:C15"/>
    <mergeCell ref="D14:D15"/>
    <mergeCell ref="A18:A19"/>
    <mergeCell ref="A24:A25"/>
    <mergeCell ref="B24:B25"/>
    <mergeCell ref="C24:C25"/>
    <mergeCell ref="D24:D25"/>
    <mergeCell ref="C20:C21"/>
    <mergeCell ref="D20:D21"/>
    <mergeCell ref="A22:A23"/>
    <mergeCell ref="B22:B23"/>
    <mergeCell ref="C22:C23"/>
    <mergeCell ref="D22:D23"/>
    <mergeCell ref="C30:C31"/>
    <mergeCell ref="D30:D31"/>
    <mergeCell ref="A26:A27"/>
    <mergeCell ref="B26:B27"/>
    <mergeCell ref="C26:C27"/>
    <mergeCell ref="D26:D27"/>
    <mergeCell ref="A28:A29"/>
    <mergeCell ref="B28:B29"/>
    <mergeCell ref="C28:C29"/>
    <mergeCell ref="D28:D29"/>
    <mergeCell ref="A36:B36"/>
    <mergeCell ref="B55:AP55"/>
    <mergeCell ref="A32:B33"/>
    <mergeCell ref="C32:C33"/>
    <mergeCell ref="D32:D33"/>
    <mergeCell ref="A34:B35"/>
    <mergeCell ref="C34:C35"/>
    <mergeCell ref="D34:D35"/>
    <mergeCell ref="Y10:Z36"/>
    <mergeCell ref="A30:B31"/>
  </mergeCells>
  <printOptions/>
  <pageMargins left="0.3937007874015748" right="0.3937007874015748" top="0.1968503937007874" bottom="0.1968503937007874" header="0" footer="0"/>
  <pageSetup fitToHeight="1" fitToWidth="1" horizontalDpi="300" verticalDpi="300" orientation="landscape" paperSize="9" scale="5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BL61"/>
  <sheetViews>
    <sheetView view="pageBreakPreview" zoomScale="85" zoomScaleNormal="85" zoomScaleSheetLayoutView="85" zoomScalePageLayoutView="0" workbookViewId="0" topLeftCell="A4">
      <pane xSplit="7" ySplit="6" topLeftCell="H10" activePane="bottomRight" state="frozen"/>
      <selection pane="topLeft" activeCell="A4" sqref="A4"/>
      <selection pane="topRight" activeCell="H4" sqref="H4"/>
      <selection pane="bottomLeft" activeCell="A10" sqref="A10"/>
      <selection pane="bottomRight" activeCell="AN4" sqref="AN4"/>
    </sheetView>
  </sheetViews>
  <sheetFormatPr defaultColWidth="9.00390625" defaultRowHeight="12.75"/>
  <cols>
    <col min="1" max="1" width="10.25390625" style="0" customWidth="1"/>
    <col min="2" max="2" width="36.25390625" style="0" customWidth="1"/>
    <col min="3" max="3" width="6.25390625" style="0" customWidth="1"/>
    <col min="4" max="4" width="5.75390625" style="0" customWidth="1"/>
    <col min="5" max="5" width="6.875" style="0" customWidth="1"/>
    <col min="6" max="7" width="5.75390625" style="0" customWidth="1"/>
    <col min="8" max="8" width="3.375" style="0" customWidth="1"/>
    <col min="9" max="9" width="3.75390625" style="0" customWidth="1"/>
    <col min="10" max="51" width="3.375" style="0" customWidth="1"/>
    <col min="52" max="54" width="3.25390625" style="0" bestFit="1" customWidth="1"/>
  </cols>
  <sheetData>
    <row r="1" spans="45:64" s="51" customFormat="1" ht="24.75" customHeight="1">
      <c r="AS1" s="134" t="s">
        <v>144</v>
      </c>
      <c r="AT1" s="134"/>
      <c r="AU1" s="134"/>
      <c r="AV1" s="134"/>
      <c r="AW1" s="134"/>
      <c r="AX1" s="134"/>
      <c r="AY1" s="134"/>
      <c r="AZ1" s="134"/>
      <c r="BA1" s="134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</row>
    <row r="2" spans="45:64" s="51" customFormat="1" ht="24.75" customHeight="1">
      <c r="AS2" s="134" t="s">
        <v>145</v>
      </c>
      <c r="AT2" s="134"/>
      <c r="AU2" s="134"/>
      <c r="AV2" s="134"/>
      <c r="AW2" s="134"/>
      <c r="AX2" s="134"/>
      <c r="AY2" s="134"/>
      <c r="AZ2" s="134"/>
      <c r="BA2" s="134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</row>
    <row r="3" spans="41:64" s="51" customFormat="1" ht="24.75" customHeight="1">
      <c r="AO3" s="53"/>
      <c r="AP3" s="54" t="s">
        <v>146</v>
      </c>
      <c r="AQ3" s="55"/>
      <c r="AR3" s="55"/>
      <c r="AS3" s="134"/>
      <c r="AT3" s="134"/>
      <c r="AU3" s="134"/>
      <c r="AV3" s="134"/>
      <c r="AW3" s="134"/>
      <c r="AX3" s="134"/>
      <c r="AY3" s="134"/>
      <c r="AZ3" s="134"/>
      <c r="BA3" s="134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</row>
    <row r="4" s="35" customFormat="1" ht="12.75">
      <c r="AN4" s="8" t="s">
        <v>151</v>
      </c>
    </row>
    <row r="5" spans="1:54" ht="52.5" customHeight="1">
      <c r="A5" s="128" t="s">
        <v>165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</row>
    <row r="6" spans="1:54" ht="15">
      <c r="A6" s="129" t="s">
        <v>19</v>
      </c>
      <c r="B6" s="132" t="s">
        <v>20</v>
      </c>
      <c r="C6" s="120" t="s">
        <v>15</v>
      </c>
      <c r="D6" s="133" t="s">
        <v>21</v>
      </c>
      <c r="E6" s="114" t="s">
        <v>22</v>
      </c>
      <c r="F6" s="111" t="s">
        <v>45</v>
      </c>
      <c r="G6" s="111" t="s">
        <v>46</v>
      </c>
      <c r="H6" s="108" t="s">
        <v>0</v>
      </c>
      <c r="I6" s="109"/>
      <c r="J6" s="109"/>
      <c r="K6" s="110"/>
      <c r="L6" s="108" t="s">
        <v>1</v>
      </c>
      <c r="M6" s="109"/>
      <c r="N6" s="109"/>
      <c r="O6" s="109"/>
      <c r="P6" s="110"/>
      <c r="Q6" s="108" t="s">
        <v>2</v>
      </c>
      <c r="R6" s="109"/>
      <c r="S6" s="109"/>
      <c r="T6" s="110"/>
      <c r="U6" s="108" t="s">
        <v>3</v>
      </c>
      <c r="V6" s="109"/>
      <c r="W6" s="109"/>
      <c r="X6" s="110"/>
      <c r="Y6" s="108" t="s">
        <v>4</v>
      </c>
      <c r="Z6" s="109"/>
      <c r="AA6" s="109"/>
      <c r="AB6" s="109"/>
      <c r="AC6" s="110"/>
      <c r="AD6" s="108" t="s">
        <v>5</v>
      </c>
      <c r="AE6" s="109"/>
      <c r="AF6" s="109"/>
      <c r="AG6" s="110"/>
      <c r="AH6" s="108" t="s">
        <v>6</v>
      </c>
      <c r="AI6" s="109"/>
      <c r="AJ6" s="109"/>
      <c r="AK6" s="110"/>
      <c r="AL6" s="108" t="s">
        <v>7</v>
      </c>
      <c r="AM6" s="109"/>
      <c r="AN6" s="109"/>
      <c r="AO6" s="109"/>
      <c r="AP6" s="110"/>
      <c r="AQ6" s="108" t="s">
        <v>8</v>
      </c>
      <c r="AR6" s="109"/>
      <c r="AS6" s="109"/>
      <c r="AT6" s="110"/>
      <c r="AU6" s="108" t="s">
        <v>9</v>
      </c>
      <c r="AV6" s="109"/>
      <c r="AW6" s="109"/>
      <c r="AX6" s="110"/>
      <c r="AY6" s="62" t="s">
        <v>10</v>
      </c>
      <c r="AZ6" s="125" t="s">
        <v>11</v>
      </c>
      <c r="BA6" s="125" t="s">
        <v>12</v>
      </c>
      <c r="BB6" s="125" t="s">
        <v>57</v>
      </c>
    </row>
    <row r="7" spans="1:54" ht="33.75" customHeight="1">
      <c r="A7" s="130"/>
      <c r="B7" s="132"/>
      <c r="C7" s="112"/>
      <c r="D7" s="133"/>
      <c r="E7" s="115"/>
      <c r="F7" s="112"/>
      <c r="G7" s="112"/>
      <c r="H7" s="5">
        <v>42616</v>
      </c>
      <c r="I7" s="5">
        <f>H7+7</f>
        <v>42623</v>
      </c>
      <c r="J7" s="5">
        <f aca="true" t="shared" si="0" ref="J7:X8">I7+7</f>
        <v>42630</v>
      </c>
      <c r="K7" s="5">
        <f t="shared" si="0"/>
        <v>42637</v>
      </c>
      <c r="L7" s="5">
        <f t="shared" si="0"/>
        <v>42644</v>
      </c>
      <c r="M7" s="5">
        <f t="shared" si="0"/>
        <v>42651</v>
      </c>
      <c r="N7" s="5">
        <f t="shared" si="0"/>
        <v>42658</v>
      </c>
      <c r="O7" s="5">
        <f t="shared" si="0"/>
        <v>42665</v>
      </c>
      <c r="P7" s="5">
        <f t="shared" si="0"/>
        <v>42672</v>
      </c>
      <c r="Q7" s="5">
        <f t="shared" si="0"/>
        <v>42679</v>
      </c>
      <c r="R7" s="5">
        <f t="shared" si="0"/>
        <v>42686</v>
      </c>
      <c r="S7" s="5">
        <f t="shared" si="0"/>
        <v>42693</v>
      </c>
      <c r="T7" s="5">
        <f t="shared" si="0"/>
        <v>42700</v>
      </c>
      <c r="U7" s="5">
        <f t="shared" si="0"/>
        <v>42707</v>
      </c>
      <c r="V7" s="5">
        <f t="shared" si="0"/>
        <v>42714</v>
      </c>
      <c r="W7" s="5">
        <f t="shared" si="0"/>
        <v>42721</v>
      </c>
      <c r="X7" s="5">
        <f t="shared" si="0"/>
        <v>42728</v>
      </c>
      <c r="Y7" s="5">
        <f aca="true" t="shared" si="1" ref="Y7:AN8">X7+7</f>
        <v>42735</v>
      </c>
      <c r="Z7" s="5">
        <f t="shared" si="1"/>
        <v>42742</v>
      </c>
      <c r="AA7" s="5">
        <f t="shared" si="1"/>
        <v>42749</v>
      </c>
      <c r="AB7" s="5">
        <f t="shared" si="1"/>
        <v>42756</v>
      </c>
      <c r="AC7" s="5">
        <f t="shared" si="1"/>
        <v>42763</v>
      </c>
      <c r="AD7" s="5">
        <f t="shared" si="1"/>
        <v>42770</v>
      </c>
      <c r="AE7" s="5">
        <f t="shared" si="1"/>
        <v>42777</v>
      </c>
      <c r="AF7" s="5">
        <f t="shared" si="1"/>
        <v>42784</v>
      </c>
      <c r="AG7" s="5">
        <f t="shared" si="1"/>
        <v>42791</v>
      </c>
      <c r="AH7" s="5">
        <f t="shared" si="1"/>
        <v>42798</v>
      </c>
      <c r="AI7" s="5">
        <f t="shared" si="1"/>
        <v>42805</v>
      </c>
      <c r="AJ7" s="5">
        <f t="shared" si="1"/>
        <v>42812</v>
      </c>
      <c r="AK7" s="5">
        <f t="shared" si="1"/>
        <v>42819</v>
      </c>
      <c r="AL7" s="5">
        <f t="shared" si="1"/>
        <v>42826</v>
      </c>
      <c r="AM7" s="5">
        <f t="shared" si="1"/>
        <v>42833</v>
      </c>
      <c r="AN7" s="5">
        <f t="shared" si="1"/>
        <v>42840</v>
      </c>
      <c r="AO7" s="5">
        <f aca="true" t="shared" si="2" ref="AO7:AU8">AN7+7</f>
        <v>42847</v>
      </c>
      <c r="AP7" s="5">
        <f t="shared" si="2"/>
        <v>42854</v>
      </c>
      <c r="AQ7" s="5">
        <f t="shared" si="2"/>
        <v>42861</v>
      </c>
      <c r="AR7" s="5">
        <f t="shared" si="2"/>
        <v>42868</v>
      </c>
      <c r="AS7" s="5">
        <f t="shared" si="2"/>
        <v>42875</v>
      </c>
      <c r="AT7" s="5">
        <f t="shared" si="2"/>
        <v>42882</v>
      </c>
      <c r="AU7" s="5">
        <f t="shared" si="2"/>
        <v>42889</v>
      </c>
      <c r="AV7" s="5">
        <f aca="true" t="shared" si="3" ref="AV7:AY8">AU7+7</f>
        <v>42896</v>
      </c>
      <c r="AW7" s="5">
        <f t="shared" si="3"/>
        <v>42903</v>
      </c>
      <c r="AX7" s="5">
        <f t="shared" si="3"/>
        <v>42910</v>
      </c>
      <c r="AY7" s="5">
        <f t="shared" si="3"/>
        <v>42917</v>
      </c>
      <c r="AZ7" s="126"/>
      <c r="BA7" s="126"/>
      <c r="BB7" s="126"/>
    </row>
    <row r="8" spans="1:54" ht="32.25" customHeight="1">
      <c r="A8" s="130"/>
      <c r="B8" s="132"/>
      <c r="C8" s="112"/>
      <c r="D8" s="133"/>
      <c r="E8" s="116"/>
      <c r="F8" s="113"/>
      <c r="G8" s="113"/>
      <c r="H8" s="5">
        <v>42611</v>
      </c>
      <c r="I8" s="5">
        <v>42618</v>
      </c>
      <c r="J8" s="5">
        <f t="shared" si="0"/>
        <v>42625</v>
      </c>
      <c r="K8" s="5">
        <f t="shared" si="0"/>
        <v>42632</v>
      </c>
      <c r="L8" s="5">
        <f t="shared" si="0"/>
        <v>42639</v>
      </c>
      <c r="M8" s="5">
        <f t="shared" si="0"/>
        <v>42646</v>
      </c>
      <c r="N8" s="5">
        <f t="shared" si="0"/>
        <v>42653</v>
      </c>
      <c r="O8" s="5">
        <f t="shared" si="0"/>
        <v>42660</v>
      </c>
      <c r="P8" s="5">
        <f t="shared" si="0"/>
        <v>42667</v>
      </c>
      <c r="Q8" s="5">
        <f t="shared" si="0"/>
        <v>42674</v>
      </c>
      <c r="R8" s="5">
        <f t="shared" si="0"/>
        <v>42681</v>
      </c>
      <c r="S8" s="5">
        <f t="shared" si="0"/>
        <v>42688</v>
      </c>
      <c r="T8" s="5">
        <f t="shared" si="0"/>
        <v>42695</v>
      </c>
      <c r="U8" s="5">
        <f t="shared" si="0"/>
        <v>42702</v>
      </c>
      <c r="V8" s="5">
        <f t="shared" si="0"/>
        <v>42709</v>
      </c>
      <c r="W8" s="5">
        <f t="shared" si="0"/>
        <v>42716</v>
      </c>
      <c r="X8" s="5">
        <f t="shared" si="0"/>
        <v>42723</v>
      </c>
      <c r="Y8" s="5">
        <f t="shared" si="1"/>
        <v>42730</v>
      </c>
      <c r="Z8" s="5">
        <f t="shared" si="1"/>
        <v>42737</v>
      </c>
      <c r="AA8" s="5">
        <f t="shared" si="1"/>
        <v>42744</v>
      </c>
      <c r="AB8" s="5">
        <f t="shared" si="1"/>
        <v>42751</v>
      </c>
      <c r="AC8" s="5">
        <f t="shared" si="1"/>
        <v>42758</v>
      </c>
      <c r="AD8" s="5">
        <f t="shared" si="1"/>
        <v>42765</v>
      </c>
      <c r="AE8" s="5">
        <f t="shared" si="1"/>
        <v>42772</v>
      </c>
      <c r="AF8" s="5">
        <f t="shared" si="1"/>
        <v>42779</v>
      </c>
      <c r="AG8" s="5">
        <f t="shared" si="1"/>
        <v>42786</v>
      </c>
      <c r="AH8" s="5">
        <f t="shared" si="1"/>
        <v>42793</v>
      </c>
      <c r="AI8" s="5">
        <f t="shared" si="1"/>
        <v>42800</v>
      </c>
      <c r="AJ8" s="5">
        <f t="shared" si="1"/>
        <v>42807</v>
      </c>
      <c r="AK8" s="5">
        <f t="shared" si="1"/>
        <v>42814</v>
      </c>
      <c r="AL8" s="5">
        <f t="shared" si="1"/>
        <v>42821</v>
      </c>
      <c r="AM8" s="5">
        <f t="shared" si="1"/>
        <v>42828</v>
      </c>
      <c r="AN8" s="5">
        <f t="shared" si="1"/>
        <v>42835</v>
      </c>
      <c r="AO8" s="5">
        <f t="shared" si="2"/>
        <v>42842</v>
      </c>
      <c r="AP8" s="5">
        <f t="shared" si="2"/>
        <v>42849</v>
      </c>
      <c r="AQ8" s="5">
        <f t="shared" si="2"/>
        <v>42856</v>
      </c>
      <c r="AR8" s="5">
        <f t="shared" si="2"/>
        <v>42863</v>
      </c>
      <c r="AS8" s="5">
        <f t="shared" si="2"/>
        <v>42870</v>
      </c>
      <c r="AT8" s="5">
        <f t="shared" si="2"/>
        <v>42877</v>
      </c>
      <c r="AU8" s="5">
        <f t="shared" si="2"/>
        <v>42884</v>
      </c>
      <c r="AV8" s="5">
        <f t="shared" si="3"/>
        <v>42891</v>
      </c>
      <c r="AW8" s="5">
        <f t="shared" si="3"/>
        <v>42898</v>
      </c>
      <c r="AX8" s="5">
        <f t="shared" si="3"/>
        <v>42905</v>
      </c>
      <c r="AY8" s="5">
        <f t="shared" si="3"/>
        <v>42912</v>
      </c>
      <c r="AZ8" s="126"/>
      <c r="BA8" s="126"/>
      <c r="BB8" s="126"/>
    </row>
    <row r="9" spans="1:54" ht="13.5">
      <c r="A9" s="131"/>
      <c r="B9" s="132"/>
      <c r="C9" s="113"/>
      <c r="D9" s="117" t="s">
        <v>13</v>
      </c>
      <c r="E9" s="118"/>
      <c r="F9" s="118"/>
      <c r="G9" s="119"/>
      <c r="H9" s="6">
        <v>1</v>
      </c>
      <c r="I9" s="6">
        <v>2</v>
      </c>
      <c r="J9" s="6">
        <v>3</v>
      </c>
      <c r="K9" s="6">
        <v>4</v>
      </c>
      <c r="L9" s="6">
        <v>5</v>
      </c>
      <c r="M9" s="6">
        <v>6</v>
      </c>
      <c r="N9" s="6">
        <v>7</v>
      </c>
      <c r="O9" s="6">
        <v>8</v>
      </c>
      <c r="P9" s="6">
        <v>9</v>
      </c>
      <c r="Q9" s="6">
        <v>10</v>
      </c>
      <c r="R9" s="6">
        <v>11</v>
      </c>
      <c r="S9" s="6">
        <v>12</v>
      </c>
      <c r="T9" s="6">
        <v>13</v>
      </c>
      <c r="U9" s="6">
        <v>14</v>
      </c>
      <c r="V9" s="6">
        <v>15</v>
      </c>
      <c r="W9" s="6">
        <v>16</v>
      </c>
      <c r="X9" s="6">
        <v>17</v>
      </c>
      <c r="Y9" s="6">
        <v>18</v>
      </c>
      <c r="Z9" s="6">
        <v>19</v>
      </c>
      <c r="AA9" s="6">
        <v>20</v>
      </c>
      <c r="AB9" s="6">
        <v>21</v>
      </c>
      <c r="AC9" s="6">
        <v>22</v>
      </c>
      <c r="AD9" s="6">
        <v>23</v>
      </c>
      <c r="AE9" s="6">
        <v>24</v>
      </c>
      <c r="AF9" s="6">
        <v>25</v>
      </c>
      <c r="AG9" s="6">
        <v>26</v>
      </c>
      <c r="AH9" s="6">
        <v>27</v>
      </c>
      <c r="AI9" s="6">
        <v>28</v>
      </c>
      <c r="AJ9" s="6">
        <v>29</v>
      </c>
      <c r="AK9" s="6">
        <v>30</v>
      </c>
      <c r="AL9" s="6">
        <v>31</v>
      </c>
      <c r="AM9" s="6">
        <v>32</v>
      </c>
      <c r="AN9" s="6">
        <v>33</v>
      </c>
      <c r="AO9" s="6">
        <v>34</v>
      </c>
      <c r="AP9" s="6">
        <v>35</v>
      </c>
      <c r="AQ9" s="6">
        <v>36</v>
      </c>
      <c r="AR9" s="6">
        <v>37</v>
      </c>
      <c r="AS9" s="6">
        <v>38</v>
      </c>
      <c r="AT9" s="6">
        <v>39</v>
      </c>
      <c r="AU9" s="6">
        <v>40</v>
      </c>
      <c r="AV9" s="6">
        <v>41</v>
      </c>
      <c r="AW9" s="6">
        <v>42</v>
      </c>
      <c r="AX9" s="6">
        <v>43</v>
      </c>
      <c r="AY9" s="6">
        <v>44</v>
      </c>
      <c r="AZ9" s="127"/>
      <c r="BA9" s="127"/>
      <c r="BB9" s="127"/>
    </row>
    <row r="10" spans="1:54" ht="12.75" customHeight="1">
      <c r="A10" s="156" t="s">
        <v>47</v>
      </c>
      <c r="B10" s="154" t="s">
        <v>88</v>
      </c>
      <c r="C10" s="145">
        <f>(D10+E10+E11)/36</f>
        <v>3</v>
      </c>
      <c r="D10" s="147">
        <v>86</v>
      </c>
      <c r="E10" s="16">
        <f aca="true" t="shared" si="4" ref="E10:E50">F10+G10</f>
        <v>10</v>
      </c>
      <c r="F10" s="17">
        <f>SUM(H10:W10)</f>
        <v>10</v>
      </c>
      <c r="G10" s="18">
        <f aca="true" t="shared" si="5" ref="G10:G40">SUM(AA10:AY10)</f>
        <v>0</v>
      </c>
      <c r="H10" s="19">
        <v>2</v>
      </c>
      <c r="I10" s="19">
        <v>2</v>
      </c>
      <c r="J10" s="19">
        <v>2</v>
      </c>
      <c r="K10" s="19">
        <v>2</v>
      </c>
      <c r="L10" s="19">
        <v>2</v>
      </c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21" t="s">
        <v>23</v>
      </c>
      <c r="Y10" s="98" t="s">
        <v>24</v>
      </c>
      <c r="Z10" s="9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04" t="s">
        <v>25</v>
      </c>
      <c r="AZ10" s="19"/>
      <c r="BA10" s="19">
        <v>1</v>
      </c>
      <c r="BB10" s="45"/>
    </row>
    <row r="11" spans="1:54" ht="12.75">
      <c r="A11" s="157"/>
      <c r="B11" s="155"/>
      <c r="C11" s="146"/>
      <c r="D11" s="148"/>
      <c r="E11" s="21">
        <f t="shared" si="4"/>
        <v>12</v>
      </c>
      <c r="F11" s="22">
        <f>SUM(H11:W11)</f>
        <v>12</v>
      </c>
      <c r="G11" s="23">
        <f t="shared" si="5"/>
        <v>0</v>
      </c>
      <c r="H11" s="24"/>
      <c r="I11" s="24"/>
      <c r="J11" s="24"/>
      <c r="K11" s="24"/>
      <c r="L11" s="24"/>
      <c r="M11" s="24">
        <v>2</v>
      </c>
      <c r="N11" s="24">
        <v>2</v>
      </c>
      <c r="O11" s="24">
        <v>2</v>
      </c>
      <c r="P11" s="24">
        <v>2</v>
      </c>
      <c r="Q11" s="24">
        <v>2</v>
      </c>
      <c r="R11" s="24">
        <v>2</v>
      </c>
      <c r="S11" s="24"/>
      <c r="T11" s="24"/>
      <c r="U11" s="24"/>
      <c r="V11" s="24"/>
      <c r="W11" s="24"/>
      <c r="X11" s="122"/>
      <c r="Y11" s="100"/>
      <c r="Z11" s="101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105"/>
      <c r="AZ11" s="24"/>
      <c r="BA11" s="24"/>
      <c r="BB11" s="25"/>
    </row>
    <row r="12" spans="1:54" ht="12.75">
      <c r="A12" s="156" t="s">
        <v>48</v>
      </c>
      <c r="B12" s="154" t="s">
        <v>89</v>
      </c>
      <c r="C12" s="145">
        <f>(D12+E12+E13)/36</f>
        <v>3</v>
      </c>
      <c r="D12" s="147">
        <v>84</v>
      </c>
      <c r="E12" s="16">
        <f t="shared" si="4"/>
        <v>10</v>
      </c>
      <c r="F12" s="17">
        <f aca="true" t="shared" si="6" ref="F12:F42">SUM(H12:W12)</f>
        <v>10</v>
      </c>
      <c r="G12" s="18">
        <f t="shared" si="5"/>
        <v>0</v>
      </c>
      <c r="H12" s="19">
        <v>2</v>
      </c>
      <c r="I12" s="19">
        <v>2</v>
      </c>
      <c r="J12" s="19">
        <v>2</v>
      </c>
      <c r="K12" s="19">
        <v>2</v>
      </c>
      <c r="L12" s="19">
        <v>2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22"/>
      <c r="Y12" s="100"/>
      <c r="Z12" s="101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05"/>
      <c r="AZ12" s="19"/>
      <c r="BA12" s="19">
        <v>1</v>
      </c>
      <c r="BB12" s="46"/>
    </row>
    <row r="13" spans="1:54" ht="12.75">
      <c r="A13" s="157"/>
      <c r="B13" s="155"/>
      <c r="C13" s="146"/>
      <c r="D13" s="148"/>
      <c r="E13" s="21">
        <f t="shared" si="4"/>
        <v>14</v>
      </c>
      <c r="F13" s="22">
        <f t="shared" si="6"/>
        <v>14</v>
      </c>
      <c r="G13" s="23">
        <f t="shared" si="5"/>
        <v>0</v>
      </c>
      <c r="H13" s="24"/>
      <c r="I13" s="24"/>
      <c r="J13" s="24"/>
      <c r="K13" s="24"/>
      <c r="L13" s="24"/>
      <c r="M13" s="24">
        <v>2</v>
      </c>
      <c r="N13" s="24">
        <v>2</v>
      </c>
      <c r="O13" s="24">
        <v>2</v>
      </c>
      <c r="P13" s="24">
        <v>2</v>
      </c>
      <c r="Q13" s="24">
        <v>2</v>
      </c>
      <c r="R13" s="24">
        <v>2</v>
      </c>
      <c r="S13" s="24">
        <v>2</v>
      </c>
      <c r="T13" s="24"/>
      <c r="U13" s="24"/>
      <c r="V13" s="24"/>
      <c r="W13" s="24"/>
      <c r="X13" s="122"/>
      <c r="Y13" s="100"/>
      <c r="Z13" s="101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105"/>
      <c r="AZ13" s="24"/>
      <c r="BA13" s="24"/>
      <c r="BB13" s="25"/>
    </row>
    <row r="14" spans="1:54" ht="12.75">
      <c r="A14" s="156" t="s">
        <v>62</v>
      </c>
      <c r="B14" s="154" t="s">
        <v>90</v>
      </c>
      <c r="C14" s="145">
        <f>(D14+E14+E15)/36</f>
        <v>3</v>
      </c>
      <c r="D14" s="145">
        <v>82</v>
      </c>
      <c r="E14" s="16">
        <f t="shared" si="4"/>
        <v>10</v>
      </c>
      <c r="F14" s="17">
        <f t="shared" si="6"/>
        <v>0</v>
      </c>
      <c r="G14" s="18">
        <f t="shared" si="5"/>
        <v>10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22"/>
      <c r="Y14" s="100"/>
      <c r="Z14" s="101"/>
      <c r="AA14" s="19">
        <v>2</v>
      </c>
      <c r="AB14" s="19">
        <v>2</v>
      </c>
      <c r="AC14" s="19">
        <v>2</v>
      </c>
      <c r="AD14" s="19">
        <v>2</v>
      </c>
      <c r="AE14" s="19">
        <v>2</v>
      </c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05"/>
      <c r="AZ14" s="19"/>
      <c r="BA14" s="19">
        <v>2</v>
      </c>
      <c r="BB14" s="46"/>
    </row>
    <row r="15" spans="1:54" ht="12.75">
      <c r="A15" s="157"/>
      <c r="B15" s="155"/>
      <c r="C15" s="146"/>
      <c r="D15" s="146"/>
      <c r="E15" s="21">
        <f t="shared" si="4"/>
        <v>16</v>
      </c>
      <c r="F15" s="22">
        <f t="shared" si="6"/>
        <v>0</v>
      </c>
      <c r="G15" s="23">
        <f t="shared" si="5"/>
        <v>16</v>
      </c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122"/>
      <c r="Y15" s="100"/>
      <c r="Z15" s="101"/>
      <c r="AA15" s="24"/>
      <c r="AB15" s="24"/>
      <c r="AC15" s="24"/>
      <c r="AD15" s="24"/>
      <c r="AE15" s="24"/>
      <c r="AF15" s="24">
        <v>2</v>
      </c>
      <c r="AG15" s="24">
        <v>2</v>
      </c>
      <c r="AH15" s="24">
        <v>2</v>
      </c>
      <c r="AI15" s="24">
        <v>2</v>
      </c>
      <c r="AJ15" s="24">
        <v>2</v>
      </c>
      <c r="AK15" s="24">
        <v>2</v>
      </c>
      <c r="AL15" s="24">
        <v>2</v>
      </c>
      <c r="AM15" s="24">
        <v>2</v>
      </c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105"/>
      <c r="AZ15" s="24"/>
      <c r="BA15" s="24"/>
      <c r="BB15" s="25"/>
    </row>
    <row r="16" spans="1:54" ht="12.75">
      <c r="A16" s="87" t="s">
        <v>49</v>
      </c>
      <c r="B16" s="88" t="s">
        <v>91</v>
      </c>
      <c r="C16" s="91">
        <f>(D16+E16+E17)/36</f>
        <v>4</v>
      </c>
      <c r="D16" s="92">
        <v>98</v>
      </c>
      <c r="E16" s="16">
        <f t="shared" si="4"/>
        <v>14</v>
      </c>
      <c r="F16" s="17">
        <f t="shared" si="6"/>
        <v>8</v>
      </c>
      <c r="G16" s="18">
        <f t="shared" si="5"/>
        <v>6</v>
      </c>
      <c r="H16" s="19"/>
      <c r="I16" s="19"/>
      <c r="J16" s="19"/>
      <c r="K16" s="19"/>
      <c r="L16" s="19"/>
      <c r="M16" s="19"/>
      <c r="N16" s="19"/>
      <c r="O16" s="19">
        <v>2</v>
      </c>
      <c r="P16" s="19">
        <v>2</v>
      </c>
      <c r="Q16" s="19">
        <v>2</v>
      </c>
      <c r="R16" s="19">
        <v>2</v>
      </c>
      <c r="S16" s="19"/>
      <c r="T16" s="19"/>
      <c r="U16" s="19"/>
      <c r="V16" s="19"/>
      <c r="W16" s="19"/>
      <c r="X16" s="122"/>
      <c r="Y16" s="100"/>
      <c r="Z16" s="101"/>
      <c r="AA16" s="19">
        <v>2</v>
      </c>
      <c r="AB16" s="19">
        <v>2</v>
      </c>
      <c r="AC16" s="19">
        <v>2</v>
      </c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05"/>
      <c r="AZ16" s="19">
        <v>1</v>
      </c>
      <c r="BA16" s="19">
        <v>2</v>
      </c>
      <c r="BB16" s="46"/>
    </row>
    <row r="17" spans="1:54" ht="12.75">
      <c r="A17" s="87"/>
      <c r="B17" s="88"/>
      <c r="C17" s="90"/>
      <c r="D17" s="92"/>
      <c r="E17" s="21">
        <f t="shared" si="4"/>
        <v>32</v>
      </c>
      <c r="F17" s="22">
        <f t="shared" si="6"/>
        <v>10</v>
      </c>
      <c r="G17" s="23">
        <f t="shared" si="5"/>
        <v>22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>
        <v>2</v>
      </c>
      <c r="T17" s="24">
        <v>2</v>
      </c>
      <c r="U17" s="24">
        <v>2</v>
      </c>
      <c r="V17" s="24">
        <v>2</v>
      </c>
      <c r="W17" s="24">
        <v>2</v>
      </c>
      <c r="X17" s="122"/>
      <c r="Y17" s="100"/>
      <c r="Z17" s="101"/>
      <c r="AA17" s="24"/>
      <c r="AB17" s="24"/>
      <c r="AC17" s="24"/>
      <c r="AD17" s="24">
        <v>2</v>
      </c>
      <c r="AE17" s="24">
        <v>2</v>
      </c>
      <c r="AF17" s="24">
        <v>2</v>
      </c>
      <c r="AG17" s="24">
        <v>2</v>
      </c>
      <c r="AH17" s="24">
        <v>2</v>
      </c>
      <c r="AI17" s="24">
        <v>2</v>
      </c>
      <c r="AJ17" s="24">
        <v>2</v>
      </c>
      <c r="AK17" s="24">
        <v>2</v>
      </c>
      <c r="AL17" s="24">
        <v>2</v>
      </c>
      <c r="AM17" s="24">
        <v>2</v>
      </c>
      <c r="AN17" s="24">
        <v>2</v>
      </c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105"/>
      <c r="AZ17" s="24"/>
      <c r="BA17" s="24"/>
      <c r="BB17" s="25"/>
    </row>
    <row r="18" spans="1:54" ht="12.75">
      <c r="A18" s="87" t="s">
        <v>51</v>
      </c>
      <c r="B18" s="88" t="s">
        <v>92</v>
      </c>
      <c r="C18" s="91">
        <f>(D18+E18+E19)/36</f>
        <v>3</v>
      </c>
      <c r="D18" s="92">
        <v>76</v>
      </c>
      <c r="E18" s="16">
        <f t="shared" si="4"/>
        <v>2</v>
      </c>
      <c r="F18" s="17">
        <f t="shared" si="6"/>
        <v>0</v>
      </c>
      <c r="G18" s="18">
        <f t="shared" si="5"/>
        <v>2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22"/>
      <c r="Y18" s="100"/>
      <c r="Z18" s="101"/>
      <c r="AA18" s="19"/>
      <c r="AB18" s="19"/>
      <c r="AC18" s="19"/>
      <c r="AD18" s="19"/>
      <c r="AE18" s="19"/>
      <c r="AF18" s="19"/>
      <c r="AG18" s="19"/>
      <c r="AH18" s="19"/>
      <c r="AI18" s="19">
        <v>2</v>
      </c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05"/>
      <c r="AZ18" s="19"/>
      <c r="BA18" s="19">
        <v>2</v>
      </c>
      <c r="BB18" s="46"/>
    </row>
    <row r="19" spans="1:54" ht="12.75">
      <c r="A19" s="87"/>
      <c r="B19" s="88"/>
      <c r="C19" s="90"/>
      <c r="D19" s="92"/>
      <c r="E19" s="21">
        <f t="shared" si="4"/>
        <v>30</v>
      </c>
      <c r="F19" s="22">
        <f t="shared" si="6"/>
        <v>0</v>
      </c>
      <c r="G19" s="23">
        <f t="shared" si="5"/>
        <v>30</v>
      </c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122"/>
      <c r="Y19" s="100"/>
      <c r="Z19" s="101"/>
      <c r="AA19" s="24"/>
      <c r="AB19" s="24"/>
      <c r="AC19" s="24"/>
      <c r="AD19" s="24"/>
      <c r="AE19" s="24"/>
      <c r="AF19" s="24"/>
      <c r="AG19" s="24"/>
      <c r="AH19" s="24"/>
      <c r="AI19" s="24"/>
      <c r="AJ19" s="24">
        <v>2</v>
      </c>
      <c r="AK19" s="24">
        <v>2</v>
      </c>
      <c r="AL19" s="24">
        <v>2</v>
      </c>
      <c r="AM19" s="24">
        <v>2</v>
      </c>
      <c r="AN19" s="24">
        <v>2</v>
      </c>
      <c r="AO19" s="24">
        <v>2</v>
      </c>
      <c r="AP19" s="24">
        <v>2</v>
      </c>
      <c r="AQ19" s="24">
        <v>2</v>
      </c>
      <c r="AR19" s="24">
        <v>2</v>
      </c>
      <c r="AS19" s="24">
        <v>2</v>
      </c>
      <c r="AT19" s="24">
        <v>2</v>
      </c>
      <c r="AU19" s="24">
        <v>2</v>
      </c>
      <c r="AV19" s="24">
        <v>2</v>
      </c>
      <c r="AW19" s="24">
        <v>2</v>
      </c>
      <c r="AX19" s="24">
        <v>2</v>
      </c>
      <c r="AY19" s="105"/>
      <c r="AZ19" s="24"/>
      <c r="BA19" s="24"/>
      <c r="BB19" s="25"/>
    </row>
    <row r="20" spans="1:54" ht="12.75">
      <c r="A20" s="87" t="s">
        <v>94</v>
      </c>
      <c r="B20" s="88" t="s">
        <v>93</v>
      </c>
      <c r="C20" s="91">
        <f>(D20+E20+E21)/36</f>
        <v>2</v>
      </c>
      <c r="D20" s="92">
        <v>50</v>
      </c>
      <c r="E20" s="16">
        <f t="shared" si="4"/>
        <v>8</v>
      </c>
      <c r="F20" s="17">
        <f t="shared" si="6"/>
        <v>0</v>
      </c>
      <c r="G20" s="18">
        <f t="shared" si="5"/>
        <v>8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22"/>
      <c r="Y20" s="100"/>
      <c r="Z20" s="101"/>
      <c r="AA20" s="19">
        <v>2</v>
      </c>
      <c r="AB20" s="19">
        <v>2</v>
      </c>
      <c r="AC20" s="19">
        <v>2</v>
      </c>
      <c r="AD20" s="19">
        <v>2</v>
      </c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05"/>
      <c r="AZ20" s="19"/>
      <c r="BA20" s="19"/>
      <c r="BB20" s="46"/>
    </row>
    <row r="21" spans="1:54" ht="12.75">
      <c r="A21" s="87"/>
      <c r="B21" s="88"/>
      <c r="C21" s="90"/>
      <c r="D21" s="92"/>
      <c r="E21" s="21">
        <f t="shared" si="4"/>
        <v>14</v>
      </c>
      <c r="F21" s="22">
        <f t="shared" si="6"/>
        <v>0</v>
      </c>
      <c r="G21" s="23">
        <f t="shared" si="5"/>
        <v>14</v>
      </c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122"/>
      <c r="Y21" s="100"/>
      <c r="Z21" s="101"/>
      <c r="AA21" s="24"/>
      <c r="AB21" s="24"/>
      <c r="AC21" s="24"/>
      <c r="AD21" s="24"/>
      <c r="AE21" s="24">
        <v>2</v>
      </c>
      <c r="AF21" s="24">
        <v>2</v>
      </c>
      <c r="AG21" s="24">
        <v>2</v>
      </c>
      <c r="AH21" s="24">
        <v>2</v>
      </c>
      <c r="AI21" s="24">
        <v>2</v>
      </c>
      <c r="AJ21" s="24">
        <v>2</v>
      </c>
      <c r="AK21" s="24">
        <v>2</v>
      </c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105"/>
      <c r="AZ21" s="24">
        <v>2</v>
      </c>
      <c r="BA21" s="24"/>
      <c r="BB21" s="25"/>
    </row>
    <row r="22" spans="1:54" ht="12.75">
      <c r="A22" s="87" t="s">
        <v>95</v>
      </c>
      <c r="B22" s="88" t="s">
        <v>17</v>
      </c>
      <c r="C22" s="91">
        <f>(D22+E22+E23)/36</f>
        <v>2</v>
      </c>
      <c r="D22" s="92">
        <v>56</v>
      </c>
      <c r="E22" s="16">
        <f t="shared" si="4"/>
        <v>0</v>
      </c>
      <c r="F22" s="17">
        <f t="shared" si="6"/>
        <v>0</v>
      </c>
      <c r="G22" s="18">
        <f t="shared" si="5"/>
        <v>0</v>
      </c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22"/>
      <c r="Y22" s="100"/>
      <c r="Z22" s="101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05"/>
      <c r="AZ22" s="19"/>
      <c r="BA22" s="19"/>
      <c r="BB22" s="46"/>
    </row>
    <row r="23" spans="1:54" ht="12.75">
      <c r="A23" s="87"/>
      <c r="B23" s="88"/>
      <c r="C23" s="90"/>
      <c r="D23" s="92"/>
      <c r="E23" s="21">
        <f t="shared" si="4"/>
        <v>16</v>
      </c>
      <c r="F23" s="22">
        <f t="shared" si="6"/>
        <v>8</v>
      </c>
      <c r="G23" s="23">
        <f t="shared" si="5"/>
        <v>8</v>
      </c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>
        <v>2</v>
      </c>
      <c r="U23" s="24">
        <v>2</v>
      </c>
      <c r="V23" s="24">
        <v>2</v>
      </c>
      <c r="W23" s="24">
        <v>2</v>
      </c>
      <c r="X23" s="122"/>
      <c r="Y23" s="100"/>
      <c r="Z23" s="101"/>
      <c r="AA23" s="24">
        <v>2</v>
      </c>
      <c r="AB23" s="24">
        <v>2</v>
      </c>
      <c r="AC23" s="24">
        <v>2</v>
      </c>
      <c r="AD23" s="24">
        <v>2</v>
      </c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105"/>
      <c r="AZ23" s="24">
        <v>2</v>
      </c>
      <c r="BA23" s="24"/>
      <c r="BB23" s="25"/>
    </row>
    <row r="24" spans="1:54" ht="12.75">
      <c r="A24" s="87" t="s">
        <v>52</v>
      </c>
      <c r="B24" s="88" t="s">
        <v>96</v>
      </c>
      <c r="C24" s="91">
        <f>(D24+E24+E25)/36</f>
        <v>2</v>
      </c>
      <c r="D24" s="92">
        <v>50</v>
      </c>
      <c r="E24" s="16">
        <f t="shared" si="4"/>
        <v>8</v>
      </c>
      <c r="F24" s="17">
        <f t="shared" si="6"/>
        <v>0</v>
      </c>
      <c r="G24" s="18">
        <f t="shared" si="5"/>
        <v>8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22"/>
      <c r="Y24" s="100"/>
      <c r="Z24" s="101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>
        <v>2</v>
      </c>
      <c r="AL24" s="19">
        <v>2</v>
      </c>
      <c r="AM24" s="19">
        <v>2</v>
      </c>
      <c r="AN24" s="19">
        <v>2</v>
      </c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05"/>
      <c r="AZ24" s="19"/>
      <c r="BA24" s="19"/>
      <c r="BB24" s="46"/>
    </row>
    <row r="25" spans="1:54" ht="12.75">
      <c r="A25" s="87"/>
      <c r="B25" s="88"/>
      <c r="C25" s="90"/>
      <c r="D25" s="92"/>
      <c r="E25" s="21">
        <f t="shared" si="4"/>
        <v>14</v>
      </c>
      <c r="F25" s="22">
        <f t="shared" si="6"/>
        <v>0</v>
      </c>
      <c r="G25" s="23">
        <f t="shared" si="5"/>
        <v>14</v>
      </c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122"/>
      <c r="Y25" s="100"/>
      <c r="Z25" s="101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>
        <v>2</v>
      </c>
      <c r="AP25" s="24">
        <v>2</v>
      </c>
      <c r="AQ25" s="24">
        <v>2</v>
      </c>
      <c r="AR25" s="24">
        <v>2</v>
      </c>
      <c r="AS25" s="24">
        <v>2</v>
      </c>
      <c r="AT25" s="24">
        <v>2</v>
      </c>
      <c r="AU25" s="24">
        <v>2</v>
      </c>
      <c r="AV25" s="24"/>
      <c r="AW25" s="24"/>
      <c r="AX25" s="24"/>
      <c r="AY25" s="105"/>
      <c r="AZ25" s="24">
        <v>2</v>
      </c>
      <c r="BA25" s="24"/>
      <c r="BB25" s="25"/>
    </row>
    <row r="26" spans="1:54" ht="12.75">
      <c r="A26" s="87" t="s">
        <v>72</v>
      </c>
      <c r="B26" s="88" t="s">
        <v>99</v>
      </c>
      <c r="C26" s="91">
        <f>(D26+E26+E27)/36</f>
        <v>2</v>
      </c>
      <c r="D26" s="92">
        <v>50</v>
      </c>
      <c r="E26" s="16">
        <f t="shared" si="4"/>
        <v>8</v>
      </c>
      <c r="F26" s="17">
        <f t="shared" si="6"/>
        <v>8</v>
      </c>
      <c r="G26" s="18">
        <f t="shared" si="5"/>
        <v>0</v>
      </c>
      <c r="H26" s="19"/>
      <c r="I26" s="19"/>
      <c r="J26" s="19"/>
      <c r="K26" s="19"/>
      <c r="L26" s="19"/>
      <c r="M26" s="19">
        <v>2</v>
      </c>
      <c r="N26" s="19">
        <v>2</v>
      </c>
      <c r="O26" s="19">
        <v>2</v>
      </c>
      <c r="P26" s="19">
        <v>2</v>
      </c>
      <c r="Q26" s="19"/>
      <c r="R26" s="19"/>
      <c r="S26" s="19"/>
      <c r="T26" s="19"/>
      <c r="U26" s="19"/>
      <c r="V26" s="19"/>
      <c r="W26" s="19"/>
      <c r="X26" s="122"/>
      <c r="Y26" s="100"/>
      <c r="Z26" s="101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05"/>
      <c r="AZ26" s="19"/>
      <c r="BA26" s="19"/>
      <c r="BB26" s="46"/>
    </row>
    <row r="27" spans="1:54" ht="12.75">
      <c r="A27" s="87"/>
      <c r="B27" s="88"/>
      <c r="C27" s="90"/>
      <c r="D27" s="92"/>
      <c r="E27" s="21">
        <f t="shared" si="4"/>
        <v>14</v>
      </c>
      <c r="F27" s="22">
        <f t="shared" si="6"/>
        <v>14</v>
      </c>
      <c r="G27" s="23">
        <f t="shared" si="5"/>
        <v>0</v>
      </c>
      <c r="H27" s="24"/>
      <c r="I27" s="24"/>
      <c r="J27" s="24"/>
      <c r="K27" s="24"/>
      <c r="L27" s="24"/>
      <c r="M27" s="24"/>
      <c r="N27" s="24"/>
      <c r="O27" s="24"/>
      <c r="P27" s="24"/>
      <c r="Q27" s="24">
        <v>2</v>
      </c>
      <c r="R27" s="24">
        <v>2</v>
      </c>
      <c r="S27" s="24">
        <v>2</v>
      </c>
      <c r="T27" s="24">
        <v>2</v>
      </c>
      <c r="U27" s="24">
        <v>2</v>
      </c>
      <c r="V27" s="24">
        <v>2</v>
      </c>
      <c r="W27" s="24">
        <v>2</v>
      </c>
      <c r="X27" s="122"/>
      <c r="Y27" s="100"/>
      <c r="Z27" s="101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105"/>
      <c r="AZ27" s="24">
        <v>1</v>
      </c>
      <c r="BA27" s="24"/>
      <c r="BB27" s="25"/>
    </row>
    <row r="28" spans="1:54" ht="12.75">
      <c r="A28" s="87" t="s">
        <v>55</v>
      </c>
      <c r="B28" s="88" t="s">
        <v>100</v>
      </c>
      <c r="C28" s="91">
        <f>(D28+E28+E29)/36</f>
        <v>2</v>
      </c>
      <c r="D28" s="92">
        <v>50</v>
      </c>
      <c r="E28" s="16">
        <f t="shared" si="4"/>
        <v>8</v>
      </c>
      <c r="F28" s="17">
        <f t="shared" si="6"/>
        <v>8</v>
      </c>
      <c r="G28" s="18">
        <f t="shared" si="5"/>
        <v>0</v>
      </c>
      <c r="H28" s="19"/>
      <c r="I28" s="19"/>
      <c r="J28" s="19"/>
      <c r="K28" s="19"/>
      <c r="L28" s="19"/>
      <c r="M28" s="19">
        <v>2</v>
      </c>
      <c r="N28" s="19">
        <v>2</v>
      </c>
      <c r="O28" s="19">
        <v>2</v>
      </c>
      <c r="P28" s="19">
        <v>2</v>
      </c>
      <c r="Q28" s="19"/>
      <c r="R28" s="19"/>
      <c r="S28" s="19"/>
      <c r="T28" s="19"/>
      <c r="U28" s="19"/>
      <c r="V28" s="19"/>
      <c r="W28" s="19"/>
      <c r="X28" s="122"/>
      <c r="Y28" s="100"/>
      <c r="Z28" s="101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05"/>
      <c r="AZ28" s="19"/>
      <c r="BA28" s="19"/>
      <c r="BB28" s="46"/>
    </row>
    <row r="29" spans="1:54" ht="12.75">
      <c r="A29" s="87"/>
      <c r="B29" s="88"/>
      <c r="C29" s="90"/>
      <c r="D29" s="92"/>
      <c r="E29" s="21">
        <f t="shared" si="4"/>
        <v>14</v>
      </c>
      <c r="F29" s="22">
        <f t="shared" si="6"/>
        <v>14</v>
      </c>
      <c r="G29" s="23">
        <f t="shared" si="5"/>
        <v>0</v>
      </c>
      <c r="H29" s="24"/>
      <c r="I29" s="24"/>
      <c r="J29" s="24"/>
      <c r="K29" s="24"/>
      <c r="L29" s="24"/>
      <c r="M29" s="24"/>
      <c r="N29" s="24"/>
      <c r="O29" s="24"/>
      <c r="P29" s="24"/>
      <c r="Q29" s="24">
        <v>2</v>
      </c>
      <c r="R29" s="24">
        <v>2</v>
      </c>
      <c r="S29" s="24">
        <v>2</v>
      </c>
      <c r="T29" s="24">
        <v>2</v>
      </c>
      <c r="U29" s="24">
        <v>2</v>
      </c>
      <c r="V29" s="24">
        <v>2</v>
      </c>
      <c r="W29" s="24">
        <v>2</v>
      </c>
      <c r="X29" s="122"/>
      <c r="Y29" s="100"/>
      <c r="Z29" s="101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105"/>
      <c r="AZ29" s="24">
        <v>1</v>
      </c>
      <c r="BA29" s="24"/>
      <c r="BB29" s="25"/>
    </row>
    <row r="30" spans="1:54" ht="12.75">
      <c r="A30" s="87" t="s">
        <v>68</v>
      </c>
      <c r="B30" s="88" t="s">
        <v>97</v>
      </c>
      <c r="C30" s="91">
        <f>(D30+E30+E31)/36</f>
        <v>2</v>
      </c>
      <c r="D30" s="92">
        <v>50</v>
      </c>
      <c r="E30" s="16">
        <f aca="true" t="shared" si="7" ref="E30:E35">F30+G30</f>
        <v>8</v>
      </c>
      <c r="F30" s="17">
        <f>SUM(H30:W30)</f>
        <v>0</v>
      </c>
      <c r="G30" s="18">
        <f t="shared" si="5"/>
        <v>8</v>
      </c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22"/>
      <c r="Y30" s="100"/>
      <c r="Z30" s="101"/>
      <c r="AA30" s="19">
        <v>2</v>
      </c>
      <c r="AB30" s="19">
        <v>2</v>
      </c>
      <c r="AC30" s="19">
        <v>2</v>
      </c>
      <c r="AD30" s="19">
        <v>2</v>
      </c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05"/>
      <c r="AZ30" s="19"/>
      <c r="BA30" s="19"/>
      <c r="BB30" s="46"/>
    </row>
    <row r="31" spans="1:54" ht="12.75">
      <c r="A31" s="87"/>
      <c r="B31" s="88"/>
      <c r="C31" s="90"/>
      <c r="D31" s="92"/>
      <c r="E31" s="21">
        <f t="shared" si="7"/>
        <v>14</v>
      </c>
      <c r="F31" s="22">
        <f>SUM(H31:W31)</f>
        <v>0</v>
      </c>
      <c r="G31" s="23">
        <f t="shared" si="5"/>
        <v>14</v>
      </c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122"/>
      <c r="Y31" s="100"/>
      <c r="Z31" s="101"/>
      <c r="AA31" s="24"/>
      <c r="AB31" s="24"/>
      <c r="AC31" s="24"/>
      <c r="AD31" s="24"/>
      <c r="AE31" s="24">
        <v>2</v>
      </c>
      <c r="AF31" s="24">
        <v>2</v>
      </c>
      <c r="AG31" s="24">
        <v>2</v>
      </c>
      <c r="AH31" s="24">
        <v>2</v>
      </c>
      <c r="AI31" s="24">
        <v>2</v>
      </c>
      <c r="AJ31" s="24">
        <v>2</v>
      </c>
      <c r="AK31" s="24">
        <v>2</v>
      </c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105"/>
      <c r="AZ31" s="24">
        <v>2</v>
      </c>
      <c r="BA31" s="24"/>
      <c r="BB31" s="25"/>
    </row>
    <row r="32" spans="1:54" ht="12.75">
      <c r="A32" s="87" t="s">
        <v>58</v>
      </c>
      <c r="B32" s="88" t="s">
        <v>98</v>
      </c>
      <c r="C32" s="91">
        <f>(D32+E32+E33)/36</f>
        <v>2</v>
      </c>
      <c r="D32" s="92">
        <v>50</v>
      </c>
      <c r="E32" s="16">
        <f t="shared" si="7"/>
        <v>10</v>
      </c>
      <c r="F32" s="17">
        <f>SUM(H32:W32)</f>
        <v>0</v>
      </c>
      <c r="G32" s="18">
        <f t="shared" si="5"/>
        <v>10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22"/>
      <c r="Y32" s="100"/>
      <c r="Z32" s="101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>
        <v>2</v>
      </c>
      <c r="AO32" s="19">
        <v>2</v>
      </c>
      <c r="AP32" s="19">
        <v>2</v>
      </c>
      <c r="AQ32" s="19">
        <v>2</v>
      </c>
      <c r="AR32" s="19">
        <v>2</v>
      </c>
      <c r="AS32" s="19"/>
      <c r="AT32" s="19"/>
      <c r="AU32" s="19"/>
      <c r="AV32" s="19"/>
      <c r="AW32" s="19"/>
      <c r="AX32" s="19"/>
      <c r="AY32" s="105"/>
      <c r="AZ32" s="19"/>
      <c r="BA32" s="19"/>
      <c r="BB32" s="46"/>
    </row>
    <row r="33" spans="1:54" ht="12.75">
      <c r="A33" s="87"/>
      <c r="B33" s="88"/>
      <c r="C33" s="90"/>
      <c r="D33" s="92"/>
      <c r="E33" s="21">
        <f t="shared" si="7"/>
        <v>12</v>
      </c>
      <c r="F33" s="22">
        <f>SUM(H33:W33)</f>
        <v>0</v>
      </c>
      <c r="G33" s="23">
        <f t="shared" si="5"/>
        <v>12</v>
      </c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122"/>
      <c r="Y33" s="100"/>
      <c r="Z33" s="101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>
        <v>2</v>
      </c>
      <c r="AT33" s="24">
        <v>2</v>
      </c>
      <c r="AU33" s="24">
        <v>2</v>
      </c>
      <c r="AV33" s="24">
        <v>2</v>
      </c>
      <c r="AW33" s="24">
        <v>2</v>
      </c>
      <c r="AX33" s="24">
        <v>2</v>
      </c>
      <c r="AY33" s="105"/>
      <c r="AZ33" s="24">
        <v>2</v>
      </c>
      <c r="BA33" s="24"/>
      <c r="BB33" s="25"/>
    </row>
    <row r="34" spans="1:54" ht="20.25" customHeight="1">
      <c r="A34" s="87" t="s">
        <v>80</v>
      </c>
      <c r="B34" s="88" t="s">
        <v>101</v>
      </c>
      <c r="C34" s="91">
        <f>(D34+E34+E35)/36</f>
        <v>2</v>
      </c>
      <c r="D34" s="92">
        <v>52</v>
      </c>
      <c r="E34" s="16">
        <f t="shared" si="7"/>
        <v>0</v>
      </c>
      <c r="F34" s="17">
        <f t="shared" si="6"/>
        <v>0</v>
      </c>
      <c r="G34" s="18">
        <f t="shared" si="5"/>
        <v>0</v>
      </c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22"/>
      <c r="Y34" s="100"/>
      <c r="Z34" s="101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05"/>
      <c r="AZ34" s="19"/>
      <c r="BA34" s="19"/>
      <c r="BB34" s="46"/>
    </row>
    <row r="35" spans="1:54" ht="20.25" customHeight="1">
      <c r="A35" s="87"/>
      <c r="B35" s="88"/>
      <c r="C35" s="90"/>
      <c r="D35" s="92"/>
      <c r="E35" s="21">
        <f t="shared" si="7"/>
        <v>20</v>
      </c>
      <c r="F35" s="22">
        <f t="shared" si="6"/>
        <v>8</v>
      </c>
      <c r="G35" s="23">
        <f t="shared" si="5"/>
        <v>12</v>
      </c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>
        <v>2</v>
      </c>
      <c r="U35" s="24">
        <v>2</v>
      </c>
      <c r="V35" s="24">
        <v>2</v>
      </c>
      <c r="W35" s="24">
        <v>2</v>
      </c>
      <c r="X35" s="122"/>
      <c r="Y35" s="100"/>
      <c r="Z35" s="101"/>
      <c r="AA35" s="24">
        <v>2</v>
      </c>
      <c r="AB35" s="24">
        <v>2</v>
      </c>
      <c r="AC35" s="24">
        <v>2</v>
      </c>
      <c r="AD35" s="24">
        <v>2</v>
      </c>
      <c r="AE35" s="24">
        <v>2</v>
      </c>
      <c r="AF35" s="24">
        <v>2</v>
      </c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105"/>
      <c r="AZ35" s="24"/>
      <c r="BA35" s="24"/>
      <c r="BB35" s="25">
        <v>2</v>
      </c>
    </row>
    <row r="36" spans="1:54" ht="12.75">
      <c r="A36" s="87" t="s">
        <v>70</v>
      </c>
      <c r="B36" s="43" t="s">
        <v>119</v>
      </c>
      <c r="C36" s="89">
        <f>(D36+E36+E37)/36</f>
        <v>1</v>
      </c>
      <c r="D36" s="92">
        <v>26</v>
      </c>
      <c r="E36" s="16">
        <f t="shared" si="4"/>
        <v>4</v>
      </c>
      <c r="F36" s="17">
        <f t="shared" si="6"/>
        <v>0</v>
      </c>
      <c r="G36" s="18">
        <f t="shared" si="5"/>
        <v>4</v>
      </c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22"/>
      <c r="Y36" s="100"/>
      <c r="Z36" s="101"/>
      <c r="AA36" s="19"/>
      <c r="AB36" s="19"/>
      <c r="AC36" s="19"/>
      <c r="AD36" s="19"/>
      <c r="AE36" s="19"/>
      <c r="AF36" s="19"/>
      <c r="AG36" s="19">
        <v>2</v>
      </c>
      <c r="AH36" s="19">
        <v>2</v>
      </c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05"/>
      <c r="AZ36" s="19"/>
      <c r="BA36" s="19"/>
      <c r="BB36" s="46"/>
    </row>
    <row r="37" spans="1:54" ht="22.5">
      <c r="A37" s="87"/>
      <c r="B37" s="43" t="s">
        <v>120</v>
      </c>
      <c r="C37" s="90"/>
      <c r="D37" s="92"/>
      <c r="E37" s="21">
        <f t="shared" si="4"/>
        <v>6</v>
      </c>
      <c r="F37" s="22">
        <f t="shared" si="6"/>
        <v>0</v>
      </c>
      <c r="G37" s="23">
        <f t="shared" si="5"/>
        <v>6</v>
      </c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122"/>
      <c r="Y37" s="100"/>
      <c r="Z37" s="101"/>
      <c r="AA37" s="24"/>
      <c r="AB37" s="24"/>
      <c r="AC37" s="24"/>
      <c r="AD37" s="24"/>
      <c r="AE37" s="24"/>
      <c r="AF37" s="24"/>
      <c r="AG37" s="24"/>
      <c r="AH37" s="24"/>
      <c r="AI37" s="24">
        <v>2</v>
      </c>
      <c r="AJ37" s="24">
        <v>2</v>
      </c>
      <c r="AK37" s="24">
        <v>2</v>
      </c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105"/>
      <c r="AZ37" s="24">
        <v>2</v>
      </c>
      <c r="BA37" s="24"/>
      <c r="BB37" s="25"/>
    </row>
    <row r="38" spans="1:54" ht="22.5">
      <c r="A38" s="87" t="s">
        <v>74</v>
      </c>
      <c r="B38" s="43" t="s">
        <v>167</v>
      </c>
      <c r="C38" s="89">
        <f>(D38+E38+E39)/36</f>
        <v>2</v>
      </c>
      <c r="D38" s="92">
        <v>54</v>
      </c>
      <c r="E38" s="16">
        <f>F38+G38</f>
        <v>6</v>
      </c>
      <c r="F38" s="17">
        <f t="shared" si="6"/>
        <v>0</v>
      </c>
      <c r="G38" s="18">
        <f t="shared" si="5"/>
        <v>6</v>
      </c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22"/>
      <c r="Y38" s="100"/>
      <c r="Z38" s="101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>
        <v>2</v>
      </c>
      <c r="AM38" s="19">
        <v>2</v>
      </c>
      <c r="AN38" s="19">
        <v>2</v>
      </c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05"/>
      <c r="AZ38" s="19"/>
      <c r="BA38" s="19"/>
      <c r="BB38" s="46"/>
    </row>
    <row r="39" spans="1:54" ht="22.5">
      <c r="A39" s="87"/>
      <c r="B39" s="43" t="s">
        <v>168</v>
      </c>
      <c r="C39" s="90"/>
      <c r="D39" s="92"/>
      <c r="E39" s="21">
        <f>F39+G39</f>
        <v>12</v>
      </c>
      <c r="F39" s="22">
        <f t="shared" si="6"/>
        <v>0</v>
      </c>
      <c r="G39" s="23">
        <f t="shared" si="5"/>
        <v>12</v>
      </c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122"/>
      <c r="Y39" s="100"/>
      <c r="Z39" s="101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>
        <v>2</v>
      </c>
      <c r="AP39" s="24">
        <v>2</v>
      </c>
      <c r="AQ39" s="24">
        <v>2</v>
      </c>
      <c r="AR39" s="24">
        <v>2</v>
      </c>
      <c r="AS39" s="24">
        <v>2</v>
      </c>
      <c r="AT39" s="24">
        <v>2</v>
      </c>
      <c r="AU39" s="24"/>
      <c r="AV39" s="24"/>
      <c r="AW39" s="24"/>
      <c r="AX39" s="24"/>
      <c r="AY39" s="105"/>
      <c r="AZ39" s="24">
        <v>2</v>
      </c>
      <c r="BA39" s="24"/>
      <c r="BB39" s="25"/>
    </row>
    <row r="40" spans="1:54" ht="12.75">
      <c r="A40" s="87" t="s">
        <v>169</v>
      </c>
      <c r="B40" s="43" t="s">
        <v>121</v>
      </c>
      <c r="C40" s="89">
        <f>(D40+E40+E42)/36</f>
        <v>1</v>
      </c>
      <c r="D40" s="92">
        <v>26</v>
      </c>
      <c r="E40" s="16">
        <f>F40+G40</f>
        <v>4</v>
      </c>
      <c r="F40" s="17">
        <f t="shared" si="6"/>
        <v>4</v>
      </c>
      <c r="G40" s="18">
        <f t="shared" si="5"/>
        <v>0</v>
      </c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>
        <v>2</v>
      </c>
      <c r="T40" s="19">
        <v>2</v>
      </c>
      <c r="U40" s="19"/>
      <c r="V40" s="19"/>
      <c r="W40" s="19"/>
      <c r="X40" s="122"/>
      <c r="Y40" s="100"/>
      <c r="Z40" s="101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05"/>
      <c r="AZ40" s="19"/>
      <c r="BA40" s="19"/>
      <c r="BB40" s="46"/>
    </row>
    <row r="41" spans="1:54" ht="33.75">
      <c r="A41" s="87"/>
      <c r="B41" s="43" t="s">
        <v>122</v>
      </c>
      <c r="C41" s="149"/>
      <c r="D41" s="92"/>
      <c r="E41" s="16"/>
      <c r="F41" s="17"/>
      <c r="G41" s="3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22"/>
      <c r="Y41" s="100"/>
      <c r="Z41" s="101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05"/>
      <c r="AZ41" s="19"/>
      <c r="BA41" s="19"/>
      <c r="BB41" s="46"/>
    </row>
    <row r="42" spans="1:54" ht="22.5">
      <c r="A42" s="87"/>
      <c r="B42" s="43" t="s">
        <v>123</v>
      </c>
      <c r="C42" s="90"/>
      <c r="D42" s="92"/>
      <c r="E42" s="21">
        <f>F42+G42</f>
        <v>6</v>
      </c>
      <c r="F42" s="22">
        <f t="shared" si="6"/>
        <v>6</v>
      </c>
      <c r="G42" s="23">
        <f aca="true" t="shared" si="8" ref="G42:G50">SUM(AA42:AY42)</f>
        <v>0</v>
      </c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>
        <v>2</v>
      </c>
      <c r="V42" s="24">
        <v>2</v>
      </c>
      <c r="W42" s="24">
        <v>2</v>
      </c>
      <c r="X42" s="122"/>
      <c r="Y42" s="100"/>
      <c r="Z42" s="101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105"/>
      <c r="AZ42" s="24">
        <v>1</v>
      </c>
      <c r="BA42" s="24"/>
      <c r="BB42" s="25"/>
    </row>
    <row r="43" spans="1:53" s="14" customFormat="1" ht="12.75">
      <c r="A43" s="93" t="s">
        <v>159</v>
      </c>
      <c r="B43" s="94"/>
      <c r="C43" s="91">
        <f>(D43+E43+E44)/36</f>
        <v>3</v>
      </c>
      <c r="D43" s="97">
        <v>108</v>
      </c>
      <c r="E43" s="16">
        <f t="shared" si="4"/>
        <v>0</v>
      </c>
      <c r="F43" s="17">
        <f aca="true" t="shared" si="9" ref="F43:F50">SUM(H43:W43)</f>
        <v>0</v>
      </c>
      <c r="G43" s="18">
        <f t="shared" si="8"/>
        <v>0</v>
      </c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122"/>
      <c r="Y43" s="100"/>
      <c r="Z43" s="101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105"/>
      <c r="AZ43" s="26"/>
      <c r="BA43" s="26"/>
    </row>
    <row r="44" spans="1:53" s="14" customFormat="1" ht="12.75">
      <c r="A44" s="95"/>
      <c r="B44" s="96"/>
      <c r="C44" s="90"/>
      <c r="D44" s="97"/>
      <c r="E44" s="21">
        <f t="shared" si="4"/>
        <v>0</v>
      </c>
      <c r="F44" s="22">
        <f t="shared" si="9"/>
        <v>0</v>
      </c>
      <c r="G44" s="23">
        <f t="shared" si="8"/>
        <v>0</v>
      </c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122"/>
      <c r="Y44" s="100"/>
      <c r="Z44" s="101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05"/>
      <c r="AZ44" s="25" t="s">
        <v>44</v>
      </c>
      <c r="BA44" s="25"/>
    </row>
    <row r="45" spans="1:53" s="14" customFormat="1" ht="12.75">
      <c r="A45" s="150" t="s">
        <v>124</v>
      </c>
      <c r="B45" s="151"/>
      <c r="C45" s="91">
        <f>(D45+E45+E46)/36</f>
        <v>12</v>
      </c>
      <c r="D45" s="97">
        <v>432</v>
      </c>
      <c r="E45" s="16">
        <f t="shared" si="4"/>
        <v>0</v>
      </c>
      <c r="F45" s="17">
        <f t="shared" si="9"/>
        <v>0</v>
      </c>
      <c r="G45" s="18">
        <f t="shared" si="8"/>
        <v>0</v>
      </c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122"/>
      <c r="Y45" s="100"/>
      <c r="Z45" s="101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105"/>
      <c r="AZ45" s="26"/>
      <c r="BA45" s="26"/>
    </row>
    <row r="46" spans="1:53" s="14" customFormat="1" ht="12.75">
      <c r="A46" s="152"/>
      <c r="B46" s="153"/>
      <c r="C46" s="90"/>
      <c r="D46" s="97"/>
      <c r="E46" s="21">
        <f t="shared" si="4"/>
        <v>0</v>
      </c>
      <c r="F46" s="22">
        <f t="shared" si="9"/>
        <v>0</v>
      </c>
      <c r="G46" s="23">
        <f t="shared" si="8"/>
        <v>0</v>
      </c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122"/>
      <c r="Y46" s="100"/>
      <c r="Z46" s="101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105"/>
      <c r="AZ46" s="25" t="s">
        <v>114</v>
      </c>
      <c r="BA46" s="25"/>
    </row>
    <row r="47" spans="1:53" s="14" customFormat="1" ht="21" customHeight="1">
      <c r="A47" s="93" t="s">
        <v>115</v>
      </c>
      <c r="B47" s="94"/>
      <c r="C47" s="91">
        <f>(D47+E47+E48)/36</f>
        <v>3</v>
      </c>
      <c r="D47" s="97">
        <v>108</v>
      </c>
      <c r="E47" s="16">
        <f>F47+G47</f>
        <v>0</v>
      </c>
      <c r="F47" s="17">
        <f>SUM(H47:W47)</f>
        <v>0</v>
      </c>
      <c r="G47" s="18">
        <f t="shared" si="8"/>
        <v>0</v>
      </c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122"/>
      <c r="Y47" s="100"/>
      <c r="Z47" s="101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105"/>
      <c r="AZ47" s="26"/>
      <c r="BA47" s="26"/>
    </row>
    <row r="48" spans="1:53" s="14" customFormat="1" ht="21" customHeight="1">
      <c r="A48" s="95"/>
      <c r="B48" s="96"/>
      <c r="C48" s="90"/>
      <c r="D48" s="97"/>
      <c r="E48" s="21">
        <f>F48+G48</f>
        <v>0</v>
      </c>
      <c r="F48" s="22">
        <f>SUM(H48:W48)</f>
        <v>0</v>
      </c>
      <c r="G48" s="23">
        <f t="shared" si="8"/>
        <v>0</v>
      </c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122"/>
      <c r="Y48" s="100"/>
      <c r="Z48" s="101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105"/>
      <c r="AZ48" s="25" t="s">
        <v>114</v>
      </c>
      <c r="BA48" s="25"/>
    </row>
    <row r="49" spans="1:53" s="14" customFormat="1" ht="12.75">
      <c r="A49" s="93" t="s">
        <v>166</v>
      </c>
      <c r="B49" s="94"/>
      <c r="C49" s="91">
        <f>(D49+E49+E50)/36</f>
        <v>6</v>
      </c>
      <c r="D49" s="97">
        <v>216</v>
      </c>
      <c r="E49" s="16">
        <f t="shared" si="4"/>
        <v>0</v>
      </c>
      <c r="F49" s="17">
        <f t="shared" si="9"/>
        <v>0</v>
      </c>
      <c r="G49" s="18">
        <f t="shared" si="8"/>
        <v>0</v>
      </c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122"/>
      <c r="Y49" s="100"/>
      <c r="Z49" s="101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105"/>
      <c r="AZ49" s="26"/>
      <c r="BA49" s="26"/>
    </row>
    <row r="50" spans="1:53" s="14" customFormat="1" ht="12.75">
      <c r="A50" s="95"/>
      <c r="B50" s="96"/>
      <c r="C50" s="90"/>
      <c r="D50" s="97"/>
      <c r="E50" s="21">
        <f t="shared" si="4"/>
        <v>0</v>
      </c>
      <c r="F50" s="22">
        <f t="shared" si="9"/>
        <v>0</v>
      </c>
      <c r="G50" s="23">
        <f t="shared" si="8"/>
        <v>0</v>
      </c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122"/>
      <c r="Y50" s="100"/>
      <c r="Z50" s="101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105"/>
      <c r="AZ50" s="25" t="s">
        <v>114</v>
      </c>
      <c r="BA50" s="25"/>
    </row>
    <row r="51" spans="1:54" ht="12.75">
      <c r="A51" s="107" t="s">
        <v>14</v>
      </c>
      <c r="B51" s="107"/>
      <c r="C51" s="44">
        <f>SUM(C10:C50)</f>
        <v>60</v>
      </c>
      <c r="D51" s="44">
        <f>SUM(D10:D50)</f>
        <v>1804</v>
      </c>
      <c r="E51" s="44">
        <f>SUM(E10:E50)</f>
        <v>356</v>
      </c>
      <c r="F51" s="44">
        <f>SUM(F10:F50)</f>
        <v>134</v>
      </c>
      <c r="G51" s="44">
        <f>SUM(G10:G50)</f>
        <v>222</v>
      </c>
      <c r="H51" s="29">
        <f aca="true" t="shared" si="10" ref="H51:W51">SUM(H10:H42)</f>
        <v>4</v>
      </c>
      <c r="I51" s="10">
        <f t="shared" si="10"/>
        <v>4</v>
      </c>
      <c r="J51" s="10">
        <f t="shared" si="10"/>
        <v>4</v>
      </c>
      <c r="K51" s="10">
        <f t="shared" si="10"/>
        <v>4</v>
      </c>
      <c r="L51" s="10">
        <f t="shared" si="10"/>
        <v>4</v>
      </c>
      <c r="M51" s="10">
        <f t="shared" si="10"/>
        <v>8</v>
      </c>
      <c r="N51" s="10">
        <f t="shared" si="10"/>
        <v>8</v>
      </c>
      <c r="O51" s="10">
        <f t="shared" si="10"/>
        <v>10</v>
      </c>
      <c r="P51" s="10">
        <f t="shared" si="10"/>
        <v>10</v>
      </c>
      <c r="Q51" s="10">
        <f t="shared" si="10"/>
        <v>10</v>
      </c>
      <c r="R51" s="10">
        <f t="shared" si="10"/>
        <v>10</v>
      </c>
      <c r="S51" s="10">
        <f t="shared" si="10"/>
        <v>10</v>
      </c>
      <c r="T51" s="10">
        <f t="shared" si="10"/>
        <v>12</v>
      </c>
      <c r="U51" s="10">
        <f t="shared" si="10"/>
        <v>12</v>
      </c>
      <c r="V51" s="10">
        <f t="shared" si="10"/>
        <v>12</v>
      </c>
      <c r="W51" s="10">
        <f t="shared" si="10"/>
        <v>12</v>
      </c>
      <c r="X51" s="123"/>
      <c r="Y51" s="102"/>
      <c r="Z51" s="103"/>
      <c r="AA51" s="10">
        <f aca="true" t="shared" si="11" ref="AA51:AX51">SUM(AA10:AA42)</f>
        <v>12</v>
      </c>
      <c r="AB51" s="10">
        <f t="shared" si="11"/>
        <v>12</v>
      </c>
      <c r="AC51" s="10">
        <f t="shared" si="11"/>
        <v>12</v>
      </c>
      <c r="AD51" s="10">
        <f t="shared" si="11"/>
        <v>12</v>
      </c>
      <c r="AE51" s="10">
        <f t="shared" si="11"/>
        <v>10</v>
      </c>
      <c r="AF51" s="10">
        <f t="shared" si="11"/>
        <v>10</v>
      </c>
      <c r="AG51" s="10">
        <f t="shared" si="11"/>
        <v>10</v>
      </c>
      <c r="AH51" s="10">
        <f t="shared" si="11"/>
        <v>10</v>
      </c>
      <c r="AI51" s="10">
        <f t="shared" si="11"/>
        <v>12</v>
      </c>
      <c r="AJ51" s="10">
        <f t="shared" si="11"/>
        <v>12</v>
      </c>
      <c r="AK51" s="10">
        <f t="shared" si="11"/>
        <v>14</v>
      </c>
      <c r="AL51" s="10">
        <f t="shared" si="11"/>
        <v>10</v>
      </c>
      <c r="AM51" s="10">
        <f t="shared" si="11"/>
        <v>10</v>
      </c>
      <c r="AN51" s="10">
        <f t="shared" si="11"/>
        <v>10</v>
      </c>
      <c r="AO51" s="10">
        <f t="shared" si="11"/>
        <v>8</v>
      </c>
      <c r="AP51" s="10">
        <f t="shared" si="11"/>
        <v>8</v>
      </c>
      <c r="AQ51" s="10">
        <f t="shared" si="11"/>
        <v>8</v>
      </c>
      <c r="AR51" s="10">
        <f t="shared" si="11"/>
        <v>8</v>
      </c>
      <c r="AS51" s="10">
        <f t="shared" si="11"/>
        <v>8</v>
      </c>
      <c r="AT51" s="10">
        <f t="shared" si="11"/>
        <v>8</v>
      </c>
      <c r="AU51" s="10">
        <f t="shared" si="11"/>
        <v>6</v>
      </c>
      <c r="AV51" s="10">
        <f t="shared" si="11"/>
        <v>4</v>
      </c>
      <c r="AW51" s="10">
        <f t="shared" si="11"/>
        <v>4</v>
      </c>
      <c r="AX51" s="10">
        <f t="shared" si="11"/>
        <v>4</v>
      </c>
      <c r="AY51" s="106"/>
      <c r="AZ51" s="11"/>
      <c r="BA51" s="12"/>
      <c r="BB51" s="12"/>
    </row>
    <row r="52" spans="1:54" ht="12.75">
      <c r="A52" s="58"/>
      <c r="B52" s="58"/>
      <c r="C52" s="65"/>
      <c r="D52" s="65"/>
      <c r="E52" s="65"/>
      <c r="F52" s="65"/>
      <c r="G52" s="65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66"/>
      <c r="Y52" s="61"/>
      <c r="Z52" s="61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67"/>
      <c r="AZ52" s="60"/>
      <c r="BA52" s="60"/>
      <c r="BB52" s="60"/>
    </row>
    <row r="53" spans="1:54" ht="12.75">
      <c r="A53" s="58"/>
      <c r="B53" s="58"/>
      <c r="C53" s="65"/>
      <c r="D53" s="65"/>
      <c r="E53" s="65"/>
      <c r="F53" s="65"/>
      <c r="G53" s="65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66"/>
      <c r="Y53" s="61"/>
      <c r="Z53" s="61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67"/>
      <c r="AZ53" s="60"/>
      <c r="BA53" s="60"/>
      <c r="BB53" s="60"/>
    </row>
    <row r="54" spans="1:64" s="35" customFormat="1" ht="18">
      <c r="A54" s="41"/>
      <c r="B54" s="41"/>
      <c r="C54" s="41"/>
      <c r="D54" s="42" t="s">
        <v>41</v>
      </c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 t="s">
        <v>42</v>
      </c>
      <c r="AE54" s="42"/>
      <c r="AF54" s="42"/>
      <c r="AG54" s="42"/>
      <c r="AH54" s="42"/>
      <c r="AI54" s="42"/>
      <c r="AJ54" s="42"/>
      <c r="AK54" s="42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</row>
    <row r="55" spans="1:64" s="35" customFormat="1" ht="18">
      <c r="A55" s="41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</row>
    <row r="56" s="35" customFormat="1" ht="12.75"/>
    <row r="57" spans="3:32" s="36" customFormat="1" ht="18">
      <c r="C57" s="56"/>
      <c r="D57" s="42" t="s">
        <v>147</v>
      </c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 t="s">
        <v>148</v>
      </c>
      <c r="AE57" s="42"/>
      <c r="AF57" s="42"/>
    </row>
    <row r="58" s="57" customFormat="1" ht="18"/>
    <row r="59" s="35" customFormat="1" ht="12.75"/>
    <row r="60" spans="2:42" s="36" customFormat="1" ht="12.75">
      <c r="B60" s="124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4"/>
      <c r="AJ60" s="124"/>
      <c r="AK60" s="124"/>
      <c r="AL60" s="124"/>
      <c r="AM60" s="124"/>
      <c r="AN60" s="124"/>
      <c r="AO60" s="124"/>
      <c r="AP60" s="124"/>
    </row>
    <row r="61" spans="19:20" ht="12.75">
      <c r="S61" s="8"/>
      <c r="T61" s="8"/>
    </row>
  </sheetData>
  <sheetProtection/>
  <mergeCells count="102">
    <mergeCell ref="B60:AP60"/>
    <mergeCell ref="D40:D42"/>
    <mergeCell ref="A28:A29"/>
    <mergeCell ref="B28:B29"/>
    <mergeCell ref="C28:C29"/>
    <mergeCell ref="D28:D29"/>
    <mergeCell ref="A36:A37"/>
    <mergeCell ref="C32:C33"/>
    <mergeCell ref="A51:B51"/>
    <mergeCell ref="A34:A35"/>
    <mergeCell ref="AS1:BA1"/>
    <mergeCell ref="AS2:BA3"/>
    <mergeCell ref="A26:A27"/>
    <mergeCell ref="B24:B25"/>
    <mergeCell ref="C24:C25"/>
    <mergeCell ref="A18:A19"/>
    <mergeCell ref="A22:A23"/>
    <mergeCell ref="C26:C27"/>
    <mergeCell ref="D26:D27"/>
    <mergeCell ref="D16:D17"/>
    <mergeCell ref="D12:D13"/>
    <mergeCell ref="B14:B15"/>
    <mergeCell ref="A24:A25"/>
    <mergeCell ref="B34:B35"/>
    <mergeCell ref="C34:C35"/>
    <mergeCell ref="A30:A31"/>
    <mergeCell ref="B30:B31"/>
    <mergeCell ref="C30:C31"/>
    <mergeCell ref="A32:A33"/>
    <mergeCell ref="D38:D39"/>
    <mergeCell ref="B26:B27"/>
    <mergeCell ref="D32:D33"/>
    <mergeCell ref="C12:C13"/>
    <mergeCell ref="B18:B19"/>
    <mergeCell ref="D30:D31"/>
    <mergeCell ref="D36:D37"/>
    <mergeCell ref="D34:D35"/>
    <mergeCell ref="C18:C19"/>
    <mergeCell ref="D18:D19"/>
    <mergeCell ref="B22:B23"/>
    <mergeCell ref="C20:C21"/>
    <mergeCell ref="A20:A21"/>
    <mergeCell ref="B20:B21"/>
    <mergeCell ref="A38:A39"/>
    <mergeCell ref="C38:C39"/>
    <mergeCell ref="C36:C37"/>
    <mergeCell ref="AL6:AP6"/>
    <mergeCell ref="A16:A17"/>
    <mergeCell ref="D20:D21"/>
    <mergeCell ref="D24:D25"/>
    <mergeCell ref="B16:B17"/>
    <mergeCell ref="C16:C17"/>
    <mergeCell ref="C22:C23"/>
    <mergeCell ref="D22:D23"/>
    <mergeCell ref="A12:A13"/>
    <mergeCell ref="B12:B13"/>
    <mergeCell ref="A10:A11"/>
    <mergeCell ref="B32:B33"/>
    <mergeCell ref="A43:B44"/>
    <mergeCell ref="A14:A15"/>
    <mergeCell ref="L6:P6"/>
    <mergeCell ref="AH6:AK6"/>
    <mergeCell ref="X10:X51"/>
    <mergeCell ref="C10:C11"/>
    <mergeCell ref="C43:C44"/>
    <mergeCell ref="D43:D44"/>
    <mergeCell ref="AZ6:AZ9"/>
    <mergeCell ref="BA6:BA9"/>
    <mergeCell ref="AY10:AY51"/>
    <mergeCell ref="Y10:Z51"/>
    <mergeCell ref="AQ6:AT6"/>
    <mergeCell ref="B10:B11"/>
    <mergeCell ref="D9:G9"/>
    <mergeCell ref="Q6:T6"/>
    <mergeCell ref="U6:X6"/>
    <mergeCell ref="F6:F8"/>
    <mergeCell ref="A40:A42"/>
    <mergeCell ref="A45:B46"/>
    <mergeCell ref="C45:C46"/>
    <mergeCell ref="A5:BB5"/>
    <mergeCell ref="A6:A9"/>
    <mergeCell ref="B6:B9"/>
    <mergeCell ref="C6:C9"/>
    <mergeCell ref="D6:D8"/>
    <mergeCell ref="E6:E8"/>
    <mergeCell ref="BB6:BB9"/>
    <mergeCell ref="D45:D46"/>
    <mergeCell ref="AU6:AX6"/>
    <mergeCell ref="D14:D15"/>
    <mergeCell ref="C14:C15"/>
    <mergeCell ref="D10:D11"/>
    <mergeCell ref="C40:C42"/>
    <mergeCell ref="G6:G8"/>
    <mergeCell ref="H6:K6"/>
    <mergeCell ref="Y6:AC6"/>
    <mergeCell ref="AD6:AG6"/>
    <mergeCell ref="A47:B48"/>
    <mergeCell ref="C47:C48"/>
    <mergeCell ref="D47:D48"/>
    <mergeCell ref="A49:B50"/>
    <mergeCell ref="C49:C50"/>
    <mergeCell ref="D49:D50"/>
  </mergeCells>
  <printOptions/>
  <pageMargins left="0.7" right="0.7" top="0.75" bottom="0.75" header="0.3" footer="0.3"/>
  <pageSetup horizontalDpi="600" verticalDpi="600" orientation="landscape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BL57"/>
  <sheetViews>
    <sheetView tabSelected="1" view="pageBreakPreview" zoomScale="60" zoomScaleNormal="85" zoomScalePageLayoutView="0" workbookViewId="0" topLeftCell="A4">
      <pane xSplit="7" ySplit="7" topLeftCell="H11" activePane="bottomRight" state="frozen"/>
      <selection pane="topLeft" activeCell="A4" sqref="A4"/>
      <selection pane="topRight" activeCell="H4" sqref="H4"/>
      <selection pane="bottomLeft" activeCell="A11" sqref="A11"/>
      <selection pane="bottomRight" activeCell="BE53" sqref="BE53"/>
    </sheetView>
  </sheetViews>
  <sheetFormatPr defaultColWidth="9.00390625" defaultRowHeight="12.75"/>
  <cols>
    <col min="1" max="1" width="10.25390625" style="0" customWidth="1"/>
    <col min="2" max="2" width="36.25390625" style="0" customWidth="1"/>
    <col min="3" max="3" width="6.25390625" style="0" customWidth="1"/>
    <col min="4" max="4" width="5.75390625" style="0" customWidth="1"/>
    <col min="5" max="5" width="6.875" style="0" customWidth="1"/>
    <col min="6" max="7" width="5.75390625" style="0" customWidth="1"/>
    <col min="8" max="8" width="3.375" style="0" customWidth="1"/>
    <col min="9" max="9" width="3.75390625" style="0" customWidth="1"/>
    <col min="10" max="51" width="3.375" style="0" customWidth="1"/>
    <col min="52" max="54" width="3.25390625" style="0" bestFit="1" customWidth="1"/>
  </cols>
  <sheetData>
    <row r="1" spans="45:64" s="51" customFormat="1" ht="24.75" customHeight="1">
      <c r="AS1" s="134" t="s">
        <v>144</v>
      </c>
      <c r="AT1" s="134"/>
      <c r="AU1" s="134"/>
      <c r="AV1" s="134"/>
      <c r="AW1" s="134"/>
      <c r="AX1" s="134"/>
      <c r="AY1" s="134"/>
      <c r="AZ1" s="134"/>
      <c r="BA1" s="134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</row>
    <row r="2" spans="45:64" s="51" customFormat="1" ht="24.75" customHeight="1">
      <c r="AS2" s="134" t="s">
        <v>145</v>
      </c>
      <c r="AT2" s="134"/>
      <c r="AU2" s="134"/>
      <c r="AV2" s="134"/>
      <c r="AW2" s="134"/>
      <c r="AX2" s="134"/>
      <c r="AY2" s="134"/>
      <c r="AZ2" s="134"/>
      <c r="BA2" s="134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</row>
    <row r="3" spans="41:64" s="51" customFormat="1" ht="24.75" customHeight="1">
      <c r="AO3" s="53"/>
      <c r="AP3" s="54" t="s">
        <v>146</v>
      </c>
      <c r="AQ3" s="55"/>
      <c r="AR3" s="55"/>
      <c r="AS3" s="134"/>
      <c r="AT3" s="134"/>
      <c r="AU3" s="134"/>
      <c r="AV3" s="134"/>
      <c r="AW3" s="134"/>
      <c r="AX3" s="134"/>
      <c r="AY3" s="134"/>
      <c r="AZ3" s="134"/>
      <c r="BA3" s="134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</row>
    <row r="4" s="35" customFormat="1" ht="12.75">
      <c r="AN4" s="8" t="s">
        <v>151</v>
      </c>
    </row>
    <row r="6" spans="1:54" ht="52.5" customHeight="1">
      <c r="A6" s="128" t="s">
        <v>175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</row>
    <row r="7" spans="1:54" ht="15">
      <c r="A7" s="129" t="s">
        <v>19</v>
      </c>
      <c r="B7" s="132" t="s">
        <v>20</v>
      </c>
      <c r="C7" s="120" t="s">
        <v>15</v>
      </c>
      <c r="D7" s="133" t="s">
        <v>21</v>
      </c>
      <c r="E7" s="114" t="s">
        <v>22</v>
      </c>
      <c r="F7" s="111" t="s">
        <v>45</v>
      </c>
      <c r="G7" s="111" t="s">
        <v>46</v>
      </c>
      <c r="H7" s="108" t="s">
        <v>0</v>
      </c>
      <c r="I7" s="109"/>
      <c r="J7" s="109"/>
      <c r="K7" s="110"/>
      <c r="L7" s="108" t="s">
        <v>1</v>
      </c>
      <c r="M7" s="109"/>
      <c r="N7" s="109"/>
      <c r="O7" s="109"/>
      <c r="P7" s="110"/>
      <c r="Q7" s="108" t="s">
        <v>2</v>
      </c>
      <c r="R7" s="109"/>
      <c r="S7" s="109"/>
      <c r="T7" s="110"/>
      <c r="U7" s="108" t="s">
        <v>3</v>
      </c>
      <c r="V7" s="109"/>
      <c r="W7" s="109"/>
      <c r="X7" s="110"/>
      <c r="Y7" s="108" t="s">
        <v>4</v>
      </c>
      <c r="Z7" s="109"/>
      <c r="AA7" s="109"/>
      <c r="AB7" s="109"/>
      <c r="AC7" s="110"/>
      <c r="AD7" s="108" t="s">
        <v>5</v>
      </c>
      <c r="AE7" s="109"/>
      <c r="AF7" s="109"/>
      <c r="AG7" s="110"/>
      <c r="AH7" s="108" t="s">
        <v>6</v>
      </c>
      <c r="AI7" s="109"/>
      <c r="AJ7" s="109"/>
      <c r="AK7" s="110"/>
      <c r="AL7" s="108" t="s">
        <v>7</v>
      </c>
      <c r="AM7" s="109"/>
      <c r="AN7" s="109"/>
      <c r="AO7" s="109"/>
      <c r="AP7" s="110"/>
      <c r="AQ7" s="108" t="s">
        <v>8</v>
      </c>
      <c r="AR7" s="109"/>
      <c r="AS7" s="109"/>
      <c r="AT7" s="110"/>
      <c r="AU7" s="108" t="s">
        <v>9</v>
      </c>
      <c r="AV7" s="109"/>
      <c r="AW7" s="109"/>
      <c r="AX7" s="110"/>
      <c r="AY7" s="62" t="s">
        <v>10</v>
      </c>
      <c r="AZ7" s="125" t="s">
        <v>11</v>
      </c>
      <c r="BA7" s="125" t="s">
        <v>12</v>
      </c>
      <c r="BB7" s="125" t="s">
        <v>57</v>
      </c>
    </row>
    <row r="8" spans="1:54" ht="33.75" customHeight="1">
      <c r="A8" s="130"/>
      <c r="B8" s="132"/>
      <c r="C8" s="112"/>
      <c r="D8" s="133"/>
      <c r="E8" s="115"/>
      <c r="F8" s="112"/>
      <c r="G8" s="112"/>
      <c r="H8" s="5">
        <v>42616</v>
      </c>
      <c r="I8" s="5">
        <f>H8+7</f>
        <v>42623</v>
      </c>
      <c r="J8" s="5">
        <f aca="true" t="shared" si="0" ref="J8:Y9">I8+7</f>
        <v>42630</v>
      </c>
      <c r="K8" s="5">
        <f t="shared" si="0"/>
        <v>42637</v>
      </c>
      <c r="L8" s="5">
        <f t="shared" si="0"/>
        <v>42644</v>
      </c>
      <c r="M8" s="5">
        <f t="shared" si="0"/>
        <v>42651</v>
      </c>
      <c r="N8" s="5">
        <f t="shared" si="0"/>
        <v>42658</v>
      </c>
      <c r="O8" s="5">
        <f t="shared" si="0"/>
        <v>42665</v>
      </c>
      <c r="P8" s="5">
        <f t="shared" si="0"/>
        <v>42672</v>
      </c>
      <c r="Q8" s="5">
        <f t="shared" si="0"/>
        <v>42679</v>
      </c>
      <c r="R8" s="5">
        <f t="shared" si="0"/>
        <v>42686</v>
      </c>
      <c r="S8" s="5">
        <f t="shared" si="0"/>
        <v>42693</v>
      </c>
      <c r="T8" s="5">
        <f t="shared" si="0"/>
        <v>42700</v>
      </c>
      <c r="U8" s="5">
        <f t="shared" si="0"/>
        <v>42707</v>
      </c>
      <c r="V8" s="5">
        <f t="shared" si="0"/>
        <v>42714</v>
      </c>
      <c r="W8" s="5">
        <f t="shared" si="0"/>
        <v>42721</v>
      </c>
      <c r="X8" s="5">
        <f t="shared" si="0"/>
        <v>42728</v>
      </c>
      <c r="Y8" s="5">
        <f t="shared" si="0"/>
        <v>42735</v>
      </c>
      <c r="Z8" s="5">
        <f aca="true" t="shared" si="1" ref="Z8:AO9">Y8+7</f>
        <v>42742</v>
      </c>
      <c r="AA8" s="5">
        <f t="shared" si="1"/>
        <v>42749</v>
      </c>
      <c r="AB8" s="5">
        <f t="shared" si="1"/>
        <v>42756</v>
      </c>
      <c r="AC8" s="5">
        <f t="shared" si="1"/>
        <v>42763</v>
      </c>
      <c r="AD8" s="5">
        <f t="shared" si="1"/>
        <v>42770</v>
      </c>
      <c r="AE8" s="5">
        <f t="shared" si="1"/>
        <v>42777</v>
      </c>
      <c r="AF8" s="5">
        <f t="shared" si="1"/>
        <v>42784</v>
      </c>
      <c r="AG8" s="5">
        <f t="shared" si="1"/>
        <v>42791</v>
      </c>
      <c r="AH8" s="5">
        <f t="shared" si="1"/>
        <v>42798</v>
      </c>
      <c r="AI8" s="5">
        <f t="shared" si="1"/>
        <v>42805</v>
      </c>
      <c r="AJ8" s="5">
        <f t="shared" si="1"/>
        <v>42812</v>
      </c>
      <c r="AK8" s="5">
        <f t="shared" si="1"/>
        <v>42819</v>
      </c>
      <c r="AL8" s="5">
        <f t="shared" si="1"/>
        <v>42826</v>
      </c>
      <c r="AM8" s="5">
        <f t="shared" si="1"/>
        <v>42833</v>
      </c>
      <c r="AN8" s="5">
        <f t="shared" si="1"/>
        <v>42840</v>
      </c>
      <c r="AO8" s="5">
        <f t="shared" si="1"/>
        <v>42847</v>
      </c>
      <c r="AP8" s="5">
        <f aca="true" t="shared" si="2" ref="AO8:AY9">AO8+7</f>
        <v>42854</v>
      </c>
      <c r="AQ8" s="5">
        <f t="shared" si="2"/>
        <v>42861</v>
      </c>
      <c r="AR8" s="5">
        <f t="shared" si="2"/>
        <v>42868</v>
      </c>
      <c r="AS8" s="5">
        <f t="shared" si="2"/>
        <v>42875</v>
      </c>
      <c r="AT8" s="5">
        <f t="shared" si="2"/>
        <v>42882</v>
      </c>
      <c r="AU8" s="5">
        <f t="shared" si="2"/>
        <v>42889</v>
      </c>
      <c r="AV8" s="5">
        <f t="shared" si="2"/>
        <v>42896</v>
      </c>
      <c r="AW8" s="5">
        <f t="shared" si="2"/>
        <v>42903</v>
      </c>
      <c r="AX8" s="5">
        <f t="shared" si="2"/>
        <v>42910</v>
      </c>
      <c r="AY8" s="5">
        <f t="shared" si="2"/>
        <v>42917</v>
      </c>
      <c r="AZ8" s="126"/>
      <c r="BA8" s="126"/>
      <c r="BB8" s="126"/>
    </row>
    <row r="9" spans="1:54" ht="32.25" customHeight="1">
      <c r="A9" s="130"/>
      <c r="B9" s="132"/>
      <c r="C9" s="112"/>
      <c r="D9" s="133"/>
      <c r="E9" s="116"/>
      <c r="F9" s="113"/>
      <c r="G9" s="113"/>
      <c r="H9" s="5">
        <v>42611</v>
      </c>
      <c r="I9" s="5">
        <v>42618</v>
      </c>
      <c r="J9" s="5">
        <f t="shared" si="0"/>
        <v>42625</v>
      </c>
      <c r="K9" s="5">
        <f t="shared" si="0"/>
        <v>42632</v>
      </c>
      <c r="L9" s="5">
        <f t="shared" si="0"/>
        <v>42639</v>
      </c>
      <c r="M9" s="5">
        <f t="shared" si="0"/>
        <v>42646</v>
      </c>
      <c r="N9" s="5">
        <f t="shared" si="0"/>
        <v>42653</v>
      </c>
      <c r="O9" s="5">
        <f t="shared" si="0"/>
        <v>42660</v>
      </c>
      <c r="P9" s="5">
        <f t="shared" si="0"/>
        <v>42667</v>
      </c>
      <c r="Q9" s="5">
        <f t="shared" si="0"/>
        <v>42674</v>
      </c>
      <c r="R9" s="5">
        <f t="shared" si="0"/>
        <v>42681</v>
      </c>
      <c r="S9" s="5">
        <f t="shared" si="0"/>
        <v>42688</v>
      </c>
      <c r="T9" s="5">
        <f t="shared" si="0"/>
        <v>42695</v>
      </c>
      <c r="U9" s="5">
        <f t="shared" si="0"/>
        <v>42702</v>
      </c>
      <c r="V9" s="5">
        <f t="shared" si="0"/>
        <v>42709</v>
      </c>
      <c r="W9" s="5">
        <f t="shared" si="0"/>
        <v>42716</v>
      </c>
      <c r="X9" s="5">
        <f t="shared" si="0"/>
        <v>42723</v>
      </c>
      <c r="Y9" s="5">
        <f t="shared" si="0"/>
        <v>42730</v>
      </c>
      <c r="Z9" s="5">
        <f t="shared" si="1"/>
        <v>42737</v>
      </c>
      <c r="AA9" s="5">
        <f t="shared" si="1"/>
        <v>42744</v>
      </c>
      <c r="AB9" s="5">
        <f t="shared" si="1"/>
        <v>42751</v>
      </c>
      <c r="AC9" s="5">
        <f t="shared" si="1"/>
        <v>42758</v>
      </c>
      <c r="AD9" s="5">
        <f t="shared" si="1"/>
        <v>42765</v>
      </c>
      <c r="AE9" s="5">
        <f t="shared" si="1"/>
        <v>42772</v>
      </c>
      <c r="AF9" s="5">
        <f t="shared" si="1"/>
        <v>42779</v>
      </c>
      <c r="AG9" s="5">
        <f t="shared" si="1"/>
        <v>42786</v>
      </c>
      <c r="AH9" s="5">
        <f t="shared" si="1"/>
        <v>42793</v>
      </c>
      <c r="AI9" s="5">
        <f t="shared" si="1"/>
        <v>42800</v>
      </c>
      <c r="AJ9" s="5">
        <f t="shared" si="1"/>
        <v>42807</v>
      </c>
      <c r="AK9" s="5">
        <f t="shared" si="1"/>
        <v>42814</v>
      </c>
      <c r="AL9" s="5">
        <f t="shared" si="1"/>
        <v>42821</v>
      </c>
      <c r="AM9" s="5">
        <f t="shared" si="1"/>
        <v>42828</v>
      </c>
      <c r="AN9" s="5">
        <f t="shared" si="1"/>
        <v>42835</v>
      </c>
      <c r="AO9" s="5">
        <f t="shared" si="2"/>
        <v>42842</v>
      </c>
      <c r="AP9" s="5">
        <f t="shared" si="2"/>
        <v>42849</v>
      </c>
      <c r="AQ9" s="5">
        <f t="shared" si="2"/>
        <v>42856</v>
      </c>
      <c r="AR9" s="5">
        <f t="shared" si="2"/>
        <v>42863</v>
      </c>
      <c r="AS9" s="5">
        <f t="shared" si="2"/>
        <v>42870</v>
      </c>
      <c r="AT9" s="5">
        <f t="shared" si="2"/>
        <v>42877</v>
      </c>
      <c r="AU9" s="5">
        <f t="shared" si="2"/>
        <v>42884</v>
      </c>
      <c r="AV9" s="5">
        <f t="shared" si="2"/>
        <v>42891</v>
      </c>
      <c r="AW9" s="5">
        <f t="shared" si="2"/>
        <v>42898</v>
      </c>
      <c r="AX9" s="5">
        <f t="shared" si="2"/>
        <v>42905</v>
      </c>
      <c r="AY9" s="5">
        <f t="shared" si="2"/>
        <v>42912</v>
      </c>
      <c r="AZ9" s="126"/>
      <c r="BA9" s="126"/>
      <c r="BB9" s="126"/>
    </row>
    <row r="10" spans="1:54" ht="13.5">
      <c r="A10" s="131"/>
      <c r="B10" s="132"/>
      <c r="C10" s="113"/>
      <c r="D10" s="117" t="s">
        <v>13</v>
      </c>
      <c r="E10" s="118"/>
      <c r="F10" s="118"/>
      <c r="G10" s="119"/>
      <c r="H10" s="6">
        <v>1</v>
      </c>
      <c r="I10" s="6">
        <v>2</v>
      </c>
      <c r="J10" s="6">
        <v>3</v>
      </c>
      <c r="K10" s="6">
        <v>4</v>
      </c>
      <c r="L10" s="6">
        <v>5</v>
      </c>
      <c r="M10" s="6">
        <v>6</v>
      </c>
      <c r="N10" s="6">
        <v>7</v>
      </c>
      <c r="O10" s="6">
        <v>8</v>
      </c>
      <c r="P10" s="6">
        <v>9</v>
      </c>
      <c r="Q10" s="6">
        <v>10</v>
      </c>
      <c r="R10" s="6">
        <v>11</v>
      </c>
      <c r="S10" s="6">
        <v>12</v>
      </c>
      <c r="T10" s="6">
        <v>13</v>
      </c>
      <c r="U10" s="6">
        <v>14</v>
      </c>
      <c r="V10" s="6">
        <v>15</v>
      </c>
      <c r="W10" s="6">
        <v>16</v>
      </c>
      <c r="X10" s="6">
        <v>17</v>
      </c>
      <c r="Y10" s="6">
        <v>18</v>
      </c>
      <c r="Z10" s="6">
        <v>19</v>
      </c>
      <c r="AA10" s="6">
        <v>20</v>
      </c>
      <c r="AB10" s="6">
        <v>21</v>
      </c>
      <c r="AC10" s="6">
        <v>22</v>
      </c>
      <c r="AD10" s="6">
        <v>23</v>
      </c>
      <c r="AE10" s="6">
        <v>24</v>
      </c>
      <c r="AF10" s="6">
        <v>25</v>
      </c>
      <c r="AG10" s="6">
        <v>26</v>
      </c>
      <c r="AH10" s="6">
        <v>27</v>
      </c>
      <c r="AI10" s="6">
        <v>28</v>
      </c>
      <c r="AJ10" s="6">
        <v>29</v>
      </c>
      <c r="AK10" s="6">
        <v>30</v>
      </c>
      <c r="AL10" s="6">
        <v>31</v>
      </c>
      <c r="AM10" s="6">
        <v>32</v>
      </c>
      <c r="AN10" s="6">
        <v>33</v>
      </c>
      <c r="AO10" s="6">
        <v>34</v>
      </c>
      <c r="AP10" s="6">
        <v>35</v>
      </c>
      <c r="AQ10" s="6">
        <v>36</v>
      </c>
      <c r="AR10" s="6">
        <v>37</v>
      </c>
      <c r="AS10" s="6">
        <v>38</v>
      </c>
      <c r="AT10" s="6">
        <v>39</v>
      </c>
      <c r="AU10" s="6">
        <v>40</v>
      </c>
      <c r="AV10" s="6">
        <v>41</v>
      </c>
      <c r="AW10" s="6">
        <v>42</v>
      </c>
      <c r="AX10" s="6">
        <v>43</v>
      </c>
      <c r="AY10" s="6">
        <v>44</v>
      </c>
      <c r="AZ10" s="127"/>
      <c r="BA10" s="127"/>
      <c r="BB10" s="127"/>
    </row>
    <row r="11" spans="1:54" ht="12.75" customHeight="1">
      <c r="A11" s="156" t="s">
        <v>47</v>
      </c>
      <c r="B11" s="154" t="s">
        <v>125</v>
      </c>
      <c r="C11" s="145">
        <f>(D11+E11+E12)/36</f>
        <v>2</v>
      </c>
      <c r="D11" s="147">
        <v>52</v>
      </c>
      <c r="E11" s="16">
        <f aca="true" t="shared" si="3" ref="E11:E46">F11+G11</f>
        <v>0</v>
      </c>
      <c r="F11" s="17">
        <f>SUM(H11:W11)</f>
        <v>0</v>
      </c>
      <c r="G11" s="18">
        <f>SUM(AA11:AX11)</f>
        <v>0</v>
      </c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21" t="s">
        <v>23</v>
      </c>
      <c r="Y11" s="98" t="s">
        <v>24</v>
      </c>
      <c r="Z11" s="9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58" t="s">
        <v>170</v>
      </c>
      <c r="AY11" s="159"/>
      <c r="AZ11" s="19"/>
      <c r="BA11" s="19"/>
      <c r="BB11" s="45"/>
    </row>
    <row r="12" spans="1:54" ht="12.75">
      <c r="A12" s="157"/>
      <c r="B12" s="155"/>
      <c r="C12" s="146"/>
      <c r="D12" s="148"/>
      <c r="E12" s="21">
        <f t="shared" si="3"/>
        <v>20</v>
      </c>
      <c r="F12" s="22">
        <f>SUM(H12:W12)</f>
        <v>20</v>
      </c>
      <c r="G12" s="23">
        <f aca="true" t="shared" si="4" ref="G12:G46">SUM(AA12:AY12)</f>
        <v>0</v>
      </c>
      <c r="H12" s="24">
        <v>2</v>
      </c>
      <c r="I12" s="24">
        <v>2</v>
      </c>
      <c r="J12" s="24">
        <v>2</v>
      </c>
      <c r="K12" s="24">
        <v>2</v>
      </c>
      <c r="L12" s="24">
        <v>2</v>
      </c>
      <c r="M12" s="24">
        <v>2</v>
      </c>
      <c r="N12" s="24">
        <v>2</v>
      </c>
      <c r="O12" s="24">
        <v>2</v>
      </c>
      <c r="P12" s="24">
        <v>2</v>
      </c>
      <c r="Q12" s="24">
        <v>2</v>
      </c>
      <c r="R12" s="24"/>
      <c r="S12" s="24"/>
      <c r="T12" s="24"/>
      <c r="U12" s="24"/>
      <c r="V12" s="24"/>
      <c r="W12" s="24"/>
      <c r="X12" s="122"/>
      <c r="Y12" s="100"/>
      <c r="Z12" s="101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160"/>
      <c r="AY12" s="161"/>
      <c r="AZ12" s="24">
        <v>1</v>
      </c>
      <c r="BA12" s="24"/>
      <c r="BB12" s="25"/>
    </row>
    <row r="13" spans="1:54" ht="12.75">
      <c r="A13" s="156" t="s">
        <v>48</v>
      </c>
      <c r="B13" s="154" t="s">
        <v>171</v>
      </c>
      <c r="C13" s="145">
        <f>(D13+E13+E14)/36</f>
        <v>2</v>
      </c>
      <c r="D13" s="147">
        <v>46</v>
      </c>
      <c r="E13" s="16">
        <f t="shared" si="3"/>
        <v>8</v>
      </c>
      <c r="F13" s="17">
        <f aca="true" t="shared" si="5" ref="F13:F40">SUM(H13:W13)</f>
        <v>8</v>
      </c>
      <c r="G13" s="18">
        <f t="shared" si="4"/>
        <v>0</v>
      </c>
      <c r="H13" s="19"/>
      <c r="I13" s="19"/>
      <c r="J13" s="19"/>
      <c r="K13" s="19">
        <v>2</v>
      </c>
      <c r="L13" s="19">
        <v>2</v>
      </c>
      <c r="M13" s="19">
        <v>2</v>
      </c>
      <c r="N13" s="19">
        <v>2</v>
      </c>
      <c r="O13" s="19"/>
      <c r="P13" s="19"/>
      <c r="Q13" s="19"/>
      <c r="R13" s="19"/>
      <c r="S13" s="19"/>
      <c r="T13" s="19"/>
      <c r="U13" s="19"/>
      <c r="V13" s="19"/>
      <c r="W13" s="19"/>
      <c r="X13" s="122"/>
      <c r="Y13" s="100"/>
      <c r="Z13" s="101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60"/>
      <c r="AY13" s="161"/>
      <c r="AZ13" s="19"/>
      <c r="BA13" s="19"/>
      <c r="BB13" s="46"/>
    </row>
    <row r="14" spans="1:54" ht="12.75">
      <c r="A14" s="157"/>
      <c r="B14" s="155"/>
      <c r="C14" s="146"/>
      <c r="D14" s="148"/>
      <c r="E14" s="21">
        <f t="shared" si="3"/>
        <v>18</v>
      </c>
      <c r="F14" s="22">
        <f t="shared" si="5"/>
        <v>18</v>
      </c>
      <c r="G14" s="23">
        <f t="shared" si="4"/>
        <v>0</v>
      </c>
      <c r="H14" s="24"/>
      <c r="I14" s="24"/>
      <c r="J14" s="24"/>
      <c r="K14" s="24"/>
      <c r="L14" s="24"/>
      <c r="M14" s="24"/>
      <c r="N14" s="24"/>
      <c r="O14" s="24">
        <v>2</v>
      </c>
      <c r="P14" s="24">
        <v>2</v>
      </c>
      <c r="Q14" s="24">
        <v>2</v>
      </c>
      <c r="R14" s="24">
        <v>2</v>
      </c>
      <c r="S14" s="24">
        <v>2</v>
      </c>
      <c r="T14" s="24">
        <v>2</v>
      </c>
      <c r="U14" s="24">
        <v>2</v>
      </c>
      <c r="V14" s="24">
        <v>2</v>
      </c>
      <c r="W14" s="24">
        <v>2</v>
      </c>
      <c r="X14" s="122"/>
      <c r="Y14" s="100"/>
      <c r="Z14" s="101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160"/>
      <c r="AY14" s="161"/>
      <c r="AZ14" s="24">
        <v>1</v>
      </c>
      <c r="BA14" s="24"/>
      <c r="BB14" s="25"/>
    </row>
    <row r="15" spans="1:54" ht="12.75">
      <c r="A15" s="156" t="s">
        <v>126</v>
      </c>
      <c r="B15" s="154" t="s">
        <v>127</v>
      </c>
      <c r="C15" s="145">
        <f>(D15+E15+E16)/36</f>
        <v>2</v>
      </c>
      <c r="D15" s="145">
        <v>50</v>
      </c>
      <c r="E15" s="16">
        <f t="shared" si="3"/>
        <v>6</v>
      </c>
      <c r="F15" s="17">
        <f t="shared" si="5"/>
        <v>6</v>
      </c>
      <c r="G15" s="18">
        <f t="shared" si="4"/>
        <v>0</v>
      </c>
      <c r="H15" s="19">
        <v>2</v>
      </c>
      <c r="I15" s="19">
        <v>2</v>
      </c>
      <c r="J15" s="19">
        <v>2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22"/>
      <c r="Y15" s="100"/>
      <c r="Z15" s="101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60"/>
      <c r="AY15" s="161"/>
      <c r="AZ15" s="19"/>
      <c r="BA15" s="19"/>
      <c r="BB15" s="46"/>
    </row>
    <row r="16" spans="1:54" ht="12.75">
      <c r="A16" s="157"/>
      <c r="B16" s="155"/>
      <c r="C16" s="146"/>
      <c r="D16" s="146"/>
      <c r="E16" s="21">
        <f t="shared" si="3"/>
        <v>16</v>
      </c>
      <c r="F16" s="22">
        <f t="shared" si="5"/>
        <v>16</v>
      </c>
      <c r="G16" s="23">
        <f t="shared" si="4"/>
        <v>0</v>
      </c>
      <c r="H16" s="24"/>
      <c r="I16" s="24"/>
      <c r="J16" s="24"/>
      <c r="K16" s="24">
        <v>2</v>
      </c>
      <c r="L16" s="24">
        <v>2</v>
      </c>
      <c r="M16" s="24">
        <v>2</v>
      </c>
      <c r="N16" s="24">
        <v>2</v>
      </c>
      <c r="O16" s="24">
        <v>2</v>
      </c>
      <c r="P16" s="24">
        <v>2</v>
      </c>
      <c r="Q16" s="24">
        <v>2</v>
      </c>
      <c r="R16" s="24">
        <v>2</v>
      </c>
      <c r="S16" s="24"/>
      <c r="T16" s="24"/>
      <c r="U16" s="24"/>
      <c r="V16" s="24"/>
      <c r="W16" s="24"/>
      <c r="X16" s="122"/>
      <c r="Y16" s="100"/>
      <c r="Z16" s="101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160"/>
      <c r="AY16" s="161"/>
      <c r="AZ16" s="24" t="s">
        <v>44</v>
      </c>
      <c r="BA16" s="24"/>
      <c r="BB16" s="25"/>
    </row>
    <row r="17" spans="1:54" ht="12.75">
      <c r="A17" s="156" t="s">
        <v>129</v>
      </c>
      <c r="B17" s="88" t="s">
        <v>128</v>
      </c>
      <c r="C17" s="91">
        <f>(D17+E17+E18)/36</f>
        <v>2</v>
      </c>
      <c r="D17" s="92">
        <v>50</v>
      </c>
      <c r="E17" s="16">
        <f t="shared" si="3"/>
        <v>6</v>
      </c>
      <c r="F17" s="17">
        <f t="shared" si="5"/>
        <v>0</v>
      </c>
      <c r="G17" s="18">
        <f t="shared" si="4"/>
        <v>6</v>
      </c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22"/>
      <c r="Y17" s="100"/>
      <c r="Z17" s="101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>
        <v>2</v>
      </c>
      <c r="AN17" s="19">
        <v>2</v>
      </c>
      <c r="AO17" s="19">
        <v>2</v>
      </c>
      <c r="AP17" s="19"/>
      <c r="AQ17" s="19"/>
      <c r="AR17" s="19"/>
      <c r="AS17" s="19"/>
      <c r="AT17" s="19"/>
      <c r="AU17" s="19"/>
      <c r="AV17" s="19"/>
      <c r="AW17" s="19"/>
      <c r="AX17" s="160"/>
      <c r="AY17" s="161"/>
      <c r="AZ17" s="19"/>
      <c r="BA17" s="19"/>
      <c r="BB17" s="46"/>
    </row>
    <row r="18" spans="1:54" ht="12.75">
      <c r="A18" s="157"/>
      <c r="B18" s="88"/>
      <c r="C18" s="90"/>
      <c r="D18" s="92"/>
      <c r="E18" s="21">
        <f t="shared" si="3"/>
        <v>16</v>
      </c>
      <c r="F18" s="22">
        <f t="shared" si="5"/>
        <v>0</v>
      </c>
      <c r="G18" s="23">
        <f t="shared" si="4"/>
        <v>16</v>
      </c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122"/>
      <c r="Y18" s="100"/>
      <c r="Z18" s="101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>
        <v>2</v>
      </c>
      <c r="AQ18" s="24">
        <v>2</v>
      </c>
      <c r="AR18" s="24">
        <v>2</v>
      </c>
      <c r="AS18" s="24">
        <v>2</v>
      </c>
      <c r="AT18" s="24">
        <v>2</v>
      </c>
      <c r="AU18" s="24">
        <v>2</v>
      </c>
      <c r="AV18" s="24">
        <v>2</v>
      </c>
      <c r="AW18" s="24">
        <v>2</v>
      </c>
      <c r="AX18" s="160"/>
      <c r="AY18" s="161"/>
      <c r="AZ18" s="24"/>
      <c r="BA18" s="24">
        <v>2</v>
      </c>
      <c r="BB18" s="25"/>
    </row>
    <row r="19" spans="1:54" ht="12.75">
      <c r="A19" s="87" t="s">
        <v>49</v>
      </c>
      <c r="B19" s="88" t="s">
        <v>130</v>
      </c>
      <c r="C19" s="91">
        <f>(D19+E19+E20)/36</f>
        <v>3</v>
      </c>
      <c r="D19" s="92">
        <v>86</v>
      </c>
      <c r="E19" s="16">
        <f t="shared" si="3"/>
        <v>6</v>
      </c>
      <c r="F19" s="17">
        <f t="shared" si="5"/>
        <v>6</v>
      </c>
      <c r="G19" s="18">
        <f t="shared" si="4"/>
        <v>0</v>
      </c>
      <c r="H19" s="19"/>
      <c r="I19" s="19"/>
      <c r="J19" s="19"/>
      <c r="K19" s="19"/>
      <c r="L19" s="19"/>
      <c r="M19" s="19">
        <v>2</v>
      </c>
      <c r="N19" s="19">
        <v>2</v>
      </c>
      <c r="O19" s="19">
        <v>2</v>
      </c>
      <c r="P19" s="19"/>
      <c r="Q19" s="19"/>
      <c r="R19" s="19"/>
      <c r="S19" s="19"/>
      <c r="T19" s="19"/>
      <c r="U19" s="19"/>
      <c r="V19" s="19"/>
      <c r="W19" s="19"/>
      <c r="X19" s="122"/>
      <c r="Y19" s="100"/>
      <c r="Z19" s="101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60"/>
      <c r="AY19" s="161"/>
      <c r="AZ19" s="19"/>
      <c r="BA19" s="19"/>
      <c r="BB19" s="46"/>
    </row>
    <row r="20" spans="1:54" ht="12.75">
      <c r="A20" s="87"/>
      <c r="B20" s="88"/>
      <c r="C20" s="90"/>
      <c r="D20" s="92"/>
      <c r="E20" s="21">
        <f t="shared" si="3"/>
        <v>16</v>
      </c>
      <c r="F20" s="22">
        <f t="shared" si="5"/>
        <v>16</v>
      </c>
      <c r="G20" s="23">
        <f t="shared" si="4"/>
        <v>0</v>
      </c>
      <c r="H20" s="24"/>
      <c r="I20" s="24"/>
      <c r="J20" s="24"/>
      <c r="K20" s="24"/>
      <c r="L20" s="24"/>
      <c r="M20" s="24"/>
      <c r="N20" s="24"/>
      <c r="O20" s="24"/>
      <c r="P20" s="24">
        <v>2</v>
      </c>
      <c r="Q20" s="24">
        <v>2</v>
      </c>
      <c r="R20" s="24">
        <v>2</v>
      </c>
      <c r="S20" s="24">
        <v>2</v>
      </c>
      <c r="T20" s="24">
        <v>2</v>
      </c>
      <c r="U20" s="24">
        <v>2</v>
      </c>
      <c r="V20" s="24">
        <v>2</v>
      </c>
      <c r="W20" s="24">
        <v>2</v>
      </c>
      <c r="X20" s="122"/>
      <c r="Y20" s="100"/>
      <c r="Z20" s="101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160"/>
      <c r="AY20" s="161"/>
      <c r="AZ20" s="24"/>
      <c r="BA20" s="230">
        <v>1</v>
      </c>
      <c r="BB20" s="25"/>
    </row>
    <row r="21" spans="1:54" ht="20.25" customHeight="1">
      <c r="A21" s="87" t="s">
        <v>50</v>
      </c>
      <c r="B21" s="88" t="s">
        <v>131</v>
      </c>
      <c r="C21" s="91">
        <f>(D21+E21+E22)/36</f>
        <v>3</v>
      </c>
      <c r="D21" s="92">
        <v>84</v>
      </c>
      <c r="E21" s="16">
        <f t="shared" si="3"/>
        <v>8</v>
      </c>
      <c r="F21" s="17">
        <f t="shared" si="5"/>
        <v>0</v>
      </c>
      <c r="G21" s="18">
        <f t="shared" si="4"/>
        <v>8</v>
      </c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22"/>
      <c r="Y21" s="100"/>
      <c r="Z21" s="101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>
        <v>2</v>
      </c>
      <c r="AM21" s="19">
        <v>2</v>
      </c>
      <c r="AN21" s="19">
        <v>2</v>
      </c>
      <c r="AO21" s="19">
        <v>2</v>
      </c>
      <c r="AP21" s="19"/>
      <c r="AQ21" s="19"/>
      <c r="AR21" s="19"/>
      <c r="AS21" s="19"/>
      <c r="AT21" s="19"/>
      <c r="AU21" s="19"/>
      <c r="AV21" s="19"/>
      <c r="AW21" s="19"/>
      <c r="AX21" s="160"/>
      <c r="AY21" s="161"/>
      <c r="AZ21" s="19"/>
      <c r="BA21" s="19"/>
      <c r="BB21" s="46"/>
    </row>
    <row r="22" spans="1:54" ht="20.25" customHeight="1">
      <c r="A22" s="87"/>
      <c r="B22" s="88"/>
      <c r="C22" s="90"/>
      <c r="D22" s="92"/>
      <c r="E22" s="21">
        <f t="shared" si="3"/>
        <v>16</v>
      </c>
      <c r="F22" s="22">
        <f t="shared" si="5"/>
        <v>0</v>
      </c>
      <c r="G22" s="23">
        <f t="shared" si="4"/>
        <v>16</v>
      </c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122"/>
      <c r="Y22" s="100"/>
      <c r="Z22" s="101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>
        <v>2</v>
      </c>
      <c r="AQ22" s="24">
        <v>2</v>
      </c>
      <c r="AR22" s="24">
        <v>2</v>
      </c>
      <c r="AS22" s="24">
        <v>2</v>
      </c>
      <c r="AT22" s="24">
        <v>2</v>
      </c>
      <c r="AU22" s="24">
        <v>2</v>
      </c>
      <c r="AV22" s="24">
        <v>2</v>
      </c>
      <c r="AW22" s="24">
        <v>2</v>
      </c>
      <c r="AX22" s="160"/>
      <c r="AY22" s="161"/>
      <c r="AZ22" s="24"/>
      <c r="BA22" s="24">
        <v>2</v>
      </c>
      <c r="BB22" s="25"/>
    </row>
    <row r="23" spans="1:54" ht="12.75">
      <c r="A23" s="87" t="s">
        <v>51</v>
      </c>
      <c r="B23" s="88" t="s">
        <v>137</v>
      </c>
      <c r="C23" s="91">
        <f>(D23+E23+E24)/36</f>
        <v>3</v>
      </c>
      <c r="D23" s="92">
        <v>84</v>
      </c>
      <c r="E23" s="16">
        <f t="shared" si="3"/>
        <v>8</v>
      </c>
      <c r="F23" s="17">
        <f t="shared" si="5"/>
        <v>0</v>
      </c>
      <c r="G23" s="18">
        <f t="shared" si="4"/>
        <v>8</v>
      </c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22"/>
      <c r="Y23" s="100"/>
      <c r="Z23" s="101"/>
      <c r="AA23" s="19"/>
      <c r="AB23" s="19">
        <v>2</v>
      </c>
      <c r="AC23" s="19">
        <v>2</v>
      </c>
      <c r="AD23" s="19">
        <v>2</v>
      </c>
      <c r="AE23" s="19">
        <v>2</v>
      </c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60"/>
      <c r="AY23" s="161"/>
      <c r="AZ23" s="19"/>
      <c r="BA23" s="19"/>
      <c r="BB23" s="46"/>
    </row>
    <row r="24" spans="1:54" ht="12.75">
      <c r="A24" s="87"/>
      <c r="B24" s="88"/>
      <c r="C24" s="90"/>
      <c r="D24" s="92"/>
      <c r="E24" s="21">
        <f t="shared" si="3"/>
        <v>16</v>
      </c>
      <c r="F24" s="22">
        <f t="shared" si="5"/>
        <v>0</v>
      </c>
      <c r="G24" s="23">
        <f t="shared" si="4"/>
        <v>16</v>
      </c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122"/>
      <c r="Y24" s="100"/>
      <c r="Z24" s="101"/>
      <c r="AA24" s="24"/>
      <c r="AB24" s="24"/>
      <c r="AC24" s="24"/>
      <c r="AD24" s="24"/>
      <c r="AE24" s="24"/>
      <c r="AF24" s="24">
        <v>2</v>
      </c>
      <c r="AG24" s="24">
        <v>2</v>
      </c>
      <c r="AH24" s="24">
        <v>2</v>
      </c>
      <c r="AI24" s="24">
        <v>2</v>
      </c>
      <c r="AJ24" s="24">
        <v>2</v>
      </c>
      <c r="AK24" s="24">
        <v>2</v>
      </c>
      <c r="AL24" s="24">
        <v>2</v>
      </c>
      <c r="AM24" s="24">
        <v>2</v>
      </c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160"/>
      <c r="AY24" s="161"/>
      <c r="AZ24" s="24" t="s">
        <v>114</v>
      </c>
      <c r="BA24" s="24"/>
      <c r="BB24" s="25"/>
    </row>
    <row r="25" spans="1:54" ht="12.75">
      <c r="A25" s="87" t="s">
        <v>52</v>
      </c>
      <c r="B25" s="88" t="s">
        <v>132</v>
      </c>
      <c r="C25" s="91">
        <f>(D25+E25+E26)/36</f>
        <v>2</v>
      </c>
      <c r="D25" s="92">
        <v>46</v>
      </c>
      <c r="E25" s="16">
        <f t="shared" si="3"/>
        <v>8</v>
      </c>
      <c r="F25" s="17">
        <f t="shared" si="5"/>
        <v>8</v>
      </c>
      <c r="G25" s="18">
        <f t="shared" si="4"/>
        <v>0</v>
      </c>
      <c r="H25" s="19"/>
      <c r="I25" s="19"/>
      <c r="J25" s="19"/>
      <c r="K25" s="19">
        <v>2</v>
      </c>
      <c r="L25" s="19">
        <v>2</v>
      </c>
      <c r="M25" s="19">
        <v>2</v>
      </c>
      <c r="N25" s="19">
        <v>2</v>
      </c>
      <c r="O25" s="19"/>
      <c r="P25" s="19"/>
      <c r="Q25" s="19"/>
      <c r="R25" s="19"/>
      <c r="S25" s="19"/>
      <c r="T25" s="19"/>
      <c r="U25" s="19"/>
      <c r="V25" s="19"/>
      <c r="W25" s="19"/>
      <c r="X25" s="122"/>
      <c r="Y25" s="100"/>
      <c r="Z25" s="101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60"/>
      <c r="AY25" s="161"/>
      <c r="AZ25" s="19"/>
      <c r="BA25" s="19"/>
      <c r="BB25" s="46"/>
    </row>
    <row r="26" spans="1:54" ht="12.75">
      <c r="A26" s="87"/>
      <c r="B26" s="88"/>
      <c r="C26" s="90"/>
      <c r="D26" s="92"/>
      <c r="E26" s="21">
        <f t="shared" si="3"/>
        <v>18</v>
      </c>
      <c r="F26" s="22">
        <f t="shared" si="5"/>
        <v>18</v>
      </c>
      <c r="G26" s="23">
        <f t="shared" si="4"/>
        <v>0</v>
      </c>
      <c r="H26" s="24"/>
      <c r="I26" s="24"/>
      <c r="J26" s="24"/>
      <c r="K26" s="24"/>
      <c r="L26" s="24"/>
      <c r="M26" s="24"/>
      <c r="N26" s="24"/>
      <c r="O26" s="24">
        <v>2</v>
      </c>
      <c r="P26" s="24">
        <v>2</v>
      </c>
      <c r="Q26" s="24">
        <v>2</v>
      </c>
      <c r="R26" s="24">
        <v>2</v>
      </c>
      <c r="S26" s="24">
        <v>2</v>
      </c>
      <c r="T26" s="24">
        <v>2</v>
      </c>
      <c r="U26" s="24">
        <v>2</v>
      </c>
      <c r="V26" s="24">
        <v>2</v>
      </c>
      <c r="W26" s="24">
        <v>2</v>
      </c>
      <c r="X26" s="122"/>
      <c r="Y26" s="100"/>
      <c r="Z26" s="101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160"/>
      <c r="AY26" s="161"/>
      <c r="AZ26" s="24"/>
      <c r="BA26" s="230">
        <v>1</v>
      </c>
      <c r="BB26" s="25"/>
    </row>
    <row r="27" spans="1:54" ht="12.75">
      <c r="A27" s="87" t="s">
        <v>72</v>
      </c>
      <c r="B27" s="88" t="s">
        <v>133</v>
      </c>
      <c r="C27" s="91">
        <f>(D27+E27+E28)/36</f>
        <v>2</v>
      </c>
      <c r="D27" s="92">
        <v>48</v>
      </c>
      <c r="E27" s="16">
        <f t="shared" si="3"/>
        <v>8</v>
      </c>
      <c r="F27" s="17">
        <f t="shared" si="5"/>
        <v>0</v>
      </c>
      <c r="G27" s="18">
        <f t="shared" si="4"/>
        <v>8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22"/>
      <c r="Y27" s="100"/>
      <c r="Z27" s="101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>
        <v>2</v>
      </c>
      <c r="AM27" s="19">
        <v>2</v>
      </c>
      <c r="AN27" s="19">
        <v>2</v>
      </c>
      <c r="AO27" s="19">
        <v>2</v>
      </c>
      <c r="AP27" s="19"/>
      <c r="AQ27" s="19"/>
      <c r="AR27" s="19"/>
      <c r="AS27" s="19"/>
      <c r="AT27" s="19"/>
      <c r="AU27" s="19"/>
      <c r="AV27" s="19"/>
      <c r="AW27" s="19"/>
      <c r="AX27" s="160"/>
      <c r="AY27" s="161"/>
      <c r="AZ27" s="19"/>
      <c r="BA27" s="19"/>
      <c r="BB27" s="46"/>
    </row>
    <row r="28" spans="1:54" ht="12.75">
      <c r="A28" s="87"/>
      <c r="B28" s="88"/>
      <c r="C28" s="90"/>
      <c r="D28" s="92"/>
      <c r="E28" s="21">
        <f t="shared" si="3"/>
        <v>16</v>
      </c>
      <c r="F28" s="22">
        <f t="shared" si="5"/>
        <v>0</v>
      </c>
      <c r="G28" s="23">
        <f t="shared" si="4"/>
        <v>16</v>
      </c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122"/>
      <c r="Y28" s="100"/>
      <c r="Z28" s="101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>
        <v>2</v>
      </c>
      <c r="AQ28" s="24">
        <v>2</v>
      </c>
      <c r="AR28" s="24">
        <v>2</v>
      </c>
      <c r="AS28" s="24">
        <v>2</v>
      </c>
      <c r="AT28" s="24">
        <v>2</v>
      </c>
      <c r="AU28" s="24">
        <v>2</v>
      </c>
      <c r="AV28" s="24">
        <v>2</v>
      </c>
      <c r="AW28" s="24">
        <v>2</v>
      </c>
      <c r="AX28" s="160"/>
      <c r="AY28" s="161"/>
      <c r="AZ28" s="24"/>
      <c r="BA28" s="24">
        <v>2</v>
      </c>
      <c r="BB28" s="25"/>
    </row>
    <row r="29" spans="1:54" ht="12.75">
      <c r="A29" s="87" t="s">
        <v>53</v>
      </c>
      <c r="B29" s="88" t="s">
        <v>134</v>
      </c>
      <c r="C29" s="91">
        <f>(D29+E29+E30)/36</f>
        <v>4</v>
      </c>
      <c r="D29" s="92">
        <v>118</v>
      </c>
      <c r="E29" s="16">
        <f t="shared" si="3"/>
        <v>8</v>
      </c>
      <c r="F29" s="17">
        <f t="shared" si="5"/>
        <v>8</v>
      </c>
      <c r="G29" s="18">
        <f t="shared" si="4"/>
        <v>0</v>
      </c>
      <c r="H29" s="19"/>
      <c r="I29" s="19"/>
      <c r="J29" s="19"/>
      <c r="K29" s="19">
        <v>2</v>
      </c>
      <c r="L29" s="19">
        <v>2</v>
      </c>
      <c r="M29" s="19">
        <v>2</v>
      </c>
      <c r="N29" s="19">
        <v>2</v>
      </c>
      <c r="O29" s="19"/>
      <c r="P29" s="19"/>
      <c r="Q29" s="19"/>
      <c r="R29" s="19"/>
      <c r="S29" s="19"/>
      <c r="T29" s="19"/>
      <c r="U29" s="19"/>
      <c r="V29" s="19"/>
      <c r="W29" s="19"/>
      <c r="X29" s="122"/>
      <c r="Y29" s="100"/>
      <c r="Z29" s="101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60"/>
      <c r="AY29" s="161"/>
      <c r="AZ29" s="19"/>
      <c r="BA29" s="19"/>
      <c r="BB29" s="46"/>
    </row>
    <row r="30" spans="1:54" ht="12.75">
      <c r="A30" s="87"/>
      <c r="B30" s="88"/>
      <c r="C30" s="90"/>
      <c r="D30" s="92"/>
      <c r="E30" s="21">
        <f t="shared" si="3"/>
        <v>18</v>
      </c>
      <c r="F30" s="22">
        <f t="shared" si="5"/>
        <v>18</v>
      </c>
      <c r="G30" s="23">
        <f t="shared" si="4"/>
        <v>0</v>
      </c>
      <c r="H30" s="24"/>
      <c r="I30" s="24"/>
      <c r="J30" s="24"/>
      <c r="K30" s="24"/>
      <c r="L30" s="24"/>
      <c r="M30" s="24"/>
      <c r="N30" s="24"/>
      <c r="O30" s="24">
        <v>2</v>
      </c>
      <c r="P30" s="24">
        <v>2</v>
      </c>
      <c r="Q30" s="24">
        <v>2</v>
      </c>
      <c r="R30" s="24">
        <v>2</v>
      </c>
      <c r="S30" s="24">
        <v>2</v>
      </c>
      <c r="T30" s="24">
        <v>2</v>
      </c>
      <c r="U30" s="24">
        <v>2</v>
      </c>
      <c r="V30" s="24">
        <v>2</v>
      </c>
      <c r="W30" s="24">
        <v>2</v>
      </c>
      <c r="X30" s="122"/>
      <c r="Y30" s="100"/>
      <c r="Z30" s="101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160"/>
      <c r="AY30" s="161"/>
      <c r="AZ30" s="24"/>
      <c r="BA30" s="230">
        <v>1</v>
      </c>
      <c r="BB30" s="25"/>
    </row>
    <row r="31" spans="1:54" ht="12.75">
      <c r="A31" s="87" t="s">
        <v>68</v>
      </c>
      <c r="B31" s="88" t="s">
        <v>135</v>
      </c>
      <c r="C31" s="91">
        <f>(D31+E31+E32)/36</f>
        <v>5</v>
      </c>
      <c r="D31" s="92">
        <v>140</v>
      </c>
      <c r="E31" s="16">
        <f t="shared" si="3"/>
        <v>0</v>
      </c>
      <c r="F31" s="17">
        <f t="shared" si="5"/>
        <v>0</v>
      </c>
      <c r="G31" s="18">
        <f t="shared" si="4"/>
        <v>0</v>
      </c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22"/>
      <c r="Y31" s="100"/>
      <c r="Z31" s="101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60"/>
      <c r="AY31" s="161"/>
      <c r="AZ31" s="19"/>
      <c r="BA31" s="19">
        <v>2</v>
      </c>
      <c r="BB31" s="46"/>
    </row>
    <row r="32" spans="1:54" ht="12.75">
      <c r="A32" s="87"/>
      <c r="B32" s="88"/>
      <c r="C32" s="90"/>
      <c r="D32" s="92"/>
      <c r="E32" s="21">
        <f t="shared" si="3"/>
        <v>40</v>
      </c>
      <c r="F32" s="22">
        <f t="shared" si="5"/>
        <v>20</v>
      </c>
      <c r="G32" s="23">
        <f t="shared" si="4"/>
        <v>20</v>
      </c>
      <c r="H32" s="24">
        <v>2</v>
      </c>
      <c r="I32" s="24">
        <v>2</v>
      </c>
      <c r="J32" s="24">
        <v>2</v>
      </c>
      <c r="K32" s="24">
        <v>2</v>
      </c>
      <c r="L32" s="24">
        <v>2</v>
      </c>
      <c r="M32" s="24">
        <v>2</v>
      </c>
      <c r="N32" s="24">
        <v>2</v>
      </c>
      <c r="O32" s="24">
        <v>2</v>
      </c>
      <c r="P32" s="24">
        <v>2</v>
      </c>
      <c r="Q32" s="24">
        <v>2</v>
      </c>
      <c r="R32" s="24"/>
      <c r="S32" s="24"/>
      <c r="T32" s="24"/>
      <c r="U32" s="24"/>
      <c r="V32" s="24"/>
      <c r="W32" s="24"/>
      <c r="X32" s="122"/>
      <c r="Y32" s="100"/>
      <c r="Z32" s="101"/>
      <c r="AA32" s="24">
        <v>2</v>
      </c>
      <c r="AB32" s="24">
        <v>2</v>
      </c>
      <c r="AC32" s="24">
        <v>2</v>
      </c>
      <c r="AD32" s="24">
        <v>2</v>
      </c>
      <c r="AE32" s="24">
        <v>2</v>
      </c>
      <c r="AF32" s="24">
        <v>2</v>
      </c>
      <c r="AG32" s="24">
        <v>2</v>
      </c>
      <c r="AH32" s="24">
        <v>2</v>
      </c>
      <c r="AI32" s="24">
        <v>2</v>
      </c>
      <c r="AJ32" s="24">
        <v>2</v>
      </c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160"/>
      <c r="AY32" s="161"/>
      <c r="AZ32" s="24">
        <v>1</v>
      </c>
      <c r="BA32" s="24"/>
      <c r="BB32" s="25"/>
    </row>
    <row r="33" spans="1:54" ht="22.5">
      <c r="A33" s="87" t="s">
        <v>70</v>
      </c>
      <c r="B33" s="43" t="s">
        <v>136</v>
      </c>
      <c r="C33" s="89">
        <f>(D33+E33+E34)/36</f>
        <v>1</v>
      </c>
      <c r="D33" s="92">
        <v>12</v>
      </c>
      <c r="E33" s="16">
        <f t="shared" si="3"/>
        <v>8</v>
      </c>
      <c r="F33" s="17">
        <f t="shared" si="5"/>
        <v>0</v>
      </c>
      <c r="G33" s="18">
        <f t="shared" si="4"/>
        <v>8</v>
      </c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22"/>
      <c r="Y33" s="100"/>
      <c r="Z33" s="101"/>
      <c r="AA33" s="19">
        <v>2</v>
      </c>
      <c r="AB33" s="19">
        <v>2</v>
      </c>
      <c r="AC33" s="19">
        <v>2</v>
      </c>
      <c r="AD33" s="19">
        <v>2</v>
      </c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60"/>
      <c r="AY33" s="161"/>
      <c r="AZ33" s="19"/>
      <c r="BA33" s="19"/>
      <c r="BB33" s="46"/>
    </row>
    <row r="34" spans="1:54" ht="22.5">
      <c r="A34" s="87"/>
      <c r="B34" s="43" t="s">
        <v>172</v>
      </c>
      <c r="C34" s="90"/>
      <c r="D34" s="92"/>
      <c r="E34" s="21">
        <f t="shared" si="3"/>
        <v>16</v>
      </c>
      <c r="F34" s="22">
        <f t="shared" si="5"/>
        <v>0</v>
      </c>
      <c r="G34" s="23">
        <f t="shared" si="4"/>
        <v>16</v>
      </c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122"/>
      <c r="Y34" s="100"/>
      <c r="Z34" s="101"/>
      <c r="AA34" s="24"/>
      <c r="AB34" s="24"/>
      <c r="AC34" s="24"/>
      <c r="AD34" s="24"/>
      <c r="AE34" s="24">
        <v>2</v>
      </c>
      <c r="AF34" s="24">
        <v>2</v>
      </c>
      <c r="AG34" s="24">
        <v>2</v>
      </c>
      <c r="AH34" s="24">
        <v>2</v>
      </c>
      <c r="AI34" s="24">
        <v>2</v>
      </c>
      <c r="AJ34" s="24">
        <v>2</v>
      </c>
      <c r="AK34" s="24">
        <v>2</v>
      </c>
      <c r="AL34" s="24">
        <v>2</v>
      </c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160"/>
      <c r="AY34" s="161"/>
      <c r="AZ34" s="24">
        <v>2</v>
      </c>
      <c r="BA34" s="24"/>
      <c r="BB34" s="25"/>
    </row>
    <row r="35" spans="1:54" ht="22.5">
      <c r="A35" s="87" t="s">
        <v>102</v>
      </c>
      <c r="B35" s="43" t="s">
        <v>138</v>
      </c>
      <c r="C35" s="89">
        <f>(D35+E35+E36)/36</f>
        <v>1</v>
      </c>
      <c r="D35" s="92">
        <v>12</v>
      </c>
      <c r="E35" s="16">
        <f>F35+G35</f>
        <v>8</v>
      </c>
      <c r="F35" s="17">
        <f t="shared" si="5"/>
        <v>0</v>
      </c>
      <c r="G35" s="18">
        <f t="shared" si="4"/>
        <v>8</v>
      </c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22"/>
      <c r="Y35" s="100"/>
      <c r="Z35" s="101"/>
      <c r="AA35" s="19">
        <v>2</v>
      </c>
      <c r="AB35" s="19">
        <v>2</v>
      </c>
      <c r="AC35" s="19">
        <v>2</v>
      </c>
      <c r="AD35" s="19">
        <v>2</v>
      </c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60"/>
      <c r="AY35" s="161"/>
      <c r="AZ35" s="19"/>
      <c r="BA35" s="19"/>
      <c r="BB35" s="46"/>
    </row>
    <row r="36" spans="1:54" ht="12.75">
      <c r="A36" s="87"/>
      <c r="B36" s="43" t="s">
        <v>139</v>
      </c>
      <c r="C36" s="90"/>
      <c r="D36" s="92"/>
      <c r="E36" s="21">
        <f>F36+G36</f>
        <v>16</v>
      </c>
      <c r="F36" s="22">
        <f t="shared" si="5"/>
        <v>0</v>
      </c>
      <c r="G36" s="23">
        <f t="shared" si="4"/>
        <v>16</v>
      </c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122"/>
      <c r="Y36" s="100"/>
      <c r="Z36" s="101"/>
      <c r="AA36" s="24"/>
      <c r="AB36" s="24"/>
      <c r="AC36" s="24"/>
      <c r="AD36" s="24"/>
      <c r="AE36" s="24">
        <v>2</v>
      </c>
      <c r="AF36" s="24">
        <v>2</v>
      </c>
      <c r="AG36" s="24">
        <v>2</v>
      </c>
      <c r="AH36" s="24">
        <v>2</v>
      </c>
      <c r="AI36" s="24">
        <v>2</v>
      </c>
      <c r="AJ36" s="24">
        <v>2</v>
      </c>
      <c r="AK36" s="24">
        <v>2</v>
      </c>
      <c r="AL36" s="24">
        <v>2</v>
      </c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160"/>
      <c r="AY36" s="161"/>
      <c r="AZ36" s="24">
        <v>2</v>
      </c>
      <c r="BA36" s="24"/>
      <c r="BB36" s="25"/>
    </row>
    <row r="37" spans="1:54" ht="12.75">
      <c r="A37" s="87" t="s">
        <v>103</v>
      </c>
      <c r="B37" s="43" t="s">
        <v>140</v>
      </c>
      <c r="C37" s="89">
        <f>(D37+E37+E38)/36</f>
        <v>4</v>
      </c>
      <c r="D37" s="92">
        <v>116</v>
      </c>
      <c r="E37" s="16">
        <f>F37+G37</f>
        <v>8</v>
      </c>
      <c r="F37" s="17">
        <f t="shared" si="5"/>
        <v>0</v>
      </c>
      <c r="G37" s="18">
        <f t="shared" si="4"/>
        <v>8</v>
      </c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22"/>
      <c r="Y37" s="100"/>
      <c r="Z37" s="101"/>
      <c r="AA37" s="19">
        <v>2</v>
      </c>
      <c r="AB37" s="19">
        <v>2</v>
      </c>
      <c r="AC37" s="19">
        <v>2</v>
      </c>
      <c r="AD37" s="19">
        <v>2</v>
      </c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60"/>
      <c r="AY37" s="161"/>
      <c r="AZ37" s="19"/>
      <c r="BA37" s="19"/>
      <c r="BB37" s="46"/>
    </row>
    <row r="38" spans="1:54" ht="12.75">
      <c r="A38" s="87"/>
      <c r="B38" s="43" t="s">
        <v>141</v>
      </c>
      <c r="C38" s="90"/>
      <c r="D38" s="92"/>
      <c r="E38" s="21">
        <f>F38+G38</f>
        <v>20</v>
      </c>
      <c r="F38" s="22">
        <f t="shared" si="5"/>
        <v>0</v>
      </c>
      <c r="G38" s="23">
        <f t="shared" si="4"/>
        <v>20</v>
      </c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122"/>
      <c r="Y38" s="100"/>
      <c r="Z38" s="101"/>
      <c r="AA38" s="24"/>
      <c r="AB38" s="24"/>
      <c r="AC38" s="24"/>
      <c r="AD38" s="24"/>
      <c r="AE38" s="24">
        <v>2</v>
      </c>
      <c r="AF38" s="24">
        <v>2</v>
      </c>
      <c r="AG38" s="24">
        <v>2</v>
      </c>
      <c r="AH38" s="24">
        <v>2</v>
      </c>
      <c r="AI38" s="24">
        <v>2</v>
      </c>
      <c r="AJ38" s="24">
        <v>2</v>
      </c>
      <c r="AK38" s="24">
        <v>2</v>
      </c>
      <c r="AL38" s="24">
        <v>2</v>
      </c>
      <c r="AM38" s="24">
        <v>2</v>
      </c>
      <c r="AN38" s="24">
        <v>2</v>
      </c>
      <c r="AO38" s="24"/>
      <c r="AP38" s="24"/>
      <c r="AQ38" s="24"/>
      <c r="AR38" s="24"/>
      <c r="AS38" s="24"/>
      <c r="AT38" s="24"/>
      <c r="AU38" s="24"/>
      <c r="AV38" s="24"/>
      <c r="AW38" s="24"/>
      <c r="AX38" s="160"/>
      <c r="AY38" s="161"/>
      <c r="AZ38" s="24" t="s">
        <v>114</v>
      </c>
      <c r="BA38" s="24"/>
      <c r="BB38" s="25"/>
    </row>
    <row r="39" spans="1:54" ht="22.5">
      <c r="A39" s="87" t="s">
        <v>104</v>
      </c>
      <c r="B39" s="43" t="s">
        <v>142</v>
      </c>
      <c r="C39" s="89">
        <f>(D39+E39+E40)/36</f>
        <v>4</v>
      </c>
      <c r="D39" s="92">
        <v>116</v>
      </c>
      <c r="E39" s="16">
        <f t="shared" si="3"/>
        <v>8</v>
      </c>
      <c r="F39" s="17">
        <f t="shared" si="5"/>
        <v>0</v>
      </c>
      <c r="G39" s="18">
        <f t="shared" si="4"/>
        <v>8</v>
      </c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22"/>
      <c r="Y39" s="100"/>
      <c r="Z39" s="101"/>
      <c r="AA39" s="19"/>
      <c r="AB39" s="19"/>
      <c r="AC39" s="19"/>
      <c r="AD39" s="19"/>
      <c r="AE39" s="19"/>
      <c r="AF39" s="19"/>
      <c r="AG39" s="19"/>
      <c r="AH39" s="19"/>
      <c r="AI39" s="19"/>
      <c r="AJ39" s="19">
        <v>2</v>
      </c>
      <c r="AK39" s="19">
        <v>2</v>
      </c>
      <c r="AL39" s="19">
        <v>2</v>
      </c>
      <c r="AM39" s="19">
        <v>2</v>
      </c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60"/>
      <c r="AY39" s="161"/>
      <c r="AZ39" s="19"/>
      <c r="BA39" s="19"/>
      <c r="BB39" s="46"/>
    </row>
    <row r="40" spans="1:54" ht="22.5">
      <c r="A40" s="87"/>
      <c r="B40" s="43" t="s">
        <v>143</v>
      </c>
      <c r="C40" s="90"/>
      <c r="D40" s="92"/>
      <c r="E40" s="21">
        <f t="shared" si="3"/>
        <v>20</v>
      </c>
      <c r="F40" s="22">
        <f t="shared" si="5"/>
        <v>0</v>
      </c>
      <c r="G40" s="23">
        <f t="shared" si="4"/>
        <v>20</v>
      </c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122"/>
      <c r="Y40" s="100"/>
      <c r="Z40" s="101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>
        <v>2</v>
      </c>
      <c r="AO40" s="24">
        <v>2</v>
      </c>
      <c r="AP40" s="24">
        <v>2</v>
      </c>
      <c r="AQ40" s="24">
        <v>2</v>
      </c>
      <c r="AR40" s="24">
        <v>2</v>
      </c>
      <c r="AS40" s="24">
        <v>2</v>
      </c>
      <c r="AT40" s="24">
        <v>2</v>
      </c>
      <c r="AU40" s="24">
        <v>2</v>
      </c>
      <c r="AV40" s="24">
        <v>2</v>
      </c>
      <c r="AW40" s="24">
        <v>2</v>
      </c>
      <c r="AX40" s="160"/>
      <c r="AY40" s="161"/>
      <c r="AZ40" s="24" t="s">
        <v>114</v>
      </c>
      <c r="BA40" s="24"/>
      <c r="BB40" s="25"/>
    </row>
    <row r="41" spans="1:53" s="14" customFormat="1" ht="12.75">
      <c r="A41" s="93" t="s">
        <v>173</v>
      </c>
      <c r="B41" s="94"/>
      <c r="C41" s="91">
        <f>(D41+E41+E42)/36</f>
        <v>6</v>
      </c>
      <c r="D41" s="97">
        <v>216</v>
      </c>
      <c r="E41" s="16">
        <f>F41+G41</f>
        <v>0</v>
      </c>
      <c r="F41" s="17">
        <f aca="true" t="shared" si="6" ref="F41:F46">SUM(H41:W41)</f>
        <v>0</v>
      </c>
      <c r="G41" s="18">
        <f t="shared" si="4"/>
        <v>0</v>
      </c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122"/>
      <c r="Y41" s="100"/>
      <c r="Z41" s="101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160"/>
      <c r="AY41" s="161"/>
      <c r="AZ41" s="26" t="s">
        <v>44</v>
      </c>
      <c r="BA41" s="26"/>
    </row>
    <row r="42" spans="1:53" s="14" customFormat="1" ht="12.75">
      <c r="A42" s="95"/>
      <c r="B42" s="96"/>
      <c r="C42" s="90"/>
      <c r="D42" s="97"/>
      <c r="E42" s="21">
        <f>F42+G42</f>
        <v>0</v>
      </c>
      <c r="F42" s="22">
        <f t="shared" si="6"/>
        <v>0</v>
      </c>
      <c r="G42" s="23">
        <f t="shared" si="4"/>
        <v>0</v>
      </c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122"/>
      <c r="Y42" s="100"/>
      <c r="Z42" s="101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160"/>
      <c r="AY42" s="161"/>
      <c r="AZ42" s="25" t="s">
        <v>114</v>
      </c>
      <c r="BA42" s="25"/>
    </row>
    <row r="43" spans="1:53" s="14" customFormat="1" ht="12.75">
      <c r="A43" s="93" t="s">
        <v>117</v>
      </c>
      <c r="B43" s="94"/>
      <c r="C43" s="91">
        <f>(D43+E43+E44)/36</f>
        <v>10</v>
      </c>
      <c r="D43" s="97">
        <v>360</v>
      </c>
      <c r="E43" s="16">
        <f t="shared" si="3"/>
        <v>0</v>
      </c>
      <c r="F43" s="17">
        <f t="shared" si="6"/>
        <v>0</v>
      </c>
      <c r="G43" s="18">
        <f t="shared" si="4"/>
        <v>0</v>
      </c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122"/>
      <c r="Y43" s="100"/>
      <c r="Z43" s="101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160"/>
      <c r="AY43" s="161"/>
      <c r="AZ43" s="26" t="s">
        <v>44</v>
      </c>
      <c r="BA43" s="26"/>
    </row>
    <row r="44" spans="1:53" s="14" customFormat="1" ht="12.75">
      <c r="A44" s="95"/>
      <c r="B44" s="96"/>
      <c r="C44" s="90"/>
      <c r="D44" s="97"/>
      <c r="E44" s="21">
        <f t="shared" si="3"/>
        <v>0</v>
      </c>
      <c r="F44" s="22">
        <f t="shared" si="6"/>
        <v>0</v>
      </c>
      <c r="G44" s="23">
        <f t="shared" si="4"/>
        <v>0</v>
      </c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122"/>
      <c r="Y44" s="100"/>
      <c r="Z44" s="101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160"/>
      <c r="AY44" s="161"/>
      <c r="AZ44" s="25" t="s">
        <v>114</v>
      </c>
      <c r="BA44" s="25"/>
    </row>
    <row r="45" spans="1:53" s="14" customFormat="1" ht="12.75">
      <c r="A45" s="150" t="s">
        <v>174</v>
      </c>
      <c r="B45" s="151"/>
      <c r="C45" s="91">
        <f>(D45+E45+E46)/36</f>
        <v>4</v>
      </c>
      <c r="D45" s="97">
        <v>144</v>
      </c>
      <c r="E45" s="16">
        <f t="shared" si="3"/>
        <v>0</v>
      </c>
      <c r="F45" s="17">
        <f t="shared" si="6"/>
        <v>0</v>
      </c>
      <c r="G45" s="18">
        <f t="shared" si="4"/>
        <v>0</v>
      </c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122"/>
      <c r="Y45" s="100"/>
      <c r="Z45" s="101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160"/>
      <c r="AY45" s="161"/>
      <c r="AZ45" s="26"/>
      <c r="BA45" s="26"/>
    </row>
    <row r="46" spans="1:53" s="14" customFormat="1" ht="12.75">
      <c r="A46" s="152"/>
      <c r="B46" s="153"/>
      <c r="C46" s="90"/>
      <c r="D46" s="97"/>
      <c r="E46" s="21">
        <f t="shared" si="3"/>
        <v>0</v>
      </c>
      <c r="F46" s="22">
        <f t="shared" si="6"/>
        <v>0</v>
      </c>
      <c r="G46" s="23">
        <f t="shared" si="4"/>
        <v>0</v>
      </c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122"/>
      <c r="Y46" s="100"/>
      <c r="Z46" s="101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160"/>
      <c r="AY46" s="161"/>
      <c r="AZ46" s="25" t="s">
        <v>114</v>
      </c>
      <c r="BA46" s="25"/>
    </row>
    <row r="47" spans="1:54" ht="12.75">
      <c r="A47" s="107" t="s">
        <v>14</v>
      </c>
      <c r="B47" s="107"/>
      <c r="C47" s="44">
        <f>SUM(C11:C46)</f>
        <v>60</v>
      </c>
      <c r="D47" s="44">
        <f>SUM(D11:D46)</f>
        <v>1780</v>
      </c>
      <c r="E47" s="44">
        <f>SUM(E11:E46)</f>
        <v>380</v>
      </c>
      <c r="F47" s="44">
        <f>SUM(F11:F46)</f>
        <v>162</v>
      </c>
      <c r="G47" s="44">
        <f>SUM(G11:G46)</f>
        <v>218</v>
      </c>
      <c r="H47" s="29">
        <f aca="true" t="shared" si="7" ref="H47:W47">SUM(H11:H40)</f>
        <v>6</v>
      </c>
      <c r="I47" s="10">
        <f t="shared" si="7"/>
        <v>6</v>
      </c>
      <c r="J47" s="10">
        <f t="shared" si="7"/>
        <v>6</v>
      </c>
      <c r="K47" s="10">
        <f t="shared" si="7"/>
        <v>12</v>
      </c>
      <c r="L47" s="10">
        <f t="shared" si="7"/>
        <v>12</v>
      </c>
      <c r="M47" s="10">
        <f t="shared" si="7"/>
        <v>14</v>
      </c>
      <c r="N47" s="10">
        <f t="shared" si="7"/>
        <v>14</v>
      </c>
      <c r="O47" s="10">
        <f t="shared" si="7"/>
        <v>14</v>
      </c>
      <c r="P47" s="10">
        <f t="shared" si="7"/>
        <v>14</v>
      </c>
      <c r="Q47" s="10">
        <f t="shared" si="7"/>
        <v>14</v>
      </c>
      <c r="R47" s="10">
        <f t="shared" si="7"/>
        <v>10</v>
      </c>
      <c r="S47" s="10">
        <f t="shared" si="7"/>
        <v>8</v>
      </c>
      <c r="T47" s="10">
        <f t="shared" si="7"/>
        <v>8</v>
      </c>
      <c r="U47" s="10">
        <f t="shared" si="7"/>
        <v>8</v>
      </c>
      <c r="V47" s="10">
        <f t="shared" si="7"/>
        <v>8</v>
      </c>
      <c r="W47" s="10">
        <f t="shared" si="7"/>
        <v>8</v>
      </c>
      <c r="X47" s="123"/>
      <c r="Y47" s="102"/>
      <c r="Z47" s="103"/>
      <c r="AA47" s="10">
        <f aca="true" t="shared" si="8" ref="AA47:AW47">SUM(AA11:AA40)</f>
        <v>8</v>
      </c>
      <c r="AB47" s="10">
        <f t="shared" si="8"/>
        <v>10</v>
      </c>
      <c r="AC47" s="10">
        <f t="shared" si="8"/>
        <v>10</v>
      </c>
      <c r="AD47" s="10">
        <f t="shared" si="8"/>
        <v>10</v>
      </c>
      <c r="AE47" s="10">
        <f t="shared" si="8"/>
        <v>10</v>
      </c>
      <c r="AF47" s="10">
        <f t="shared" si="8"/>
        <v>10</v>
      </c>
      <c r="AG47" s="10">
        <f t="shared" si="8"/>
        <v>10</v>
      </c>
      <c r="AH47" s="10">
        <f t="shared" si="8"/>
        <v>10</v>
      </c>
      <c r="AI47" s="10">
        <f t="shared" si="8"/>
        <v>10</v>
      </c>
      <c r="AJ47" s="10">
        <f t="shared" si="8"/>
        <v>12</v>
      </c>
      <c r="AK47" s="10">
        <f t="shared" si="8"/>
        <v>10</v>
      </c>
      <c r="AL47" s="10">
        <f t="shared" si="8"/>
        <v>14</v>
      </c>
      <c r="AM47" s="10">
        <f t="shared" si="8"/>
        <v>12</v>
      </c>
      <c r="AN47" s="10">
        <f t="shared" si="8"/>
        <v>10</v>
      </c>
      <c r="AO47" s="10">
        <f t="shared" si="8"/>
        <v>8</v>
      </c>
      <c r="AP47" s="10">
        <f t="shared" si="8"/>
        <v>8</v>
      </c>
      <c r="AQ47" s="10">
        <f t="shared" si="8"/>
        <v>8</v>
      </c>
      <c r="AR47" s="10">
        <f t="shared" si="8"/>
        <v>8</v>
      </c>
      <c r="AS47" s="10">
        <f t="shared" si="8"/>
        <v>8</v>
      </c>
      <c r="AT47" s="10">
        <f t="shared" si="8"/>
        <v>8</v>
      </c>
      <c r="AU47" s="10">
        <f t="shared" si="8"/>
        <v>8</v>
      </c>
      <c r="AV47" s="10">
        <f t="shared" si="8"/>
        <v>8</v>
      </c>
      <c r="AW47" s="10">
        <f t="shared" si="8"/>
        <v>8</v>
      </c>
      <c r="AX47" s="162"/>
      <c r="AY47" s="163"/>
      <c r="AZ47" s="11"/>
      <c r="BA47" s="12"/>
      <c r="BB47" s="12"/>
    </row>
    <row r="48" spans="1:54" ht="15">
      <c r="A48" s="30"/>
      <c r="B48" s="30"/>
      <c r="C48" s="31"/>
      <c r="D48" s="31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9"/>
      <c r="U48" s="32"/>
      <c r="V48" s="32"/>
      <c r="W48" s="32"/>
      <c r="X48" s="32"/>
      <c r="Y48" s="33"/>
      <c r="Z48" s="33"/>
      <c r="AA48" s="34"/>
      <c r="AB48" s="34"/>
      <c r="AC48" s="34"/>
      <c r="AD48" s="33"/>
      <c r="AE48" s="33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30"/>
    </row>
    <row r="49" spans="1:54" ht="12.7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</row>
    <row r="50" spans="1:64" s="35" customFormat="1" ht="18">
      <c r="A50" s="41"/>
      <c r="B50" s="41"/>
      <c r="C50" s="41"/>
      <c r="D50" s="42" t="s">
        <v>41</v>
      </c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 t="s">
        <v>42</v>
      </c>
      <c r="AE50" s="42"/>
      <c r="AF50" s="42"/>
      <c r="AG50" s="42"/>
      <c r="AH50" s="42"/>
      <c r="AI50" s="42"/>
      <c r="AJ50" s="42"/>
      <c r="AK50" s="42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</row>
    <row r="51" spans="1:64" s="35" customFormat="1" ht="18">
      <c r="A51" s="41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</row>
    <row r="52" s="35" customFormat="1" ht="12.75"/>
    <row r="53" spans="3:32" s="36" customFormat="1" ht="18">
      <c r="C53" s="56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</row>
    <row r="54" s="57" customFormat="1" ht="18"/>
    <row r="55" s="35" customFormat="1" ht="12.75"/>
    <row r="56" spans="2:42" s="36" customFormat="1" ht="12.75"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  <c r="AH56" s="124"/>
      <c r="AI56" s="124"/>
      <c r="AJ56" s="124"/>
      <c r="AK56" s="124"/>
      <c r="AL56" s="124"/>
      <c r="AM56" s="124"/>
      <c r="AN56" s="124"/>
      <c r="AO56" s="124"/>
      <c r="AP56" s="124"/>
    </row>
    <row r="57" spans="19:20" ht="12.75">
      <c r="S57" s="8"/>
      <c r="T57" s="8"/>
    </row>
  </sheetData>
  <sheetProtection/>
  <mergeCells count="94">
    <mergeCell ref="AS1:BA1"/>
    <mergeCell ref="AS2:BA3"/>
    <mergeCell ref="AQ7:AT7"/>
    <mergeCell ref="AU7:AX7"/>
    <mergeCell ref="G7:G9"/>
    <mergeCell ref="H7:K7"/>
    <mergeCell ref="L7:P7"/>
    <mergeCell ref="Q7:T7"/>
    <mergeCell ref="B56:AP56"/>
    <mergeCell ref="A6:BB6"/>
    <mergeCell ref="A7:A10"/>
    <mergeCell ref="B7:B10"/>
    <mergeCell ref="C7:C10"/>
    <mergeCell ref="D7:D9"/>
    <mergeCell ref="E7:E9"/>
    <mergeCell ref="AD7:AG7"/>
    <mergeCell ref="AH7:AK7"/>
    <mergeCell ref="AL7:AP7"/>
    <mergeCell ref="AZ7:AZ10"/>
    <mergeCell ref="BA7:BA10"/>
    <mergeCell ref="A13:A14"/>
    <mergeCell ref="B13:B14"/>
    <mergeCell ref="C13:C14"/>
    <mergeCell ref="D13:D14"/>
    <mergeCell ref="F7:F9"/>
    <mergeCell ref="Y7:AC7"/>
    <mergeCell ref="AX11:AY47"/>
    <mergeCell ref="D41:D42"/>
    <mergeCell ref="A47:B47"/>
    <mergeCell ref="A45:B46"/>
    <mergeCell ref="A19:A20"/>
    <mergeCell ref="U7:X7"/>
    <mergeCell ref="A15:A16"/>
    <mergeCell ref="B15:B16"/>
    <mergeCell ref="A43:B44"/>
    <mergeCell ref="C15:C16"/>
    <mergeCell ref="D15:D16"/>
    <mergeCell ref="C19:C20"/>
    <mergeCell ref="D19:D20"/>
    <mergeCell ref="BB7:BB10"/>
    <mergeCell ref="D10:G10"/>
    <mergeCell ref="A11:A12"/>
    <mergeCell ref="B11:B12"/>
    <mergeCell ref="C11:C12"/>
    <mergeCell ref="C17:C18"/>
    <mergeCell ref="D17:D18"/>
    <mergeCell ref="Y11:Z47"/>
    <mergeCell ref="X11:X47"/>
    <mergeCell ref="C31:C32"/>
    <mergeCell ref="D37:D38"/>
    <mergeCell ref="D39:D40"/>
    <mergeCell ref="D21:D22"/>
    <mergeCell ref="D11:D12"/>
    <mergeCell ref="A23:A24"/>
    <mergeCell ref="B23:B24"/>
    <mergeCell ref="C23:C24"/>
    <mergeCell ref="D23:D24"/>
    <mergeCell ref="A17:A18"/>
    <mergeCell ref="A21:A22"/>
    <mergeCell ref="B21:B22"/>
    <mergeCell ref="C21:C22"/>
    <mergeCell ref="B19:B20"/>
    <mergeCell ref="B17:B18"/>
    <mergeCell ref="A27:A28"/>
    <mergeCell ref="B27:B28"/>
    <mergeCell ref="C27:C28"/>
    <mergeCell ref="D27:D28"/>
    <mergeCell ref="A25:A26"/>
    <mergeCell ref="B25:B26"/>
    <mergeCell ref="C25:C26"/>
    <mergeCell ref="D25:D26"/>
    <mergeCell ref="D33:D34"/>
    <mergeCell ref="A31:A32"/>
    <mergeCell ref="B31:B32"/>
    <mergeCell ref="A29:A30"/>
    <mergeCell ref="B29:B30"/>
    <mergeCell ref="C29:C30"/>
    <mergeCell ref="D29:D30"/>
    <mergeCell ref="A37:A38"/>
    <mergeCell ref="C37:C38"/>
    <mergeCell ref="A41:B42"/>
    <mergeCell ref="C41:C42"/>
    <mergeCell ref="A33:A34"/>
    <mergeCell ref="C33:C34"/>
    <mergeCell ref="C45:C46"/>
    <mergeCell ref="D45:D46"/>
    <mergeCell ref="A39:A40"/>
    <mergeCell ref="C39:C40"/>
    <mergeCell ref="C43:C44"/>
    <mergeCell ref="D31:D32"/>
    <mergeCell ref="D43:D44"/>
    <mergeCell ref="A35:A36"/>
    <mergeCell ref="C35:C36"/>
    <mergeCell ref="D35:D36"/>
  </mergeCells>
  <printOptions/>
  <pageMargins left="0.7" right="0.7" top="0.75" bottom="0.75" header="0.3" footer="0.3"/>
  <pageSetup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BL56"/>
  <sheetViews>
    <sheetView view="pageBreakPreview" zoomScale="85" zoomScaleNormal="85" zoomScaleSheetLayoutView="85" zoomScalePageLayoutView="0" workbookViewId="0" topLeftCell="A2">
      <selection activeCell="AN4" sqref="AN4"/>
    </sheetView>
  </sheetViews>
  <sheetFormatPr defaultColWidth="9.00390625" defaultRowHeight="12.75"/>
  <cols>
    <col min="1" max="1" width="10.25390625" style="0" customWidth="1"/>
    <col min="2" max="2" width="36.25390625" style="0" customWidth="1"/>
    <col min="3" max="3" width="6.25390625" style="0" customWidth="1"/>
    <col min="4" max="4" width="5.75390625" style="0" customWidth="1"/>
    <col min="5" max="5" width="6.875" style="0" customWidth="1"/>
    <col min="6" max="7" width="5.75390625" style="0" customWidth="1"/>
    <col min="8" max="8" width="3.375" style="0" customWidth="1"/>
    <col min="9" max="9" width="3.75390625" style="0" customWidth="1"/>
    <col min="10" max="51" width="3.375" style="0" customWidth="1"/>
    <col min="52" max="54" width="3.25390625" style="0" bestFit="1" customWidth="1"/>
  </cols>
  <sheetData>
    <row r="1" spans="45:64" s="51" customFormat="1" ht="24.75" customHeight="1">
      <c r="AS1" s="134" t="s">
        <v>144</v>
      </c>
      <c r="AT1" s="134"/>
      <c r="AU1" s="134"/>
      <c r="AV1" s="134"/>
      <c r="AW1" s="134"/>
      <c r="AX1" s="134"/>
      <c r="AY1" s="134"/>
      <c r="AZ1" s="134"/>
      <c r="BA1" s="134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</row>
    <row r="2" spans="45:64" s="51" customFormat="1" ht="24.75" customHeight="1">
      <c r="AS2" s="134" t="s">
        <v>145</v>
      </c>
      <c r="AT2" s="134"/>
      <c r="AU2" s="134"/>
      <c r="AV2" s="134"/>
      <c r="AW2" s="134"/>
      <c r="AX2" s="134"/>
      <c r="AY2" s="134"/>
      <c r="AZ2" s="134"/>
      <c r="BA2" s="134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</row>
    <row r="3" spans="41:64" s="51" customFormat="1" ht="24.75" customHeight="1">
      <c r="AO3" s="53"/>
      <c r="AP3" s="54" t="s">
        <v>146</v>
      </c>
      <c r="AQ3" s="55"/>
      <c r="AR3" s="55"/>
      <c r="AS3" s="134"/>
      <c r="AT3" s="134"/>
      <c r="AU3" s="134"/>
      <c r="AV3" s="134"/>
      <c r="AW3" s="134"/>
      <c r="AX3" s="134"/>
      <c r="AY3" s="134"/>
      <c r="AZ3" s="134"/>
      <c r="BA3" s="134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</row>
    <row r="4" s="35" customFormat="1" ht="12.75">
      <c r="AN4" s="8" t="s">
        <v>151</v>
      </c>
    </row>
    <row r="6" spans="1:54" ht="52.5" customHeight="1">
      <c r="A6" s="128" t="s">
        <v>218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</row>
    <row r="7" spans="1:54" ht="15">
      <c r="A7" s="129" t="s">
        <v>19</v>
      </c>
      <c r="B7" s="132" t="s">
        <v>20</v>
      </c>
      <c r="C7" s="120" t="s">
        <v>15</v>
      </c>
      <c r="D7" s="133" t="s">
        <v>21</v>
      </c>
      <c r="E7" s="114" t="s">
        <v>22</v>
      </c>
      <c r="F7" s="111" t="s">
        <v>45</v>
      </c>
      <c r="G7" s="111" t="s">
        <v>46</v>
      </c>
      <c r="H7" s="108" t="s">
        <v>0</v>
      </c>
      <c r="I7" s="109"/>
      <c r="J7" s="109"/>
      <c r="K7" s="110"/>
      <c r="L7" s="108" t="s">
        <v>1</v>
      </c>
      <c r="M7" s="109"/>
      <c r="N7" s="109"/>
      <c r="O7" s="109"/>
      <c r="P7" s="110"/>
      <c r="Q7" s="108" t="s">
        <v>2</v>
      </c>
      <c r="R7" s="109"/>
      <c r="S7" s="109"/>
      <c r="T7" s="110"/>
      <c r="U7" s="108" t="s">
        <v>3</v>
      </c>
      <c r="V7" s="109"/>
      <c r="W7" s="109"/>
      <c r="X7" s="110"/>
      <c r="Y7" s="108" t="s">
        <v>4</v>
      </c>
      <c r="Z7" s="109"/>
      <c r="AA7" s="109"/>
      <c r="AB7" s="109"/>
      <c r="AC7" s="110"/>
      <c r="AD7" s="108" t="s">
        <v>5</v>
      </c>
      <c r="AE7" s="109"/>
      <c r="AF7" s="109"/>
      <c r="AG7" s="110"/>
      <c r="AH7" s="108" t="s">
        <v>6</v>
      </c>
      <c r="AI7" s="109"/>
      <c r="AJ7" s="109"/>
      <c r="AK7" s="110"/>
      <c r="AL7" s="108" t="s">
        <v>7</v>
      </c>
      <c r="AM7" s="109"/>
      <c r="AN7" s="109"/>
      <c r="AO7" s="109"/>
      <c r="AP7" s="110"/>
      <c r="AQ7" s="108" t="s">
        <v>8</v>
      </c>
      <c r="AR7" s="109"/>
      <c r="AS7" s="109"/>
      <c r="AT7" s="110"/>
      <c r="AU7" s="108" t="s">
        <v>9</v>
      </c>
      <c r="AV7" s="109"/>
      <c r="AW7" s="109"/>
      <c r="AX7" s="110"/>
      <c r="AY7" s="62" t="s">
        <v>10</v>
      </c>
      <c r="AZ7" s="125" t="s">
        <v>11</v>
      </c>
      <c r="BA7" s="125" t="s">
        <v>12</v>
      </c>
      <c r="BB7" s="125" t="s">
        <v>57</v>
      </c>
    </row>
    <row r="8" spans="1:54" ht="33.75" customHeight="1">
      <c r="A8" s="130"/>
      <c r="B8" s="132"/>
      <c r="C8" s="112"/>
      <c r="D8" s="133"/>
      <c r="E8" s="115"/>
      <c r="F8" s="112"/>
      <c r="G8" s="112"/>
      <c r="H8" s="5">
        <v>42616</v>
      </c>
      <c r="I8" s="5">
        <f>H8+7</f>
        <v>42623</v>
      </c>
      <c r="J8" s="5">
        <f aca="true" t="shared" si="0" ref="J8:Y9">I8+7</f>
        <v>42630</v>
      </c>
      <c r="K8" s="5">
        <f t="shared" si="0"/>
        <v>42637</v>
      </c>
      <c r="L8" s="5">
        <f t="shared" si="0"/>
        <v>42644</v>
      </c>
      <c r="M8" s="5">
        <f t="shared" si="0"/>
        <v>42651</v>
      </c>
      <c r="N8" s="5">
        <f t="shared" si="0"/>
        <v>42658</v>
      </c>
      <c r="O8" s="5">
        <f t="shared" si="0"/>
        <v>42665</v>
      </c>
      <c r="P8" s="5">
        <f t="shared" si="0"/>
        <v>42672</v>
      </c>
      <c r="Q8" s="5">
        <f t="shared" si="0"/>
        <v>42679</v>
      </c>
      <c r="R8" s="5">
        <f t="shared" si="0"/>
        <v>42686</v>
      </c>
      <c r="S8" s="5">
        <f t="shared" si="0"/>
        <v>42693</v>
      </c>
      <c r="T8" s="5">
        <f t="shared" si="0"/>
        <v>42700</v>
      </c>
      <c r="U8" s="5">
        <f t="shared" si="0"/>
        <v>42707</v>
      </c>
      <c r="V8" s="5">
        <f t="shared" si="0"/>
        <v>42714</v>
      </c>
      <c r="W8" s="5">
        <f t="shared" si="0"/>
        <v>42721</v>
      </c>
      <c r="X8" s="5">
        <f t="shared" si="0"/>
        <v>42728</v>
      </c>
      <c r="Y8" s="5">
        <f t="shared" si="0"/>
        <v>42735</v>
      </c>
      <c r="Z8" s="5">
        <f aca="true" t="shared" si="1" ref="Z8:AO9">Y8+7</f>
        <v>42742</v>
      </c>
      <c r="AA8" s="5">
        <f t="shared" si="1"/>
        <v>42749</v>
      </c>
      <c r="AB8" s="5">
        <f t="shared" si="1"/>
        <v>42756</v>
      </c>
      <c r="AC8" s="5">
        <f t="shared" si="1"/>
        <v>42763</v>
      </c>
      <c r="AD8" s="5">
        <f t="shared" si="1"/>
        <v>42770</v>
      </c>
      <c r="AE8" s="5">
        <f t="shared" si="1"/>
        <v>42777</v>
      </c>
      <c r="AF8" s="5">
        <f t="shared" si="1"/>
        <v>42784</v>
      </c>
      <c r="AG8" s="5">
        <f t="shared" si="1"/>
        <v>42791</v>
      </c>
      <c r="AH8" s="5">
        <f t="shared" si="1"/>
        <v>42798</v>
      </c>
      <c r="AI8" s="5">
        <f t="shared" si="1"/>
        <v>42805</v>
      </c>
      <c r="AJ8" s="5">
        <f t="shared" si="1"/>
        <v>42812</v>
      </c>
      <c r="AK8" s="5">
        <f t="shared" si="1"/>
        <v>42819</v>
      </c>
      <c r="AL8" s="5">
        <f t="shared" si="1"/>
        <v>42826</v>
      </c>
      <c r="AM8" s="5">
        <f t="shared" si="1"/>
        <v>42833</v>
      </c>
      <c r="AN8" s="5">
        <f t="shared" si="1"/>
        <v>42840</v>
      </c>
      <c r="AO8" s="5">
        <f t="shared" si="1"/>
        <v>42847</v>
      </c>
      <c r="AP8" s="5">
        <f aca="true" t="shared" si="2" ref="AO8:AY9">AO8+7</f>
        <v>42854</v>
      </c>
      <c r="AQ8" s="5">
        <f t="shared" si="2"/>
        <v>42861</v>
      </c>
      <c r="AR8" s="5">
        <f t="shared" si="2"/>
        <v>42868</v>
      </c>
      <c r="AS8" s="5">
        <f t="shared" si="2"/>
        <v>42875</v>
      </c>
      <c r="AT8" s="5">
        <f t="shared" si="2"/>
        <v>42882</v>
      </c>
      <c r="AU8" s="5">
        <f t="shared" si="2"/>
        <v>42889</v>
      </c>
      <c r="AV8" s="5">
        <f t="shared" si="2"/>
        <v>42896</v>
      </c>
      <c r="AW8" s="5">
        <f t="shared" si="2"/>
        <v>42903</v>
      </c>
      <c r="AX8" s="5">
        <f t="shared" si="2"/>
        <v>42910</v>
      </c>
      <c r="AY8" s="5">
        <f t="shared" si="2"/>
        <v>42917</v>
      </c>
      <c r="AZ8" s="126"/>
      <c r="BA8" s="126"/>
      <c r="BB8" s="126"/>
    </row>
    <row r="9" spans="1:54" ht="32.25" customHeight="1">
      <c r="A9" s="130"/>
      <c r="B9" s="132"/>
      <c r="C9" s="112"/>
      <c r="D9" s="133"/>
      <c r="E9" s="116"/>
      <c r="F9" s="113"/>
      <c r="G9" s="113"/>
      <c r="H9" s="5">
        <v>42611</v>
      </c>
      <c r="I9" s="5">
        <v>42618</v>
      </c>
      <c r="J9" s="5">
        <f t="shared" si="0"/>
        <v>42625</v>
      </c>
      <c r="K9" s="5">
        <f t="shared" si="0"/>
        <v>42632</v>
      </c>
      <c r="L9" s="5">
        <f t="shared" si="0"/>
        <v>42639</v>
      </c>
      <c r="M9" s="5">
        <f t="shared" si="0"/>
        <v>42646</v>
      </c>
      <c r="N9" s="5">
        <f t="shared" si="0"/>
        <v>42653</v>
      </c>
      <c r="O9" s="5">
        <f t="shared" si="0"/>
        <v>42660</v>
      </c>
      <c r="P9" s="5">
        <f t="shared" si="0"/>
        <v>42667</v>
      </c>
      <c r="Q9" s="5">
        <f t="shared" si="0"/>
        <v>42674</v>
      </c>
      <c r="R9" s="5">
        <f t="shared" si="0"/>
        <v>42681</v>
      </c>
      <c r="S9" s="5">
        <f t="shared" si="0"/>
        <v>42688</v>
      </c>
      <c r="T9" s="5">
        <f t="shared" si="0"/>
        <v>42695</v>
      </c>
      <c r="U9" s="5">
        <f t="shared" si="0"/>
        <v>42702</v>
      </c>
      <c r="V9" s="5">
        <f t="shared" si="0"/>
        <v>42709</v>
      </c>
      <c r="W9" s="5">
        <f t="shared" si="0"/>
        <v>42716</v>
      </c>
      <c r="X9" s="5">
        <f t="shared" si="0"/>
        <v>42723</v>
      </c>
      <c r="Y9" s="5">
        <f t="shared" si="0"/>
        <v>42730</v>
      </c>
      <c r="Z9" s="5">
        <f t="shared" si="1"/>
        <v>42737</v>
      </c>
      <c r="AA9" s="5">
        <f t="shared" si="1"/>
        <v>42744</v>
      </c>
      <c r="AB9" s="5">
        <f t="shared" si="1"/>
        <v>42751</v>
      </c>
      <c r="AC9" s="5">
        <f t="shared" si="1"/>
        <v>42758</v>
      </c>
      <c r="AD9" s="5">
        <f t="shared" si="1"/>
        <v>42765</v>
      </c>
      <c r="AE9" s="5">
        <f t="shared" si="1"/>
        <v>42772</v>
      </c>
      <c r="AF9" s="5">
        <f t="shared" si="1"/>
        <v>42779</v>
      </c>
      <c r="AG9" s="5">
        <f t="shared" si="1"/>
        <v>42786</v>
      </c>
      <c r="AH9" s="5">
        <f t="shared" si="1"/>
        <v>42793</v>
      </c>
      <c r="AI9" s="5">
        <f t="shared" si="1"/>
        <v>42800</v>
      </c>
      <c r="AJ9" s="5">
        <f t="shared" si="1"/>
        <v>42807</v>
      </c>
      <c r="AK9" s="5">
        <f t="shared" si="1"/>
        <v>42814</v>
      </c>
      <c r="AL9" s="5">
        <f t="shared" si="1"/>
        <v>42821</v>
      </c>
      <c r="AM9" s="5">
        <f t="shared" si="1"/>
        <v>42828</v>
      </c>
      <c r="AN9" s="5">
        <f t="shared" si="1"/>
        <v>42835</v>
      </c>
      <c r="AO9" s="5">
        <f t="shared" si="2"/>
        <v>42842</v>
      </c>
      <c r="AP9" s="5">
        <f t="shared" si="2"/>
        <v>42849</v>
      </c>
      <c r="AQ9" s="5">
        <f t="shared" si="2"/>
        <v>42856</v>
      </c>
      <c r="AR9" s="5">
        <f t="shared" si="2"/>
        <v>42863</v>
      </c>
      <c r="AS9" s="5">
        <f t="shared" si="2"/>
        <v>42870</v>
      </c>
      <c r="AT9" s="5">
        <f t="shared" si="2"/>
        <v>42877</v>
      </c>
      <c r="AU9" s="5">
        <f t="shared" si="2"/>
        <v>42884</v>
      </c>
      <c r="AV9" s="5">
        <f t="shared" si="2"/>
        <v>42891</v>
      </c>
      <c r="AW9" s="5">
        <f t="shared" si="2"/>
        <v>42898</v>
      </c>
      <c r="AX9" s="5">
        <f t="shared" si="2"/>
        <v>42905</v>
      </c>
      <c r="AY9" s="5">
        <f t="shared" si="2"/>
        <v>42912</v>
      </c>
      <c r="AZ9" s="126"/>
      <c r="BA9" s="126"/>
      <c r="BB9" s="126"/>
    </row>
    <row r="10" spans="1:54" ht="13.5">
      <c r="A10" s="131"/>
      <c r="B10" s="132"/>
      <c r="C10" s="113"/>
      <c r="D10" s="117" t="s">
        <v>13</v>
      </c>
      <c r="E10" s="118"/>
      <c r="F10" s="118"/>
      <c r="G10" s="119"/>
      <c r="H10" s="6">
        <v>1</v>
      </c>
      <c r="I10" s="6">
        <v>2</v>
      </c>
      <c r="J10" s="6">
        <v>3</v>
      </c>
      <c r="K10" s="6">
        <v>4</v>
      </c>
      <c r="L10" s="6">
        <v>5</v>
      </c>
      <c r="M10" s="6">
        <v>6</v>
      </c>
      <c r="N10" s="6">
        <v>7</v>
      </c>
      <c r="O10" s="6">
        <v>8</v>
      </c>
      <c r="P10" s="6">
        <v>9</v>
      </c>
      <c r="Q10" s="6">
        <v>10</v>
      </c>
      <c r="R10" s="6">
        <v>11</v>
      </c>
      <c r="S10" s="6">
        <v>12</v>
      </c>
      <c r="T10" s="6">
        <v>13</v>
      </c>
      <c r="U10" s="6">
        <v>14</v>
      </c>
      <c r="V10" s="6">
        <v>15</v>
      </c>
      <c r="W10" s="6">
        <v>16</v>
      </c>
      <c r="X10" s="6">
        <v>17</v>
      </c>
      <c r="Y10" s="6">
        <v>18</v>
      </c>
      <c r="Z10" s="6">
        <v>19</v>
      </c>
      <c r="AA10" s="6">
        <v>20</v>
      </c>
      <c r="AB10" s="6">
        <v>21</v>
      </c>
      <c r="AC10" s="6">
        <v>22</v>
      </c>
      <c r="AD10" s="6">
        <v>23</v>
      </c>
      <c r="AE10" s="6">
        <v>24</v>
      </c>
      <c r="AF10" s="6">
        <v>25</v>
      </c>
      <c r="AG10" s="6">
        <v>26</v>
      </c>
      <c r="AH10" s="6">
        <v>27</v>
      </c>
      <c r="AI10" s="6">
        <v>28</v>
      </c>
      <c r="AJ10" s="6">
        <v>29</v>
      </c>
      <c r="AK10" s="6">
        <v>30</v>
      </c>
      <c r="AL10" s="6">
        <v>31</v>
      </c>
      <c r="AM10" s="6">
        <v>32</v>
      </c>
      <c r="AN10" s="6">
        <v>33</v>
      </c>
      <c r="AO10" s="6">
        <v>34</v>
      </c>
      <c r="AP10" s="6">
        <v>35</v>
      </c>
      <c r="AQ10" s="6">
        <v>36</v>
      </c>
      <c r="AR10" s="6">
        <v>37</v>
      </c>
      <c r="AS10" s="6">
        <v>38</v>
      </c>
      <c r="AT10" s="6">
        <v>39</v>
      </c>
      <c r="AU10" s="6">
        <v>40</v>
      </c>
      <c r="AV10" s="6">
        <v>41</v>
      </c>
      <c r="AW10" s="6">
        <v>42</v>
      </c>
      <c r="AX10" s="6">
        <v>43</v>
      </c>
      <c r="AY10" s="6">
        <v>44</v>
      </c>
      <c r="AZ10" s="127"/>
      <c r="BA10" s="127"/>
      <c r="BB10" s="127"/>
    </row>
    <row r="11" spans="1:54" ht="12.75" customHeight="1">
      <c r="A11" s="156" t="s">
        <v>47</v>
      </c>
      <c r="B11" s="154" t="s">
        <v>125</v>
      </c>
      <c r="C11" s="145">
        <f>(D11+E11+E12)/36</f>
        <v>4</v>
      </c>
      <c r="D11" s="147">
        <v>104</v>
      </c>
      <c r="E11" s="16">
        <f aca="true" t="shared" si="3" ref="E11:E36">F11+G11</f>
        <v>0</v>
      </c>
      <c r="F11" s="17">
        <f>SUM(H11:W11)</f>
        <v>0</v>
      </c>
      <c r="G11" s="18">
        <f aca="true" t="shared" si="4" ref="G11:G41">SUM(AA11:AY11)</f>
        <v>0</v>
      </c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98" t="s">
        <v>235</v>
      </c>
      <c r="V11" s="99"/>
      <c r="W11" s="19"/>
      <c r="X11" s="121" t="s">
        <v>23</v>
      </c>
      <c r="Y11" s="98" t="s">
        <v>24</v>
      </c>
      <c r="Z11" s="9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98" t="s">
        <v>236</v>
      </c>
      <c r="AV11" s="99"/>
      <c r="AW11" s="19"/>
      <c r="AX11" s="19"/>
      <c r="AY11" s="104" t="s">
        <v>25</v>
      </c>
      <c r="AZ11" s="19"/>
      <c r="BA11" s="19"/>
      <c r="BB11" s="45"/>
    </row>
    <row r="12" spans="1:54" ht="12.75">
      <c r="A12" s="157"/>
      <c r="B12" s="155"/>
      <c r="C12" s="146"/>
      <c r="D12" s="148"/>
      <c r="E12" s="21">
        <f t="shared" si="3"/>
        <v>40</v>
      </c>
      <c r="F12" s="22">
        <f>SUM(H12:W12)</f>
        <v>20</v>
      </c>
      <c r="G12" s="23">
        <f t="shared" si="4"/>
        <v>20</v>
      </c>
      <c r="H12" s="24">
        <v>2</v>
      </c>
      <c r="I12" s="24">
        <v>2</v>
      </c>
      <c r="J12" s="24">
        <v>2</v>
      </c>
      <c r="K12" s="24">
        <v>2</v>
      </c>
      <c r="L12" s="24">
        <v>2</v>
      </c>
      <c r="M12" s="24">
        <v>2</v>
      </c>
      <c r="N12" s="24">
        <v>2</v>
      </c>
      <c r="O12" s="24">
        <v>2</v>
      </c>
      <c r="P12" s="24">
        <v>2</v>
      </c>
      <c r="Q12" s="24">
        <v>2</v>
      </c>
      <c r="R12" s="24"/>
      <c r="S12" s="24"/>
      <c r="T12" s="24"/>
      <c r="U12" s="100"/>
      <c r="V12" s="101"/>
      <c r="W12" s="24"/>
      <c r="X12" s="122"/>
      <c r="Y12" s="100"/>
      <c r="Z12" s="101"/>
      <c r="AA12" s="24">
        <v>2</v>
      </c>
      <c r="AB12" s="24">
        <v>2</v>
      </c>
      <c r="AC12" s="24">
        <v>2</v>
      </c>
      <c r="AD12" s="24">
        <v>2</v>
      </c>
      <c r="AE12" s="24">
        <v>2</v>
      </c>
      <c r="AF12" s="24">
        <v>2</v>
      </c>
      <c r="AG12" s="24">
        <v>2</v>
      </c>
      <c r="AH12" s="24">
        <v>2</v>
      </c>
      <c r="AI12" s="24">
        <v>2</v>
      </c>
      <c r="AJ12" s="24">
        <v>2</v>
      </c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100"/>
      <c r="AV12" s="101"/>
      <c r="AW12" s="24"/>
      <c r="AX12" s="24"/>
      <c r="AY12" s="105"/>
      <c r="AZ12" s="24">
        <v>1</v>
      </c>
      <c r="BA12" s="24">
        <v>2</v>
      </c>
      <c r="BB12" s="25"/>
    </row>
    <row r="13" spans="1:54" ht="12.75">
      <c r="A13" s="156" t="s">
        <v>62</v>
      </c>
      <c r="B13" s="88" t="s">
        <v>211</v>
      </c>
      <c r="C13" s="91">
        <f>(D13+E13+E14)/36</f>
        <v>4</v>
      </c>
      <c r="D13" s="92">
        <v>92</v>
      </c>
      <c r="E13" s="16">
        <f t="shared" si="3"/>
        <v>14</v>
      </c>
      <c r="F13" s="17">
        <f aca="true" t="shared" si="5" ref="F13:F36">SUM(H13:W13)</f>
        <v>8</v>
      </c>
      <c r="G13" s="18">
        <f t="shared" si="4"/>
        <v>6</v>
      </c>
      <c r="H13" s="19">
        <v>2</v>
      </c>
      <c r="I13" s="19">
        <v>2</v>
      </c>
      <c r="J13" s="19">
        <v>2</v>
      </c>
      <c r="K13" s="19">
        <v>2</v>
      </c>
      <c r="L13" s="19"/>
      <c r="M13" s="19"/>
      <c r="N13" s="19"/>
      <c r="O13" s="19"/>
      <c r="P13" s="19"/>
      <c r="Q13" s="19"/>
      <c r="R13" s="19"/>
      <c r="S13" s="19"/>
      <c r="T13" s="19"/>
      <c r="U13" s="100"/>
      <c r="V13" s="101"/>
      <c r="W13" s="19"/>
      <c r="X13" s="122"/>
      <c r="Y13" s="100"/>
      <c r="Z13" s="101"/>
      <c r="AA13" s="19">
        <v>2</v>
      </c>
      <c r="AB13" s="19">
        <v>2</v>
      </c>
      <c r="AC13" s="19">
        <v>2</v>
      </c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00"/>
      <c r="AV13" s="101"/>
      <c r="AW13" s="19"/>
      <c r="AX13" s="19"/>
      <c r="AY13" s="105"/>
      <c r="AZ13" s="19"/>
      <c r="BA13" s="19"/>
      <c r="BB13" s="46"/>
    </row>
    <row r="14" spans="1:54" ht="12.75">
      <c r="A14" s="157"/>
      <c r="B14" s="88"/>
      <c r="C14" s="90"/>
      <c r="D14" s="92"/>
      <c r="E14" s="21">
        <f t="shared" si="3"/>
        <v>38</v>
      </c>
      <c r="F14" s="22">
        <f t="shared" si="5"/>
        <v>20</v>
      </c>
      <c r="G14" s="23">
        <f t="shared" si="4"/>
        <v>18</v>
      </c>
      <c r="H14" s="24"/>
      <c r="I14" s="24"/>
      <c r="J14" s="24"/>
      <c r="K14" s="24"/>
      <c r="L14" s="24">
        <v>2</v>
      </c>
      <c r="M14" s="24">
        <v>2</v>
      </c>
      <c r="N14" s="24">
        <v>2</v>
      </c>
      <c r="O14" s="24">
        <v>2</v>
      </c>
      <c r="P14" s="24">
        <v>2</v>
      </c>
      <c r="Q14" s="24">
        <v>2</v>
      </c>
      <c r="R14" s="24">
        <v>2</v>
      </c>
      <c r="S14" s="24">
        <v>2</v>
      </c>
      <c r="T14" s="24">
        <v>2</v>
      </c>
      <c r="U14" s="100"/>
      <c r="V14" s="101"/>
      <c r="W14" s="24">
        <v>2</v>
      </c>
      <c r="X14" s="122"/>
      <c r="Y14" s="100"/>
      <c r="Z14" s="101"/>
      <c r="AA14" s="24"/>
      <c r="AB14" s="24"/>
      <c r="AC14" s="24"/>
      <c r="AD14" s="24">
        <v>2</v>
      </c>
      <c r="AE14" s="24">
        <v>2</v>
      </c>
      <c r="AF14" s="24">
        <v>2</v>
      </c>
      <c r="AG14" s="24">
        <v>2</v>
      </c>
      <c r="AH14" s="24">
        <v>2</v>
      </c>
      <c r="AI14" s="24">
        <v>2</v>
      </c>
      <c r="AJ14" s="24">
        <v>2</v>
      </c>
      <c r="AK14" s="24">
        <v>2</v>
      </c>
      <c r="AL14" s="24">
        <v>2</v>
      </c>
      <c r="AM14" s="24"/>
      <c r="AN14" s="24"/>
      <c r="AO14" s="24"/>
      <c r="AP14" s="24"/>
      <c r="AQ14" s="24"/>
      <c r="AR14" s="24"/>
      <c r="AS14" s="24"/>
      <c r="AT14" s="24"/>
      <c r="AU14" s="100"/>
      <c r="AV14" s="101"/>
      <c r="AW14" s="24"/>
      <c r="AX14" s="24"/>
      <c r="AY14" s="105"/>
      <c r="AZ14" s="24">
        <v>1</v>
      </c>
      <c r="BA14" s="24">
        <v>2</v>
      </c>
      <c r="BB14" s="25"/>
    </row>
    <row r="15" spans="1:54" ht="12.75">
      <c r="A15" s="156" t="s">
        <v>49</v>
      </c>
      <c r="B15" s="88" t="s">
        <v>213</v>
      </c>
      <c r="C15" s="91">
        <f>(D15+E15+E16)/36</f>
        <v>3</v>
      </c>
      <c r="D15" s="92">
        <v>82</v>
      </c>
      <c r="E15" s="16">
        <f aca="true" t="shared" si="6" ref="E15:E20">F15+G15</f>
        <v>6</v>
      </c>
      <c r="F15" s="17">
        <f aca="true" t="shared" si="7" ref="F15:F20">SUM(H15:W15)</f>
        <v>6</v>
      </c>
      <c r="G15" s="18">
        <f t="shared" si="4"/>
        <v>0</v>
      </c>
      <c r="H15" s="19"/>
      <c r="I15" s="19">
        <v>2</v>
      </c>
      <c r="J15" s="19">
        <v>2</v>
      </c>
      <c r="K15" s="19">
        <v>2</v>
      </c>
      <c r="L15" s="19"/>
      <c r="M15" s="19"/>
      <c r="N15" s="19"/>
      <c r="O15" s="19"/>
      <c r="P15" s="19"/>
      <c r="Q15" s="19"/>
      <c r="R15" s="19"/>
      <c r="S15" s="19"/>
      <c r="T15" s="19"/>
      <c r="U15" s="100"/>
      <c r="V15" s="101"/>
      <c r="W15" s="19"/>
      <c r="X15" s="122"/>
      <c r="Y15" s="100"/>
      <c r="Z15" s="101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00"/>
      <c r="AV15" s="101"/>
      <c r="AW15" s="19"/>
      <c r="AX15" s="19"/>
      <c r="AY15" s="105"/>
      <c r="AZ15" s="19"/>
      <c r="BA15" s="19">
        <v>1</v>
      </c>
      <c r="BB15" s="46"/>
    </row>
    <row r="16" spans="1:54" ht="12.75">
      <c r="A16" s="157"/>
      <c r="B16" s="88"/>
      <c r="C16" s="90"/>
      <c r="D16" s="92"/>
      <c r="E16" s="21">
        <f t="shared" si="6"/>
        <v>20</v>
      </c>
      <c r="F16" s="22">
        <f t="shared" si="7"/>
        <v>20</v>
      </c>
      <c r="G16" s="23">
        <f t="shared" si="4"/>
        <v>0</v>
      </c>
      <c r="H16" s="24"/>
      <c r="I16" s="24"/>
      <c r="J16" s="24"/>
      <c r="K16" s="24"/>
      <c r="L16" s="24">
        <v>2</v>
      </c>
      <c r="M16" s="24">
        <v>2</v>
      </c>
      <c r="N16" s="24">
        <v>2</v>
      </c>
      <c r="O16" s="24">
        <v>2</v>
      </c>
      <c r="P16" s="24">
        <v>2</v>
      </c>
      <c r="Q16" s="24">
        <v>2</v>
      </c>
      <c r="R16" s="24">
        <v>2</v>
      </c>
      <c r="S16" s="24">
        <v>2</v>
      </c>
      <c r="T16" s="24">
        <v>2</v>
      </c>
      <c r="U16" s="100"/>
      <c r="V16" s="101"/>
      <c r="W16" s="24">
        <v>2</v>
      </c>
      <c r="X16" s="122"/>
      <c r="Y16" s="100"/>
      <c r="Z16" s="101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100"/>
      <c r="AV16" s="101"/>
      <c r="AW16" s="24"/>
      <c r="AX16" s="24"/>
      <c r="AY16" s="105"/>
      <c r="AZ16" s="24"/>
      <c r="BA16" s="24"/>
      <c r="BB16" s="25"/>
    </row>
    <row r="17" spans="1:54" ht="12.75">
      <c r="A17" s="156" t="s">
        <v>50</v>
      </c>
      <c r="B17" s="88" t="s">
        <v>212</v>
      </c>
      <c r="C17" s="91">
        <f>(D17+E17+E18)/36</f>
        <v>2</v>
      </c>
      <c r="D17" s="92">
        <v>58</v>
      </c>
      <c r="E17" s="16">
        <f t="shared" si="6"/>
        <v>4</v>
      </c>
      <c r="F17" s="17">
        <f t="shared" si="7"/>
        <v>0</v>
      </c>
      <c r="G17" s="18">
        <f t="shared" si="4"/>
        <v>4</v>
      </c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00"/>
      <c r="V17" s="101"/>
      <c r="W17" s="19"/>
      <c r="X17" s="122"/>
      <c r="Y17" s="100"/>
      <c r="Z17" s="101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>
        <v>2</v>
      </c>
      <c r="AQ17" s="19">
        <v>2</v>
      </c>
      <c r="AR17" s="19"/>
      <c r="AS17" s="19"/>
      <c r="AT17" s="19"/>
      <c r="AU17" s="100"/>
      <c r="AV17" s="101"/>
      <c r="AW17" s="19"/>
      <c r="AX17" s="19"/>
      <c r="AY17" s="105"/>
      <c r="AZ17" s="19"/>
      <c r="BA17" s="19"/>
      <c r="BB17" s="46"/>
    </row>
    <row r="18" spans="1:54" ht="12.75">
      <c r="A18" s="157"/>
      <c r="B18" s="88"/>
      <c r="C18" s="90"/>
      <c r="D18" s="92"/>
      <c r="E18" s="21">
        <f t="shared" si="6"/>
        <v>10</v>
      </c>
      <c r="F18" s="22">
        <f t="shared" si="7"/>
        <v>0</v>
      </c>
      <c r="G18" s="23">
        <f t="shared" si="4"/>
        <v>10</v>
      </c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100"/>
      <c r="V18" s="101"/>
      <c r="W18" s="24"/>
      <c r="X18" s="122"/>
      <c r="Y18" s="100"/>
      <c r="Z18" s="101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>
        <v>2</v>
      </c>
      <c r="AS18" s="24">
        <v>2</v>
      </c>
      <c r="AT18" s="24">
        <v>2</v>
      </c>
      <c r="AU18" s="100"/>
      <c r="AV18" s="101"/>
      <c r="AW18" s="24">
        <v>2</v>
      </c>
      <c r="AX18" s="24">
        <v>2</v>
      </c>
      <c r="AY18" s="105"/>
      <c r="AZ18" s="24" t="s">
        <v>114</v>
      </c>
      <c r="BA18" s="24"/>
      <c r="BB18" s="25"/>
    </row>
    <row r="19" spans="1:54" ht="12.75">
      <c r="A19" s="156" t="s">
        <v>51</v>
      </c>
      <c r="B19" s="154" t="s">
        <v>210</v>
      </c>
      <c r="C19" s="145">
        <f>(D19+E19+E20)/36</f>
        <v>2</v>
      </c>
      <c r="D19" s="145">
        <v>44</v>
      </c>
      <c r="E19" s="16">
        <f t="shared" si="6"/>
        <v>8</v>
      </c>
      <c r="F19" s="17">
        <f t="shared" si="7"/>
        <v>0</v>
      </c>
      <c r="G19" s="18">
        <f t="shared" si="4"/>
        <v>8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00"/>
      <c r="V19" s="101"/>
      <c r="W19" s="19"/>
      <c r="X19" s="122"/>
      <c r="Y19" s="100"/>
      <c r="Z19" s="101"/>
      <c r="AA19" s="19"/>
      <c r="AB19" s="19"/>
      <c r="AC19" s="19"/>
      <c r="AD19" s="19"/>
      <c r="AE19" s="19"/>
      <c r="AF19" s="19"/>
      <c r="AG19" s="19"/>
      <c r="AH19" s="19"/>
      <c r="AI19" s="19">
        <v>2</v>
      </c>
      <c r="AJ19" s="19">
        <v>2</v>
      </c>
      <c r="AK19" s="19">
        <v>2</v>
      </c>
      <c r="AL19" s="19">
        <v>2</v>
      </c>
      <c r="AM19" s="19"/>
      <c r="AN19" s="19"/>
      <c r="AO19" s="19"/>
      <c r="AP19" s="19"/>
      <c r="AQ19" s="19"/>
      <c r="AR19" s="19"/>
      <c r="AS19" s="19"/>
      <c r="AT19" s="19"/>
      <c r="AU19" s="100"/>
      <c r="AV19" s="101"/>
      <c r="AW19" s="19"/>
      <c r="AX19" s="19"/>
      <c r="AY19" s="105"/>
      <c r="AZ19" s="19"/>
      <c r="BA19" s="19"/>
      <c r="BB19" s="46"/>
    </row>
    <row r="20" spans="1:54" ht="12.75">
      <c r="A20" s="157"/>
      <c r="B20" s="155"/>
      <c r="C20" s="146"/>
      <c r="D20" s="146"/>
      <c r="E20" s="21">
        <f t="shared" si="6"/>
        <v>20</v>
      </c>
      <c r="F20" s="22">
        <f t="shared" si="7"/>
        <v>0</v>
      </c>
      <c r="G20" s="23">
        <f t="shared" si="4"/>
        <v>20</v>
      </c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100"/>
      <c r="V20" s="101"/>
      <c r="W20" s="24"/>
      <c r="X20" s="122"/>
      <c r="Y20" s="100"/>
      <c r="Z20" s="101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>
        <v>2</v>
      </c>
      <c r="AN20" s="24">
        <v>2</v>
      </c>
      <c r="AO20" s="24">
        <v>2</v>
      </c>
      <c r="AP20" s="24">
        <v>2</v>
      </c>
      <c r="AQ20" s="24">
        <v>2</v>
      </c>
      <c r="AR20" s="24">
        <v>2</v>
      </c>
      <c r="AS20" s="24">
        <v>2</v>
      </c>
      <c r="AT20" s="24">
        <v>2</v>
      </c>
      <c r="AU20" s="100"/>
      <c r="AV20" s="101"/>
      <c r="AW20" s="24">
        <v>2</v>
      </c>
      <c r="AX20" s="24">
        <v>2</v>
      </c>
      <c r="AY20" s="105"/>
      <c r="AZ20" s="24">
        <v>2</v>
      </c>
      <c r="BA20" s="24"/>
      <c r="BB20" s="25"/>
    </row>
    <row r="21" spans="1:54" ht="12.75">
      <c r="A21" s="156" t="s">
        <v>95</v>
      </c>
      <c r="B21" s="88" t="s">
        <v>219</v>
      </c>
      <c r="C21" s="91">
        <f>(D21+E21+E22)/36</f>
        <v>3</v>
      </c>
      <c r="D21" s="92">
        <v>82</v>
      </c>
      <c r="E21" s="16">
        <f t="shared" si="3"/>
        <v>6</v>
      </c>
      <c r="F21" s="17">
        <f t="shared" si="5"/>
        <v>6</v>
      </c>
      <c r="G21" s="18">
        <f t="shared" si="4"/>
        <v>0</v>
      </c>
      <c r="H21" s="19">
        <v>2</v>
      </c>
      <c r="I21" s="19">
        <v>2</v>
      </c>
      <c r="J21" s="19">
        <v>2</v>
      </c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00"/>
      <c r="V21" s="101"/>
      <c r="W21" s="19"/>
      <c r="X21" s="122"/>
      <c r="Y21" s="100"/>
      <c r="Z21" s="101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00"/>
      <c r="AV21" s="101"/>
      <c r="AW21" s="19"/>
      <c r="AX21" s="19"/>
      <c r="AY21" s="105"/>
      <c r="AZ21" s="19"/>
      <c r="BA21" s="19">
        <v>1</v>
      </c>
      <c r="BB21" s="46"/>
    </row>
    <row r="22" spans="1:54" ht="12.75">
      <c r="A22" s="157"/>
      <c r="B22" s="88"/>
      <c r="C22" s="90"/>
      <c r="D22" s="92"/>
      <c r="E22" s="21">
        <f t="shared" si="3"/>
        <v>20</v>
      </c>
      <c r="F22" s="22">
        <f t="shared" si="5"/>
        <v>20</v>
      </c>
      <c r="G22" s="23">
        <f t="shared" si="4"/>
        <v>0</v>
      </c>
      <c r="H22" s="24"/>
      <c r="I22" s="24"/>
      <c r="J22" s="24"/>
      <c r="K22" s="24">
        <v>2</v>
      </c>
      <c r="L22" s="24">
        <v>2</v>
      </c>
      <c r="M22" s="24">
        <v>2</v>
      </c>
      <c r="N22" s="24">
        <v>2</v>
      </c>
      <c r="O22" s="24">
        <v>2</v>
      </c>
      <c r="P22" s="24">
        <v>2</v>
      </c>
      <c r="Q22" s="24">
        <v>2</v>
      </c>
      <c r="R22" s="24">
        <v>2</v>
      </c>
      <c r="S22" s="24">
        <v>2</v>
      </c>
      <c r="T22" s="24">
        <v>2</v>
      </c>
      <c r="U22" s="100"/>
      <c r="V22" s="101"/>
      <c r="W22" s="24"/>
      <c r="X22" s="122"/>
      <c r="Y22" s="100"/>
      <c r="Z22" s="101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100"/>
      <c r="AV22" s="101"/>
      <c r="AW22" s="24"/>
      <c r="AX22" s="24"/>
      <c r="AY22" s="105"/>
      <c r="AZ22" s="24"/>
      <c r="BA22" s="24"/>
      <c r="BB22" s="25"/>
    </row>
    <row r="23" spans="1:54" ht="12.75">
      <c r="A23" s="156" t="s">
        <v>221</v>
      </c>
      <c r="B23" s="88" t="s">
        <v>220</v>
      </c>
      <c r="C23" s="91">
        <f>(D23+E23+E24)/36</f>
        <v>2</v>
      </c>
      <c r="D23" s="92">
        <v>58</v>
      </c>
      <c r="E23" s="16">
        <f t="shared" si="3"/>
        <v>4</v>
      </c>
      <c r="F23" s="17">
        <f t="shared" si="5"/>
        <v>0</v>
      </c>
      <c r="G23" s="18">
        <f t="shared" si="4"/>
        <v>4</v>
      </c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00"/>
      <c r="V23" s="101"/>
      <c r="W23" s="19"/>
      <c r="X23" s="122"/>
      <c r="Y23" s="100"/>
      <c r="Z23" s="101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>
        <v>2</v>
      </c>
      <c r="AL23" s="19">
        <v>2</v>
      </c>
      <c r="AM23" s="19"/>
      <c r="AN23" s="19"/>
      <c r="AO23" s="19"/>
      <c r="AP23" s="19"/>
      <c r="AQ23" s="19"/>
      <c r="AR23" s="19"/>
      <c r="AS23" s="19"/>
      <c r="AT23" s="19"/>
      <c r="AU23" s="100"/>
      <c r="AV23" s="101"/>
      <c r="AW23" s="19"/>
      <c r="AX23" s="19"/>
      <c r="AY23" s="105"/>
      <c r="AZ23" s="19">
        <v>2</v>
      </c>
      <c r="BA23" s="19"/>
      <c r="BB23" s="46"/>
    </row>
    <row r="24" spans="1:54" ht="12.75">
      <c r="A24" s="157"/>
      <c r="B24" s="88"/>
      <c r="C24" s="90"/>
      <c r="D24" s="92"/>
      <c r="E24" s="21">
        <f t="shared" si="3"/>
        <v>10</v>
      </c>
      <c r="F24" s="22">
        <f t="shared" si="5"/>
        <v>0</v>
      </c>
      <c r="G24" s="23">
        <f t="shared" si="4"/>
        <v>10</v>
      </c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100"/>
      <c r="V24" s="101"/>
      <c r="W24" s="24"/>
      <c r="X24" s="122"/>
      <c r="Y24" s="100"/>
      <c r="Z24" s="101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>
        <v>2</v>
      </c>
      <c r="AN24" s="24">
        <v>2</v>
      </c>
      <c r="AO24" s="24">
        <v>2</v>
      </c>
      <c r="AP24" s="24">
        <v>2</v>
      </c>
      <c r="AQ24" s="24">
        <v>2</v>
      </c>
      <c r="AR24" s="24"/>
      <c r="AS24" s="24"/>
      <c r="AT24" s="24"/>
      <c r="AU24" s="100"/>
      <c r="AV24" s="101"/>
      <c r="AW24" s="24"/>
      <c r="AX24" s="24"/>
      <c r="AY24" s="105"/>
      <c r="AZ24" s="24"/>
      <c r="BA24" s="24"/>
      <c r="BB24" s="25"/>
    </row>
    <row r="25" spans="1:54" ht="12.75">
      <c r="A25" s="87" t="s">
        <v>72</v>
      </c>
      <c r="B25" s="88" t="s">
        <v>222</v>
      </c>
      <c r="C25" s="91">
        <f>(D25+E25+E26)/36</f>
        <v>3</v>
      </c>
      <c r="D25" s="92">
        <v>80</v>
      </c>
      <c r="E25" s="16">
        <f t="shared" si="3"/>
        <v>6</v>
      </c>
      <c r="F25" s="17">
        <f t="shared" si="5"/>
        <v>0</v>
      </c>
      <c r="G25" s="18">
        <f t="shared" si="4"/>
        <v>6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00"/>
      <c r="V25" s="101"/>
      <c r="W25" s="19"/>
      <c r="X25" s="122"/>
      <c r="Y25" s="100"/>
      <c r="Z25" s="101"/>
      <c r="AA25" s="19">
        <v>2</v>
      </c>
      <c r="AB25" s="19">
        <v>2</v>
      </c>
      <c r="AC25" s="19">
        <v>2</v>
      </c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00"/>
      <c r="AV25" s="101"/>
      <c r="AW25" s="19"/>
      <c r="AX25" s="19"/>
      <c r="AY25" s="105"/>
      <c r="AZ25" s="19"/>
      <c r="BA25" s="19">
        <v>2</v>
      </c>
      <c r="BB25" s="46"/>
    </row>
    <row r="26" spans="1:54" ht="12.75">
      <c r="A26" s="87"/>
      <c r="B26" s="88"/>
      <c r="C26" s="90"/>
      <c r="D26" s="92"/>
      <c r="E26" s="21">
        <f t="shared" si="3"/>
        <v>22</v>
      </c>
      <c r="F26" s="22">
        <f t="shared" si="5"/>
        <v>0</v>
      </c>
      <c r="G26" s="23">
        <f t="shared" si="4"/>
        <v>22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100"/>
      <c r="V26" s="101"/>
      <c r="W26" s="24"/>
      <c r="X26" s="122"/>
      <c r="Y26" s="100"/>
      <c r="Z26" s="101"/>
      <c r="AA26" s="24"/>
      <c r="AB26" s="24"/>
      <c r="AC26" s="24"/>
      <c r="AD26" s="24">
        <v>2</v>
      </c>
      <c r="AE26" s="24">
        <v>2</v>
      </c>
      <c r="AF26" s="24">
        <v>2</v>
      </c>
      <c r="AG26" s="24">
        <v>2</v>
      </c>
      <c r="AH26" s="24">
        <v>2</v>
      </c>
      <c r="AI26" s="24">
        <v>2</v>
      </c>
      <c r="AJ26" s="24">
        <v>2</v>
      </c>
      <c r="AK26" s="24">
        <v>2</v>
      </c>
      <c r="AL26" s="24">
        <v>2</v>
      </c>
      <c r="AM26" s="24">
        <v>2</v>
      </c>
      <c r="AN26" s="24">
        <v>2</v>
      </c>
      <c r="AO26" s="24"/>
      <c r="AP26" s="24"/>
      <c r="AQ26" s="24"/>
      <c r="AR26" s="24"/>
      <c r="AS26" s="24"/>
      <c r="AT26" s="24"/>
      <c r="AU26" s="100"/>
      <c r="AV26" s="101"/>
      <c r="AW26" s="24"/>
      <c r="AX26" s="24"/>
      <c r="AY26" s="105"/>
      <c r="AZ26" s="24"/>
      <c r="BA26" s="24"/>
      <c r="BB26" s="25"/>
    </row>
    <row r="27" spans="1:54" ht="12.75">
      <c r="A27" s="87" t="s">
        <v>53</v>
      </c>
      <c r="B27" s="88" t="s">
        <v>214</v>
      </c>
      <c r="C27" s="91">
        <f>(D27+E27+E28)/36</f>
        <v>3</v>
      </c>
      <c r="D27" s="92">
        <v>72</v>
      </c>
      <c r="E27" s="16">
        <f t="shared" si="3"/>
        <v>20</v>
      </c>
      <c r="F27" s="17">
        <f t="shared" si="5"/>
        <v>20</v>
      </c>
      <c r="G27" s="18">
        <f t="shared" si="4"/>
        <v>0</v>
      </c>
      <c r="H27" s="19">
        <v>2</v>
      </c>
      <c r="I27" s="19">
        <v>2</v>
      </c>
      <c r="J27" s="19">
        <v>2</v>
      </c>
      <c r="K27" s="19">
        <v>2</v>
      </c>
      <c r="L27" s="19">
        <v>2</v>
      </c>
      <c r="M27" s="19">
        <v>2</v>
      </c>
      <c r="N27" s="19">
        <v>2</v>
      </c>
      <c r="O27" s="19">
        <v>2</v>
      </c>
      <c r="P27" s="19">
        <v>2</v>
      </c>
      <c r="Q27" s="19">
        <v>2</v>
      </c>
      <c r="R27" s="19"/>
      <c r="S27" s="19"/>
      <c r="T27" s="19"/>
      <c r="U27" s="100"/>
      <c r="V27" s="101"/>
      <c r="W27" s="19"/>
      <c r="X27" s="122"/>
      <c r="Y27" s="100"/>
      <c r="Z27" s="101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00"/>
      <c r="AV27" s="101"/>
      <c r="AW27" s="19"/>
      <c r="AX27" s="19"/>
      <c r="AY27" s="105"/>
      <c r="AZ27" s="19"/>
      <c r="BA27" s="19"/>
      <c r="BB27" s="46"/>
    </row>
    <row r="28" spans="1:54" ht="12.75">
      <c r="A28" s="87"/>
      <c r="B28" s="88"/>
      <c r="C28" s="90"/>
      <c r="D28" s="92"/>
      <c r="E28" s="21">
        <f t="shared" si="3"/>
        <v>16</v>
      </c>
      <c r="F28" s="22">
        <f t="shared" si="5"/>
        <v>16</v>
      </c>
      <c r="G28" s="23">
        <f t="shared" si="4"/>
        <v>0</v>
      </c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>
        <v>4</v>
      </c>
      <c r="S28" s="24">
        <v>4</v>
      </c>
      <c r="T28" s="24">
        <v>4</v>
      </c>
      <c r="U28" s="100"/>
      <c r="V28" s="101"/>
      <c r="W28" s="24">
        <v>4</v>
      </c>
      <c r="X28" s="122"/>
      <c r="Y28" s="100"/>
      <c r="Z28" s="101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100"/>
      <c r="AV28" s="101"/>
      <c r="AW28" s="24"/>
      <c r="AX28" s="24"/>
      <c r="AY28" s="105"/>
      <c r="AZ28" s="24"/>
      <c r="BA28" s="24">
        <v>1</v>
      </c>
      <c r="BB28" s="25"/>
    </row>
    <row r="29" spans="1:54" ht="12.75">
      <c r="A29" s="87" t="s">
        <v>68</v>
      </c>
      <c r="B29" s="88" t="s">
        <v>223</v>
      </c>
      <c r="C29" s="91">
        <f>(D29+E29+E30)/36</f>
        <v>2</v>
      </c>
      <c r="D29" s="92">
        <v>58</v>
      </c>
      <c r="E29" s="16">
        <f t="shared" si="3"/>
        <v>4</v>
      </c>
      <c r="F29" s="17">
        <f t="shared" si="5"/>
        <v>0</v>
      </c>
      <c r="G29" s="18">
        <f t="shared" si="4"/>
        <v>4</v>
      </c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00"/>
      <c r="V29" s="101"/>
      <c r="W29" s="19"/>
      <c r="X29" s="122"/>
      <c r="Y29" s="100"/>
      <c r="Z29" s="101"/>
      <c r="AA29" s="19">
        <v>2</v>
      </c>
      <c r="AB29" s="19">
        <v>2</v>
      </c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00"/>
      <c r="AV29" s="101"/>
      <c r="AW29" s="19"/>
      <c r="AX29" s="19"/>
      <c r="AY29" s="105"/>
      <c r="AZ29" s="19">
        <v>2</v>
      </c>
      <c r="BA29" s="19"/>
      <c r="BB29" s="46"/>
    </row>
    <row r="30" spans="1:54" ht="12.75">
      <c r="A30" s="87"/>
      <c r="B30" s="88"/>
      <c r="C30" s="90"/>
      <c r="D30" s="92"/>
      <c r="E30" s="21">
        <f t="shared" si="3"/>
        <v>10</v>
      </c>
      <c r="F30" s="22">
        <f t="shared" si="5"/>
        <v>0</v>
      </c>
      <c r="G30" s="23">
        <f t="shared" si="4"/>
        <v>10</v>
      </c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100"/>
      <c r="V30" s="101"/>
      <c r="W30" s="24"/>
      <c r="X30" s="122"/>
      <c r="Y30" s="100"/>
      <c r="Z30" s="101"/>
      <c r="AA30" s="24"/>
      <c r="AB30" s="24"/>
      <c r="AC30" s="24">
        <v>2</v>
      </c>
      <c r="AD30" s="24">
        <v>2</v>
      </c>
      <c r="AE30" s="24">
        <v>2</v>
      </c>
      <c r="AF30" s="24">
        <v>2</v>
      </c>
      <c r="AG30" s="24">
        <v>2</v>
      </c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100"/>
      <c r="AV30" s="101"/>
      <c r="AW30" s="24"/>
      <c r="AX30" s="24"/>
      <c r="AY30" s="105"/>
      <c r="AZ30" s="24"/>
      <c r="BA30" s="24"/>
      <c r="BB30" s="25"/>
    </row>
    <row r="31" spans="1:54" ht="22.5">
      <c r="A31" s="87" t="s">
        <v>70</v>
      </c>
      <c r="B31" s="43" t="s">
        <v>224</v>
      </c>
      <c r="C31" s="89">
        <f>(D31+E31+E32)/36</f>
        <v>2</v>
      </c>
      <c r="D31" s="92">
        <v>58</v>
      </c>
      <c r="E31" s="16">
        <f t="shared" si="3"/>
        <v>4</v>
      </c>
      <c r="F31" s="17">
        <f t="shared" si="5"/>
        <v>0</v>
      </c>
      <c r="G31" s="18">
        <f t="shared" si="4"/>
        <v>4</v>
      </c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00"/>
      <c r="V31" s="101"/>
      <c r="W31" s="19"/>
      <c r="X31" s="122"/>
      <c r="Y31" s="100"/>
      <c r="Z31" s="101"/>
      <c r="AA31" s="19">
        <v>2</v>
      </c>
      <c r="AB31" s="19">
        <v>2</v>
      </c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00"/>
      <c r="AV31" s="101"/>
      <c r="AW31" s="19"/>
      <c r="AX31" s="19"/>
      <c r="AY31" s="105"/>
      <c r="AZ31" s="19"/>
      <c r="BA31" s="19"/>
      <c r="BB31" s="46"/>
    </row>
    <row r="32" spans="1:54" ht="12.75">
      <c r="A32" s="87"/>
      <c r="B32" s="43" t="s">
        <v>225</v>
      </c>
      <c r="C32" s="90"/>
      <c r="D32" s="92"/>
      <c r="E32" s="21">
        <f t="shared" si="3"/>
        <v>10</v>
      </c>
      <c r="F32" s="22">
        <f t="shared" si="5"/>
        <v>0</v>
      </c>
      <c r="G32" s="23">
        <f t="shared" si="4"/>
        <v>10</v>
      </c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100"/>
      <c r="V32" s="101"/>
      <c r="W32" s="24"/>
      <c r="X32" s="122"/>
      <c r="Y32" s="100"/>
      <c r="Z32" s="101"/>
      <c r="AA32" s="24"/>
      <c r="AB32" s="24"/>
      <c r="AC32" s="24">
        <v>2</v>
      </c>
      <c r="AD32" s="24">
        <v>2</v>
      </c>
      <c r="AE32" s="24">
        <v>2</v>
      </c>
      <c r="AF32" s="24">
        <v>2</v>
      </c>
      <c r="AG32" s="24">
        <v>2</v>
      </c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100"/>
      <c r="AV32" s="101"/>
      <c r="AW32" s="24"/>
      <c r="AX32" s="24"/>
      <c r="AY32" s="105"/>
      <c r="AZ32" s="24">
        <v>2</v>
      </c>
      <c r="BA32" s="24"/>
      <c r="BB32" s="25"/>
    </row>
    <row r="33" spans="1:54" ht="12.75">
      <c r="A33" s="87" t="s">
        <v>84</v>
      </c>
      <c r="B33" s="43" t="s">
        <v>226</v>
      </c>
      <c r="C33" s="89">
        <f>(D33+E33+E34)/36</f>
        <v>2</v>
      </c>
      <c r="D33" s="92">
        <v>58</v>
      </c>
      <c r="E33" s="16">
        <f>F33+G33</f>
        <v>4</v>
      </c>
      <c r="F33" s="17">
        <f t="shared" si="5"/>
        <v>0</v>
      </c>
      <c r="G33" s="18">
        <f t="shared" si="4"/>
        <v>4</v>
      </c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00"/>
      <c r="V33" s="101"/>
      <c r="W33" s="19"/>
      <c r="X33" s="122"/>
      <c r="Y33" s="100"/>
      <c r="Z33" s="101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>
        <v>2</v>
      </c>
      <c r="AL33" s="19">
        <v>2</v>
      </c>
      <c r="AM33" s="19"/>
      <c r="AN33" s="19"/>
      <c r="AO33" s="19"/>
      <c r="AP33" s="19"/>
      <c r="AQ33" s="19"/>
      <c r="AR33" s="19"/>
      <c r="AS33" s="19"/>
      <c r="AT33" s="19"/>
      <c r="AU33" s="100"/>
      <c r="AV33" s="101"/>
      <c r="AW33" s="19"/>
      <c r="AX33" s="19"/>
      <c r="AY33" s="105"/>
      <c r="AZ33" s="19"/>
      <c r="BA33" s="19"/>
      <c r="BB33" s="46"/>
    </row>
    <row r="34" spans="1:54" ht="33.75">
      <c r="A34" s="87"/>
      <c r="B34" s="43" t="s">
        <v>227</v>
      </c>
      <c r="C34" s="90"/>
      <c r="D34" s="92"/>
      <c r="E34" s="21">
        <f>F34+G34</f>
        <v>10</v>
      </c>
      <c r="F34" s="22">
        <f t="shared" si="5"/>
        <v>0</v>
      </c>
      <c r="G34" s="23">
        <f t="shared" si="4"/>
        <v>10</v>
      </c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100"/>
      <c r="V34" s="101"/>
      <c r="W34" s="24"/>
      <c r="X34" s="122"/>
      <c r="Y34" s="100"/>
      <c r="Z34" s="101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>
        <v>2</v>
      </c>
      <c r="AN34" s="24">
        <v>2</v>
      </c>
      <c r="AO34" s="24">
        <v>2</v>
      </c>
      <c r="AP34" s="24">
        <v>2</v>
      </c>
      <c r="AQ34" s="24">
        <v>2</v>
      </c>
      <c r="AR34" s="24"/>
      <c r="AS34" s="24"/>
      <c r="AT34" s="24"/>
      <c r="AU34" s="100"/>
      <c r="AV34" s="101"/>
      <c r="AW34" s="24"/>
      <c r="AX34" s="24"/>
      <c r="AY34" s="105"/>
      <c r="AZ34" s="24">
        <v>2</v>
      </c>
      <c r="BA34" s="24"/>
      <c r="BB34" s="25"/>
    </row>
    <row r="35" spans="1:54" ht="12.75">
      <c r="A35" s="87" t="s">
        <v>85</v>
      </c>
      <c r="B35" s="43" t="s">
        <v>216</v>
      </c>
      <c r="C35" s="89">
        <f>(D35+E35+E36)/36</f>
        <v>2</v>
      </c>
      <c r="D35" s="92">
        <v>58</v>
      </c>
      <c r="E35" s="16">
        <f t="shared" si="3"/>
        <v>4</v>
      </c>
      <c r="F35" s="17">
        <f t="shared" si="5"/>
        <v>0</v>
      </c>
      <c r="G35" s="18">
        <f t="shared" si="4"/>
        <v>4</v>
      </c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00"/>
      <c r="V35" s="101"/>
      <c r="W35" s="19"/>
      <c r="X35" s="122"/>
      <c r="Y35" s="100"/>
      <c r="Z35" s="101"/>
      <c r="AA35" s="19"/>
      <c r="AB35" s="19"/>
      <c r="AC35" s="19"/>
      <c r="AD35" s="19">
        <v>2</v>
      </c>
      <c r="AE35" s="19">
        <v>2</v>
      </c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00"/>
      <c r="AV35" s="101"/>
      <c r="AW35" s="19"/>
      <c r="AX35" s="19"/>
      <c r="AY35" s="105"/>
      <c r="AZ35" s="19"/>
      <c r="BA35" s="19"/>
      <c r="BB35" s="46"/>
    </row>
    <row r="36" spans="1:54" ht="12.75">
      <c r="A36" s="87"/>
      <c r="B36" s="43" t="s">
        <v>217</v>
      </c>
      <c r="C36" s="90"/>
      <c r="D36" s="92"/>
      <c r="E36" s="21">
        <f t="shared" si="3"/>
        <v>10</v>
      </c>
      <c r="F36" s="22">
        <f t="shared" si="5"/>
        <v>0</v>
      </c>
      <c r="G36" s="23">
        <f t="shared" si="4"/>
        <v>10</v>
      </c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100"/>
      <c r="V36" s="101"/>
      <c r="W36" s="24"/>
      <c r="X36" s="122"/>
      <c r="Y36" s="100"/>
      <c r="Z36" s="101"/>
      <c r="AA36" s="24"/>
      <c r="AB36" s="24"/>
      <c r="AC36" s="24"/>
      <c r="AD36" s="24"/>
      <c r="AE36" s="24"/>
      <c r="AF36" s="24">
        <v>2</v>
      </c>
      <c r="AG36" s="24">
        <v>2</v>
      </c>
      <c r="AH36" s="24">
        <v>2</v>
      </c>
      <c r="AI36" s="24">
        <v>2</v>
      </c>
      <c r="AJ36" s="24">
        <v>2</v>
      </c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100"/>
      <c r="AV36" s="101"/>
      <c r="AW36" s="24"/>
      <c r="AX36" s="24"/>
      <c r="AY36" s="105"/>
      <c r="AZ36" s="24">
        <v>2</v>
      </c>
      <c r="BA36" s="24"/>
      <c r="BB36" s="25"/>
    </row>
    <row r="37" spans="1:54" ht="22.5">
      <c r="A37" s="87" t="s">
        <v>230</v>
      </c>
      <c r="B37" s="43" t="s">
        <v>228</v>
      </c>
      <c r="C37" s="89">
        <f>(D37+E37+E38)/36</f>
        <v>2</v>
      </c>
      <c r="D37" s="92">
        <v>58</v>
      </c>
      <c r="E37" s="16">
        <f>F37+G37</f>
        <v>4</v>
      </c>
      <c r="F37" s="17">
        <f>SUM(H37:W37)</f>
        <v>0</v>
      </c>
      <c r="G37" s="18">
        <f t="shared" si="4"/>
        <v>4</v>
      </c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00"/>
      <c r="V37" s="101"/>
      <c r="W37" s="19"/>
      <c r="X37" s="122"/>
      <c r="Y37" s="100"/>
      <c r="Z37" s="101"/>
      <c r="AA37" s="19">
        <v>2</v>
      </c>
      <c r="AB37" s="19">
        <v>2</v>
      </c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00"/>
      <c r="AV37" s="101"/>
      <c r="AW37" s="19"/>
      <c r="AX37" s="19"/>
      <c r="AY37" s="105"/>
      <c r="AZ37" s="19"/>
      <c r="BA37" s="19"/>
      <c r="BB37" s="46"/>
    </row>
    <row r="38" spans="1:54" ht="12.75">
      <c r="A38" s="87"/>
      <c r="B38" s="43" t="s">
        <v>229</v>
      </c>
      <c r="C38" s="90"/>
      <c r="D38" s="92"/>
      <c r="E38" s="21">
        <f>F38+G38</f>
        <v>10</v>
      </c>
      <c r="F38" s="22">
        <f>SUM(H38:W38)</f>
        <v>0</v>
      </c>
      <c r="G38" s="23">
        <f t="shared" si="4"/>
        <v>10</v>
      </c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100"/>
      <c r="V38" s="101"/>
      <c r="W38" s="24"/>
      <c r="X38" s="122"/>
      <c r="Y38" s="100"/>
      <c r="Z38" s="101"/>
      <c r="AA38" s="24"/>
      <c r="AB38" s="24"/>
      <c r="AC38" s="24">
        <v>2</v>
      </c>
      <c r="AD38" s="24">
        <v>2</v>
      </c>
      <c r="AE38" s="24">
        <v>2</v>
      </c>
      <c r="AF38" s="24">
        <v>2</v>
      </c>
      <c r="AG38" s="24">
        <v>2</v>
      </c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100"/>
      <c r="AV38" s="101"/>
      <c r="AW38" s="24"/>
      <c r="AX38" s="24"/>
      <c r="AY38" s="105"/>
      <c r="AZ38" s="24">
        <v>2</v>
      </c>
      <c r="BA38" s="24"/>
      <c r="BB38" s="25"/>
    </row>
    <row r="39" spans="1:54" ht="22.5">
      <c r="A39" s="87" t="s">
        <v>102</v>
      </c>
      <c r="B39" s="43" t="s">
        <v>231</v>
      </c>
      <c r="C39" s="89">
        <f>(D39+E39+E40)/36</f>
        <v>2</v>
      </c>
      <c r="D39" s="92">
        <v>58</v>
      </c>
      <c r="E39" s="16">
        <f>F39+G39</f>
        <v>4</v>
      </c>
      <c r="F39" s="17">
        <f>SUM(H39:W39)</f>
        <v>0</v>
      </c>
      <c r="G39" s="18">
        <f t="shared" si="4"/>
        <v>4</v>
      </c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00"/>
      <c r="V39" s="101"/>
      <c r="W39" s="19"/>
      <c r="X39" s="122"/>
      <c r="Y39" s="100"/>
      <c r="Z39" s="101"/>
      <c r="AA39" s="19"/>
      <c r="AB39" s="19"/>
      <c r="AC39" s="19"/>
      <c r="AD39" s="19"/>
      <c r="AE39" s="19"/>
      <c r="AF39" s="19"/>
      <c r="AG39" s="19"/>
      <c r="AH39" s="19">
        <v>2</v>
      </c>
      <c r="AI39" s="19">
        <v>2</v>
      </c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00"/>
      <c r="AV39" s="101"/>
      <c r="AW39" s="19"/>
      <c r="AX39" s="19"/>
      <c r="AY39" s="105"/>
      <c r="AZ39" s="19"/>
      <c r="BA39" s="19"/>
      <c r="BB39" s="46"/>
    </row>
    <row r="40" spans="1:54" ht="33.75">
      <c r="A40" s="87"/>
      <c r="B40" s="43" t="s">
        <v>215</v>
      </c>
      <c r="C40" s="90"/>
      <c r="D40" s="92"/>
      <c r="E40" s="21">
        <f>F40+G40</f>
        <v>10</v>
      </c>
      <c r="F40" s="22">
        <f>SUM(H40:W40)</f>
        <v>0</v>
      </c>
      <c r="G40" s="23">
        <f t="shared" si="4"/>
        <v>10</v>
      </c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100"/>
      <c r="V40" s="101"/>
      <c r="W40" s="24"/>
      <c r="X40" s="122"/>
      <c r="Y40" s="100"/>
      <c r="Z40" s="101"/>
      <c r="AA40" s="24"/>
      <c r="AB40" s="24"/>
      <c r="AC40" s="24"/>
      <c r="AD40" s="24"/>
      <c r="AE40" s="24"/>
      <c r="AF40" s="24"/>
      <c r="AG40" s="24"/>
      <c r="AH40" s="24"/>
      <c r="AI40" s="24"/>
      <c r="AJ40" s="24">
        <v>2</v>
      </c>
      <c r="AK40" s="24">
        <v>2</v>
      </c>
      <c r="AL40" s="24">
        <v>2</v>
      </c>
      <c r="AM40" s="24">
        <v>2</v>
      </c>
      <c r="AN40" s="24">
        <v>2</v>
      </c>
      <c r="AO40" s="24"/>
      <c r="AP40" s="24"/>
      <c r="AQ40" s="24"/>
      <c r="AR40" s="24"/>
      <c r="AS40" s="24"/>
      <c r="AT40" s="24"/>
      <c r="AU40" s="100"/>
      <c r="AV40" s="101"/>
      <c r="AW40" s="24"/>
      <c r="AX40" s="24"/>
      <c r="AY40" s="105"/>
      <c r="AZ40" s="24">
        <v>2</v>
      </c>
      <c r="BA40" s="24"/>
      <c r="BB40" s="25"/>
    </row>
    <row r="41" spans="1:54" ht="22.5">
      <c r="A41" s="87" t="s">
        <v>169</v>
      </c>
      <c r="B41" s="43" t="s">
        <v>232</v>
      </c>
      <c r="C41" s="89">
        <f>(D41+E41+E43)/36</f>
        <v>2</v>
      </c>
      <c r="D41" s="92">
        <v>58</v>
      </c>
      <c r="E41" s="16">
        <f>F41+G41</f>
        <v>4</v>
      </c>
      <c r="F41" s="17">
        <f>SUM(H41:W41)</f>
        <v>0</v>
      </c>
      <c r="G41" s="18">
        <f t="shared" si="4"/>
        <v>4</v>
      </c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00"/>
      <c r="V41" s="101"/>
      <c r="W41" s="19"/>
      <c r="X41" s="122"/>
      <c r="Y41" s="100"/>
      <c r="Z41" s="101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>
        <v>2</v>
      </c>
      <c r="AO41" s="19">
        <v>2</v>
      </c>
      <c r="AP41" s="19"/>
      <c r="AQ41" s="19"/>
      <c r="AR41" s="19"/>
      <c r="AS41" s="19"/>
      <c r="AT41" s="19"/>
      <c r="AU41" s="100"/>
      <c r="AV41" s="101"/>
      <c r="AW41" s="19"/>
      <c r="AX41" s="19"/>
      <c r="AY41" s="105"/>
      <c r="AZ41" s="19"/>
      <c r="BA41" s="19"/>
      <c r="BB41" s="46"/>
    </row>
    <row r="42" spans="1:54" ht="12.75">
      <c r="A42" s="87"/>
      <c r="B42" s="43" t="s">
        <v>233</v>
      </c>
      <c r="C42" s="149"/>
      <c r="D42" s="92"/>
      <c r="E42" s="16"/>
      <c r="F42" s="17"/>
      <c r="G42" s="3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00"/>
      <c r="V42" s="101"/>
      <c r="W42" s="19"/>
      <c r="X42" s="122"/>
      <c r="Y42" s="100"/>
      <c r="Z42" s="101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00"/>
      <c r="AV42" s="101"/>
      <c r="AW42" s="19"/>
      <c r="AX42" s="19"/>
      <c r="AY42" s="105"/>
      <c r="AZ42" s="19"/>
      <c r="BA42" s="19"/>
      <c r="BB42" s="46"/>
    </row>
    <row r="43" spans="1:54" ht="33.75">
      <c r="A43" s="87"/>
      <c r="B43" s="43" t="s">
        <v>234</v>
      </c>
      <c r="C43" s="90"/>
      <c r="D43" s="92"/>
      <c r="E43" s="21">
        <f>F43+G43</f>
        <v>10</v>
      </c>
      <c r="F43" s="22">
        <f>SUM(H43:W43)</f>
        <v>0</v>
      </c>
      <c r="G43" s="23">
        <f>SUM(AA43:AY43)</f>
        <v>10</v>
      </c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100"/>
      <c r="V43" s="101"/>
      <c r="W43" s="24"/>
      <c r="X43" s="122"/>
      <c r="Y43" s="100"/>
      <c r="Z43" s="101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>
        <v>2</v>
      </c>
      <c r="AQ43" s="24">
        <v>2</v>
      </c>
      <c r="AR43" s="24">
        <v>2</v>
      </c>
      <c r="AS43" s="24">
        <v>2</v>
      </c>
      <c r="AT43" s="24">
        <v>2</v>
      </c>
      <c r="AU43" s="100"/>
      <c r="AV43" s="101"/>
      <c r="AW43" s="24"/>
      <c r="AX43" s="24"/>
      <c r="AY43" s="105"/>
      <c r="AZ43" s="24">
        <v>2</v>
      </c>
      <c r="BA43" s="24"/>
      <c r="BB43" s="25"/>
    </row>
    <row r="44" spans="1:53" s="14" customFormat="1" ht="12.75">
      <c r="A44" s="93" t="s">
        <v>237</v>
      </c>
      <c r="B44" s="94"/>
      <c r="C44" s="91">
        <f>(D44+E44+E45)/36</f>
        <v>13.5</v>
      </c>
      <c r="D44" s="97">
        <v>486</v>
      </c>
      <c r="E44" s="16">
        <f>F44+G44</f>
        <v>0</v>
      </c>
      <c r="F44" s="17">
        <f>SUM(H44:W44)</f>
        <v>0</v>
      </c>
      <c r="G44" s="18">
        <f>SUM(AA44:AY44)</f>
        <v>0</v>
      </c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100"/>
      <c r="V44" s="101"/>
      <c r="W44" s="26"/>
      <c r="X44" s="122"/>
      <c r="Y44" s="100"/>
      <c r="Z44" s="101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100"/>
      <c r="AV44" s="101"/>
      <c r="AW44" s="49"/>
      <c r="AX44" s="49"/>
      <c r="AY44" s="105"/>
      <c r="AZ44" s="26"/>
      <c r="BA44" s="26"/>
    </row>
    <row r="45" spans="1:53" s="14" customFormat="1" ht="12.75">
      <c r="A45" s="95"/>
      <c r="B45" s="96"/>
      <c r="C45" s="90"/>
      <c r="D45" s="97"/>
      <c r="E45" s="21">
        <f>F45+G45</f>
        <v>0</v>
      </c>
      <c r="F45" s="22">
        <f>SUM(H45:W45)</f>
        <v>0</v>
      </c>
      <c r="G45" s="23">
        <f>SUM(AA45:AY45)</f>
        <v>0</v>
      </c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100"/>
      <c r="V45" s="101"/>
      <c r="W45" s="25"/>
      <c r="X45" s="122"/>
      <c r="Y45" s="100"/>
      <c r="Z45" s="101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100"/>
      <c r="AV45" s="101"/>
      <c r="AW45" s="50"/>
      <c r="AX45" s="50"/>
      <c r="AY45" s="105"/>
      <c r="AZ45" s="25" t="s">
        <v>114</v>
      </c>
      <c r="BA45" s="25"/>
    </row>
    <row r="46" spans="1:54" ht="12.75">
      <c r="A46" s="107" t="s">
        <v>14</v>
      </c>
      <c r="B46" s="107"/>
      <c r="C46" s="44">
        <f aca="true" t="shared" si="8" ref="C46:T46">SUM(C11:C45)</f>
        <v>53.5</v>
      </c>
      <c r="D46" s="44">
        <f t="shared" si="8"/>
        <v>1564</v>
      </c>
      <c r="E46" s="44">
        <f t="shared" si="8"/>
        <v>362</v>
      </c>
      <c r="F46" s="44">
        <f t="shared" si="8"/>
        <v>136</v>
      </c>
      <c r="G46" s="44">
        <f t="shared" si="8"/>
        <v>226</v>
      </c>
      <c r="H46" s="10">
        <f t="shared" si="8"/>
        <v>8</v>
      </c>
      <c r="I46" s="10">
        <f t="shared" si="8"/>
        <v>10</v>
      </c>
      <c r="J46" s="10">
        <f t="shared" si="8"/>
        <v>10</v>
      </c>
      <c r="K46" s="10">
        <f t="shared" si="8"/>
        <v>10</v>
      </c>
      <c r="L46" s="10">
        <f t="shared" si="8"/>
        <v>10</v>
      </c>
      <c r="M46" s="10">
        <f t="shared" si="8"/>
        <v>10</v>
      </c>
      <c r="N46" s="10">
        <f t="shared" si="8"/>
        <v>10</v>
      </c>
      <c r="O46" s="10">
        <f t="shared" si="8"/>
        <v>10</v>
      </c>
      <c r="P46" s="10">
        <f t="shared" si="8"/>
        <v>10</v>
      </c>
      <c r="Q46" s="10">
        <f t="shared" si="8"/>
        <v>10</v>
      </c>
      <c r="R46" s="10">
        <f t="shared" si="8"/>
        <v>10</v>
      </c>
      <c r="S46" s="10">
        <f t="shared" si="8"/>
        <v>10</v>
      </c>
      <c r="T46" s="10">
        <f t="shared" si="8"/>
        <v>10</v>
      </c>
      <c r="U46" s="102"/>
      <c r="V46" s="103"/>
      <c r="W46" s="10">
        <f>SUM(W11:W45)</f>
        <v>8</v>
      </c>
      <c r="X46" s="123"/>
      <c r="Y46" s="102"/>
      <c r="Z46" s="103"/>
      <c r="AA46" s="10">
        <f aca="true" t="shared" si="9" ref="AA46:AT46">SUM(AA11:AA45)</f>
        <v>12</v>
      </c>
      <c r="AB46" s="10">
        <f t="shared" si="9"/>
        <v>12</v>
      </c>
      <c r="AC46" s="10">
        <f t="shared" si="9"/>
        <v>12</v>
      </c>
      <c r="AD46" s="10">
        <f t="shared" si="9"/>
        <v>14</v>
      </c>
      <c r="AE46" s="10">
        <f t="shared" si="9"/>
        <v>14</v>
      </c>
      <c r="AF46" s="10">
        <f t="shared" si="9"/>
        <v>14</v>
      </c>
      <c r="AG46" s="10">
        <f t="shared" si="9"/>
        <v>14</v>
      </c>
      <c r="AH46" s="10">
        <f t="shared" si="9"/>
        <v>10</v>
      </c>
      <c r="AI46" s="10">
        <f t="shared" si="9"/>
        <v>12</v>
      </c>
      <c r="AJ46" s="10">
        <f t="shared" si="9"/>
        <v>12</v>
      </c>
      <c r="AK46" s="10">
        <f t="shared" si="9"/>
        <v>12</v>
      </c>
      <c r="AL46" s="10">
        <f t="shared" si="9"/>
        <v>12</v>
      </c>
      <c r="AM46" s="10">
        <f t="shared" si="9"/>
        <v>10</v>
      </c>
      <c r="AN46" s="10">
        <f t="shared" si="9"/>
        <v>12</v>
      </c>
      <c r="AO46" s="10">
        <f t="shared" si="9"/>
        <v>8</v>
      </c>
      <c r="AP46" s="10">
        <f t="shared" si="9"/>
        <v>10</v>
      </c>
      <c r="AQ46" s="10">
        <f t="shared" si="9"/>
        <v>10</v>
      </c>
      <c r="AR46" s="10">
        <f t="shared" si="9"/>
        <v>6</v>
      </c>
      <c r="AS46" s="10">
        <f t="shared" si="9"/>
        <v>6</v>
      </c>
      <c r="AT46" s="10">
        <f t="shared" si="9"/>
        <v>6</v>
      </c>
      <c r="AU46" s="102"/>
      <c r="AV46" s="103"/>
      <c r="AW46" s="10">
        <f>SUM(AW11:AW45)</f>
        <v>4</v>
      </c>
      <c r="AX46" s="10">
        <f>SUM(AX11:AX45)</f>
        <v>4</v>
      </c>
      <c r="AY46" s="106"/>
      <c r="AZ46" s="11"/>
      <c r="BA46" s="12"/>
      <c r="BB46" s="12"/>
    </row>
    <row r="47" spans="1:54" ht="15">
      <c r="A47" s="30"/>
      <c r="B47" s="30"/>
      <c r="C47" s="31"/>
      <c r="D47" s="31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9"/>
      <c r="U47" s="32"/>
      <c r="V47" s="32"/>
      <c r="W47" s="32"/>
      <c r="X47" s="32"/>
      <c r="Y47" s="33"/>
      <c r="Z47" s="33"/>
      <c r="AA47" s="34"/>
      <c r="AB47" s="34"/>
      <c r="AC47" s="34"/>
      <c r="AD47" s="33"/>
      <c r="AE47" s="33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30"/>
    </row>
    <row r="48" spans="1:54" ht="12.7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</row>
    <row r="49" spans="1:64" s="35" customFormat="1" ht="18">
      <c r="A49" s="41"/>
      <c r="B49" s="41"/>
      <c r="C49" s="41"/>
      <c r="D49" s="42" t="s">
        <v>41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 t="s">
        <v>42</v>
      </c>
      <c r="AE49" s="42"/>
      <c r="AF49" s="42"/>
      <c r="AG49" s="42"/>
      <c r="AH49" s="42"/>
      <c r="AI49" s="42"/>
      <c r="AJ49" s="42"/>
      <c r="AK49" s="42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</row>
    <row r="50" spans="1:64" s="35" customFormat="1" ht="18">
      <c r="A50" s="41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</row>
    <row r="51" s="35" customFormat="1" ht="12.75"/>
    <row r="52" spans="3:32" s="36" customFormat="1" ht="18">
      <c r="C52" s="56"/>
      <c r="D52" s="42" t="s">
        <v>147</v>
      </c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 t="s">
        <v>148</v>
      </c>
      <c r="AE52" s="42"/>
      <c r="AF52" s="42"/>
    </row>
    <row r="53" s="57" customFormat="1" ht="18"/>
    <row r="54" s="35" customFormat="1" ht="12.75"/>
    <row r="55" spans="2:42" s="36" customFormat="1" ht="12.75"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24"/>
      <c r="AJ55" s="124"/>
      <c r="AK55" s="124"/>
      <c r="AL55" s="124"/>
      <c r="AM55" s="124"/>
      <c r="AN55" s="124"/>
      <c r="AO55" s="124"/>
      <c r="AP55" s="124"/>
    </row>
    <row r="56" spans="19:20" ht="12.75">
      <c r="S56" s="8"/>
      <c r="T56" s="8"/>
    </row>
  </sheetData>
  <sheetProtection/>
  <mergeCells count="92">
    <mergeCell ref="AS1:BA1"/>
    <mergeCell ref="AS2:BA3"/>
    <mergeCell ref="A6:BB6"/>
    <mergeCell ref="A7:A10"/>
    <mergeCell ref="B7:B10"/>
    <mergeCell ref="C7:C10"/>
    <mergeCell ref="D7:D9"/>
    <mergeCell ref="E7:E9"/>
    <mergeCell ref="F7:F9"/>
    <mergeCell ref="G7:G9"/>
    <mergeCell ref="AZ7:AZ10"/>
    <mergeCell ref="H7:K7"/>
    <mergeCell ref="L7:P7"/>
    <mergeCell ref="Q7:T7"/>
    <mergeCell ref="U7:X7"/>
    <mergeCell ref="Y7:AC7"/>
    <mergeCell ref="AD7:AG7"/>
    <mergeCell ref="AH7:AK7"/>
    <mergeCell ref="AL7:AP7"/>
    <mergeCell ref="AQ7:AT7"/>
    <mergeCell ref="D13:D14"/>
    <mergeCell ref="D11:D12"/>
    <mergeCell ref="X11:X46"/>
    <mergeCell ref="Y11:Z46"/>
    <mergeCell ref="AY11:AY46"/>
    <mergeCell ref="D31:D32"/>
    <mergeCell ref="C31:C32"/>
    <mergeCell ref="AU7:AX7"/>
    <mergeCell ref="D29:D30"/>
    <mergeCell ref="A15:A16"/>
    <mergeCell ref="B15:B16"/>
    <mergeCell ref="C15:C16"/>
    <mergeCell ref="D15:D16"/>
    <mergeCell ref="A13:A14"/>
    <mergeCell ref="B13:B14"/>
    <mergeCell ref="C13:C14"/>
    <mergeCell ref="D21:D22"/>
    <mergeCell ref="BA7:BA10"/>
    <mergeCell ref="BB7:BB10"/>
    <mergeCell ref="D10:G10"/>
    <mergeCell ref="A11:A12"/>
    <mergeCell ref="B11:B12"/>
    <mergeCell ref="C11:C12"/>
    <mergeCell ref="AU11:AV46"/>
    <mergeCell ref="D41:D43"/>
    <mergeCell ref="A31:A32"/>
    <mergeCell ref="B25:B26"/>
    <mergeCell ref="C25:C26"/>
    <mergeCell ref="D25:D26"/>
    <mergeCell ref="A17:A18"/>
    <mergeCell ref="B17:B18"/>
    <mergeCell ref="A23:A24"/>
    <mergeCell ref="B23:B24"/>
    <mergeCell ref="A21:A22"/>
    <mergeCell ref="B21:B22"/>
    <mergeCell ref="C21:C22"/>
    <mergeCell ref="U11:V46"/>
    <mergeCell ref="A27:A28"/>
    <mergeCell ref="B27:B28"/>
    <mergeCell ref="C27:C28"/>
    <mergeCell ref="D27:D28"/>
    <mergeCell ref="A29:A30"/>
    <mergeCell ref="C41:C43"/>
    <mergeCell ref="C23:C24"/>
    <mergeCell ref="D23:D24"/>
    <mergeCell ref="A25:A26"/>
    <mergeCell ref="A46:B46"/>
    <mergeCell ref="C39:C40"/>
    <mergeCell ref="D39:D40"/>
    <mergeCell ref="A44:B45"/>
    <mergeCell ref="C44:C45"/>
    <mergeCell ref="D44:D45"/>
    <mergeCell ref="B55:AP55"/>
    <mergeCell ref="A19:A20"/>
    <mergeCell ref="B19:B20"/>
    <mergeCell ref="C19:C20"/>
    <mergeCell ref="D19:D20"/>
    <mergeCell ref="A41:A43"/>
    <mergeCell ref="A35:A36"/>
    <mergeCell ref="C35:C36"/>
    <mergeCell ref="D35:D36"/>
    <mergeCell ref="A39:A40"/>
    <mergeCell ref="C17:C18"/>
    <mergeCell ref="D17:D18"/>
    <mergeCell ref="A37:A38"/>
    <mergeCell ref="C37:C38"/>
    <mergeCell ref="D37:D38"/>
    <mergeCell ref="B29:B30"/>
    <mergeCell ref="C29:C30"/>
    <mergeCell ref="A33:A34"/>
    <mergeCell ref="C33:C34"/>
    <mergeCell ref="D33:D34"/>
  </mergeCells>
  <printOptions/>
  <pageMargins left="0.7" right="0.7" top="0.75" bottom="0.75" header="0.3" footer="0.3"/>
  <pageSetup horizontalDpi="600" verticalDpi="600" orientation="landscape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L56"/>
  <sheetViews>
    <sheetView view="pageBreakPreview" zoomScale="70" zoomScaleNormal="70" zoomScaleSheetLayoutView="70" zoomScalePageLayoutView="0" workbookViewId="0" topLeftCell="A1">
      <pane xSplit="7" ySplit="9" topLeftCell="H10" activePane="bottomRight" state="frozen"/>
      <selection pane="topLeft" activeCell="N51" sqref="N51"/>
      <selection pane="topRight" activeCell="N51" sqref="N51"/>
      <selection pane="bottomLeft" activeCell="N51" sqref="N51"/>
      <selection pane="bottomRight" activeCell="A30" sqref="A30:A31"/>
    </sheetView>
  </sheetViews>
  <sheetFormatPr defaultColWidth="9.00390625" defaultRowHeight="12.75"/>
  <cols>
    <col min="1" max="1" width="10.375" style="35" customWidth="1"/>
    <col min="2" max="2" width="40.25390625" style="35" customWidth="1"/>
    <col min="3" max="4" width="7.125" style="35" customWidth="1"/>
    <col min="5" max="5" width="5.75390625" style="35" customWidth="1"/>
    <col min="6" max="6" width="4.875" style="35" customWidth="1"/>
    <col min="7" max="7" width="4.125" style="35" customWidth="1"/>
    <col min="8" max="52" width="3.625" style="35" customWidth="1"/>
    <col min="53" max="53" width="4.125" style="35" customWidth="1"/>
    <col min="54" max="54" width="4.625" style="35" bestFit="1" customWidth="1"/>
    <col min="55" max="16384" width="9.125" style="35" customWidth="1"/>
  </cols>
  <sheetData>
    <row r="1" spans="45:64" s="51" customFormat="1" ht="24.75" customHeight="1">
      <c r="AS1" s="134" t="s">
        <v>144</v>
      </c>
      <c r="AT1" s="134"/>
      <c r="AU1" s="134"/>
      <c r="AV1" s="134"/>
      <c r="AW1" s="134"/>
      <c r="AX1" s="134"/>
      <c r="AY1" s="134"/>
      <c r="AZ1" s="134"/>
      <c r="BA1" s="134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</row>
    <row r="2" spans="45:64" s="51" customFormat="1" ht="24.75" customHeight="1">
      <c r="AS2" s="134" t="s">
        <v>145</v>
      </c>
      <c r="AT2" s="134"/>
      <c r="AU2" s="134"/>
      <c r="AV2" s="134"/>
      <c r="AW2" s="134"/>
      <c r="AX2" s="134"/>
      <c r="AY2" s="134"/>
      <c r="AZ2" s="134"/>
      <c r="BA2" s="134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</row>
    <row r="3" spans="41:64" s="51" customFormat="1" ht="24.75" customHeight="1">
      <c r="AO3" s="53"/>
      <c r="AP3" s="54" t="s">
        <v>146</v>
      </c>
      <c r="AQ3" s="55"/>
      <c r="AR3" s="55"/>
      <c r="AS3" s="134"/>
      <c r="AT3" s="134"/>
      <c r="AU3" s="134"/>
      <c r="AV3" s="134"/>
      <c r="AW3" s="134"/>
      <c r="AX3" s="134"/>
      <c r="AY3" s="134"/>
      <c r="AZ3" s="134"/>
      <c r="BA3" s="134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</row>
    <row r="4" ht="12.75">
      <c r="AN4" s="8" t="s">
        <v>151</v>
      </c>
    </row>
    <row r="5" spans="1:53" s="13" customFormat="1" ht="49.5" customHeight="1">
      <c r="A5" s="128" t="s">
        <v>270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</row>
    <row r="6" spans="1:54" ht="15" customHeight="1">
      <c r="A6" s="129" t="s">
        <v>19</v>
      </c>
      <c r="B6" s="132" t="s">
        <v>20</v>
      </c>
      <c r="C6" s="120" t="s">
        <v>15</v>
      </c>
      <c r="D6" s="133" t="s">
        <v>21</v>
      </c>
      <c r="E6" s="114" t="s">
        <v>22</v>
      </c>
      <c r="F6" s="111" t="s">
        <v>45</v>
      </c>
      <c r="G6" s="111" t="s">
        <v>46</v>
      </c>
      <c r="H6" s="108" t="s">
        <v>0</v>
      </c>
      <c r="I6" s="109"/>
      <c r="J6" s="109"/>
      <c r="K6" s="110"/>
      <c r="L6" s="108" t="s">
        <v>1</v>
      </c>
      <c r="M6" s="109"/>
      <c r="N6" s="109"/>
      <c r="O6" s="109"/>
      <c r="P6" s="110"/>
      <c r="Q6" s="108" t="s">
        <v>2</v>
      </c>
      <c r="R6" s="109"/>
      <c r="S6" s="109"/>
      <c r="T6" s="110"/>
      <c r="U6" s="108" t="s">
        <v>3</v>
      </c>
      <c r="V6" s="109"/>
      <c r="W6" s="109"/>
      <c r="X6" s="110"/>
      <c r="Y6" s="108" t="s">
        <v>4</v>
      </c>
      <c r="Z6" s="109"/>
      <c r="AA6" s="109"/>
      <c r="AB6" s="109"/>
      <c r="AC6" s="110"/>
      <c r="AD6" s="108" t="s">
        <v>5</v>
      </c>
      <c r="AE6" s="109"/>
      <c r="AF6" s="109"/>
      <c r="AG6" s="110"/>
      <c r="AH6" s="108" t="s">
        <v>6</v>
      </c>
      <c r="AI6" s="109"/>
      <c r="AJ6" s="109"/>
      <c r="AK6" s="110"/>
      <c r="AL6" s="108" t="s">
        <v>7</v>
      </c>
      <c r="AM6" s="109"/>
      <c r="AN6" s="109"/>
      <c r="AO6" s="109"/>
      <c r="AP6" s="110"/>
      <c r="AQ6" s="108" t="s">
        <v>8</v>
      </c>
      <c r="AR6" s="109"/>
      <c r="AS6" s="109"/>
      <c r="AT6" s="110"/>
      <c r="AU6" s="108" t="s">
        <v>9</v>
      </c>
      <c r="AV6" s="109"/>
      <c r="AW6" s="109"/>
      <c r="AX6" s="110"/>
      <c r="AY6" s="63" t="s">
        <v>10</v>
      </c>
      <c r="AZ6" s="125" t="s">
        <v>11</v>
      </c>
      <c r="BA6" s="125" t="s">
        <v>12</v>
      </c>
      <c r="BB6" s="125" t="s">
        <v>57</v>
      </c>
    </row>
    <row r="7" spans="1:54" s="14" customFormat="1" ht="39" customHeight="1">
      <c r="A7" s="130"/>
      <c r="B7" s="132"/>
      <c r="C7" s="112"/>
      <c r="D7" s="133"/>
      <c r="E7" s="115"/>
      <c r="F7" s="112"/>
      <c r="G7" s="112"/>
      <c r="H7" s="5">
        <v>42616</v>
      </c>
      <c r="I7" s="5">
        <f>H7+7</f>
        <v>42623</v>
      </c>
      <c r="J7" s="5">
        <f aca="true" t="shared" si="0" ref="J7:Y8">I7+7</f>
        <v>42630</v>
      </c>
      <c r="K7" s="5">
        <f t="shared" si="0"/>
        <v>42637</v>
      </c>
      <c r="L7" s="5">
        <f t="shared" si="0"/>
        <v>42644</v>
      </c>
      <c r="M7" s="5">
        <f t="shared" si="0"/>
        <v>42651</v>
      </c>
      <c r="N7" s="5">
        <f t="shared" si="0"/>
        <v>42658</v>
      </c>
      <c r="O7" s="5">
        <f t="shared" si="0"/>
        <v>42665</v>
      </c>
      <c r="P7" s="5">
        <f t="shared" si="0"/>
        <v>42672</v>
      </c>
      <c r="Q7" s="5">
        <f t="shared" si="0"/>
        <v>42679</v>
      </c>
      <c r="R7" s="5">
        <f t="shared" si="0"/>
        <v>42686</v>
      </c>
      <c r="S7" s="5">
        <f t="shared" si="0"/>
        <v>42693</v>
      </c>
      <c r="T7" s="5">
        <f t="shared" si="0"/>
        <v>42700</v>
      </c>
      <c r="U7" s="5">
        <f t="shared" si="0"/>
        <v>42707</v>
      </c>
      <c r="V7" s="5">
        <f t="shared" si="0"/>
        <v>42714</v>
      </c>
      <c r="W7" s="5">
        <f t="shared" si="0"/>
        <v>42721</v>
      </c>
      <c r="X7" s="5">
        <f t="shared" si="0"/>
        <v>42728</v>
      </c>
      <c r="Y7" s="5">
        <f t="shared" si="0"/>
        <v>42735</v>
      </c>
      <c r="Z7" s="5">
        <f aca="true" t="shared" si="1" ref="Z7:AO8">Y7+7</f>
        <v>42742</v>
      </c>
      <c r="AA7" s="5">
        <f t="shared" si="1"/>
        <v>42749</v>
      </c>
      <c r="AB7" s="5">
        <f t="shared" si="1"/>
        <v>42756</v>
      </c>
      <c r="AC7" s="5">
        <f t="shared" si="1"/>
        <v>42763</v>
      </c>
      <c r="AD7" s="5">
        <f t="shared" si="1"/>
        <v>42770</v>
      </c>
      <c r="AE7" s="5">
        <f t="shared" si="1"/>
        <v>42777</v>
      </c>
      <c r="AF7" s="5">
        <f t="shared" si="1"/>
        <v>42784</v>
      </c>
      <c r="AG7" s="5">
        <f t="shared" si="1"/>
        <v>42791</v>
      </c>
      <c r="AH7" s="5">
        <f t="shared" si="1"/>
        <v>42798</v>
      </c>
      <c r="AI7" s="5">
        <f t="shared" si="1"/>
        <v>42805</v>
      </c>
      <c r="AJ7" s="5">
        <f t="shared" si="1"/>
        <v>42812</v>
      </c>
      <c r="AK7" s="5">
        <f t="shared" si="1"/>
        <v>42819</v>
      </c>
      <c r="AL7" s="5">
        <f t="shared" si="1"/>
        <v>42826</v>
      </c>
      <c r="AM7" s="5">
        <f t="shared" si="1"/>
        <v>42833</v>
      </c>
      <c r="AN7" s="5">
        <f t="shared" si="1"/>
        <v>42840</v>
      </c>
      <c r="AO7" s="5">
        <f t="shared" si="1"/>
        <v>42847</v>
      </c>
      <c r="AP7" s="5">
        <f aca="true" t="shared" si="2" ref="AP7:AY8">AO7+7</f>
        <v>42854</v>
      </c>
      <c r="AQ7" s="5">
        <f t="shared" si="2"/>
        <v>42861</v>
      </c>
      <c r="AR7" s="5">
        <f t="shared" si="2"/>
        <v>42868</v>
      </c>
      <c r="AS7" s="5">
        <f t="shared" si="2"/>
        <v>42875</v>
      </c>
      <c r="AT7" s="5">
        <f t="shared" si="2"/>
        <v>42882</v>
      </c>
      <c r="AU7" s="5">
        <f t="shared" si="2"/>
        <v>42889</v>
      </c>
      <c r="AV7" s="5">
        <f t="shared" si="2"/>
        <v>42896</v>
      </c>
      <c r="AW7" s="5">
        <f t="shared" si="2"/>
        <v>42903</v>
      </c>
      <c r="AX7" s="5">
        <f t="shared" si="2"/>
        <v>42910</v>
      </c>
      <c r="AY7" s="5">
        <f t="shared" si="2"/>
        <v>42917</v>
      </c>
      <c r="AZ7" s="126"/>
      <c r="BA7" s="126"/>
      <c r="BB7" s="126"/>
    </row>
    <row r="8" spans="1:54" s="14" customFormat="1" ht="39" customHeight="1">
      <c r="A8" s="130"/>
      <c r="B8" s="132"/>
      <c r="C8" s="112"/>
      <c r="D8" s="133"/>
      <c r="E8" s="116"/>
      <c r="F8" s="113"/>
      <c r="G8" s="113"/>
      <c r="H8" s="5">
        <v>42611</v>
      </c>
      <c r="I8" s="5">
        <v>42618</v>
      </c>
      <c r="J8" s="5">
        <f t="shared" si="0"/>
        <v>42625</v>
      </c>
      <c r="K8" s="5">
        <f t="shared" si="0"/>
        <v>42632</v>
      </c>
      <c r="L8" s="5">
        <f t="shared" si="0"/>
        <v>42639</v>
      </c>
      <c r="M8" s="5">
        <f t="shared" si="0"/>
        <v>42646</v>
      </c>
      <c r="N8" s="5">
        <f t="shared" si="0"/>
        <v>42653</v>
      </c>
      <c r="O8" s="5">
        <f t="shared" si="0"/>
        <v>42660</v>
      </c>
      <c r="P8" s="5">
        <f t="shared" si="0"/>
        <v>42667</v>
      </c>
      <c r="Q8" s="5">
        <f t="shared" si="0"/>
        <v>42674</v>
      </c>
      <c r="R8" s="5">
        <f t="shared" si="0"/>
        <v>42681</v>
      </c>
      <c r="S8" s="5">
        <f t="shared" si="0"/>
        <v>42688</v>
      </c>
      <c r="T8" s="5">
        <f t="shared" si="0"/>
        <v>42695</v>
      </c>
      <c r="U8" s="5">
        <f t="shared" si="0"/>
        <v>42702</v>
      </c>
      <c r="V8" s="5">
        <f t="shared" si="0"/>
        <v>42709</v>
      </c>
      <c r="W8" s="5">
        <f t="shared" si="0"/>
        <v>42716</v>
      </c>
      <c r="X8" s="5">
        <f t="shared" si="0"/>
        <v>42723</v>
      </c>
      <c r="Y8" s="5">
        <f t="shared" si="0"/>
        <v>42730</v>
      </c>
      <c r="Z8" s="5">
        <f t="shared" si="1"/>
        <v>42737</v>
      </c>
      <c r="AA8" s="5">
        <f t="shared" si="1"/>
        <v>42744</v>
      </c>
      <c r="AB8" s="5">
        <f t="shared" si="1"/>
        <v>42751</v>
      </c>
      <c r="AC8" s="5">
        <f t="shared" si="1"/>
        <v>42758</v>
      </c>
      <c r="AD8" s="5">
        <f t="shared" si="1"/>
        <v>42765</v>
      </c>
      <c r="AE8" s="5">
        <f t="shared" si="1"/>
        <v>42772</v>
      </c>
      <c r="AF8" s="5">
        <f t="shared" si="1"/>
        <v>42779</v>
      </c>
      <c r="AG8" s="5">
        <f t="shared" si="1"/>
        <v>42786</v>
      </c>
      <c r="AH8" s="5">
        <f t="shared" si="1"/>
        <v>42793</v>
      </c>
      <c r="AI8" s="5">
        <f t="shared" si="1"/>
        <v>42800</v>
      </c>
      <c r="AJ8" s="5">
        <f t="shared" si="1"/>
        <v>42807</v>
      </c>
      <c r="AK8" s="5">
        <f t="shared" si="1"/>
        <v>42814</v>
      </c>
      <c r="AL8" s="5">
        <f t="shared" si="1"/>
        <v>42821</v>
      </c>
      <c r="AM8" s="5">
        <f t="shared" si="1"/>
        <v>42828</v>
      </c>
      <c r="AN8" s="5">
        <f t="shared" si="1"/>
        <v>42835</v>
      </c>
      <c r="AO8" s="5">
        <f t="shared" si="1"/>
        <v>42842</v>
      </c>
      <c r="AP8" s="5">
        <f t="shared" si="2"/>
        <v>42849</v>
      </c>
      <c r="AQ8" s="5">
        <f t="shared" si="2"/>
        <v>42856</v>
      </c>
      <c r="AR8" s="5">
        <f t="shared" si="2"/>
        <v>42863</v>
      </c>
      <c r="AS8" s="5">
        <f t="shared" si="2"/>
        <v>42870</v>
      </c>
      <c r="AT8" s="5">
        <f t="shared" si="2"/>
        <v>42877</v>
      </c>
      <c r="AU8" s="5">
        <f t="shared" si="2"/>
        <v>42884</v>
      </c>
      <c r="AV8" s="5">
        <f t="shared" si="2"/>
        <v>42891</v>
      </c>
      <c r="AW8" s="5">
        <f t="shared" si="2"/>
        <v>42898</v>
      </c>
      <c r="AX8" s="5">
        <f t="shared" si="2"/>
        <v>42905</v>
      </c>
      <c r="AY8" s="5">
        <f t="shared" si="2"/>
        <v>42912</v>
      </c>
      <c r="AZ8" s="126"/>
      <c r="BA8" s="126"/>
      <c r="BB8" s="126"/>
    </row>
    <row r="9" spans="1:54" s="15" customFormat="1" ht="12.75" customHeight="1">
      <c r="A9" s="131"/>
      <c r="B9" s="132"/>
      <c r="C9" s="113"/>
      <c r="D9" s="117" t="s">
        <v>13</v>
      </c>
      <c r="E9" s="118"/>
      <c r="F9" s="118"/>
      <c r="G9" s="119"/>
      <c r="H9" s="6">
        <v>1</v>
      </c>
      <c r="I9" s="6">
        <v>2</v>
      </c>
      <c r="J9" s="6">
        <v>3</v>
      </c>
      <c r="K9" s="6">
        <v>4</v>
      </c>
      <c r="L9" s="6">
        <v>5</v>
      </c>
      <c r="M9" s="6">
        <v>6</v>
      </c>
      <c r="N9" s="6">
        <v>7</v>
      </c>
      <c r="O9" s="6">
        <v>8</v>
      </c>
      <c r="P9" s="6">
        <v>9</v>
      </c>
      <c r="Q9" s="6">
        <v>10</v>
      </c>
      <c r="R9" s="6">
        <v>11</v>
      </c>
      <c r="S9" s="6">
        <v>12</v>
      </c>
      <c r="T9" s="6">
        <v>13</v>
      </c>
      <c r="U9" s="6">
        <v>14</v>
      </c>
      <c r="V9" s="6">
        <v>15</v>
      </c>
      <c r="W9" s="6">
        <v>16</v>
      </c>
      <c r="X9" s="6">
        <v>17</v>
      </c>
      <c r="Y9" s="6">
        <v>18</v>
      </c>
      <c r="Z9" s="6">
        <v>19</v>
      </c>
      <c r="AA9" s="6">
        <v>20</v>
      </c>
      <c r="AB9" s="6">
        <v>21</v>
      </c>
      <c r="AC9" s="6">
        <v>22</v>
      </c>
      <c r="AD9" s="6">
        <v>23</v>
      </c>
      <c r="AE9" s="6">
        <v>24</v>
      </c>
      <c r="AF9" s="6">
        <v>25</v>
      </c>
      <c r="AG9" s="6">
        <v>26</v>
      </c>
      <c r="AH9" s="6">
        <v>27</v>
      </c>
      <c r="AI9" s="6">
        <v>28</v>
      </c>
      <c r="AJ9" s="6">
        <v>29</v>
      </c>
      <c r="AK9" s="6">
        <v>30</v>
      </c>
      <c r="AL9" s="6">
        <v>31</v>
      </c>
      <c r="AM9" s="6">
        <v>32</v>
      </c>
      <c r="AN9" s="6">
        <v>33</v>
      </c>
      <c r="AO9" s="6">
        <v>34</v>
      </c>
      <c r="AP9" s="6">
        <v>35</v>
      </c>
      <c r="AQ9" s="6">
        <v>36</v>
      </c>
      <c r="AR9" s="6">
        <v>37</v>
      </c>
      <c r="AS9" s="6">
        <v>38</v>
      </c>
      <c r="AT9" s="6">
        <v>39</v>
      </c>
      <c r="AU9" s="6">
        <v>40</v>
      </c>
      <c r="AV9" s="6">
        <v>41</v>
      </c>
      <c r="AW9" s="6">
        <v>42</v>
      </c>
      <c r="AX9" s="6">
        <v>43</v>
      </c>
      <c r="AY9" s="6">
        <v>44</v>
      </c>
      <c r="AZ9" s="127"/>
      <c r="BA9" s="127"/>
      <c r="BB9" s="127"/>
    </row>
    <row r="10" spans="1:54" s="20" customFormat="1" ht="12.75" customHeight="1">
      <c r="A10" s="87" t="s">
        <v>47</v>
      </c>
      <c r="B10" s="88" t="s">
        <v>26</v>
      </c>
      <c r="C10" s="91">
        <f>(D10+E10+E11)/36</f>
        <v>3</v>
      </c>
      <c r="D10" s="97">
        <v>80</v>
      </c>
      <c r="E10" s="16">
        <f aca="true" t="shared" si="3" ref="E10:E37">F10+G10</f>
        <v>6</v>
      </c>
      <c r="F10" s="17">
        <f>SUM(H10:W10)</f>
        <v>6</v>
      </c>
      <c r="G10" s="18">
        <f>SUM(AA10:AX10)</f>
        <v>0</v>
      </c>
      <c r="H10" s="19">
        <v>2</v>
      </c>
      <c r="I10" s="19">
        <v>2</v>
      </c>
      <c r="J10" s="19">
        <v>2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64" t="s">
        <v>23</v>
      </c>
      <c r="Y10" s="98" t="s">
        <v>24</v>
      </c>
      <c r="Z10" s="9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98" t="s">
        <v>25</v>
      </c>
      <c r="AZ10" s="19"/>
      <c r="BA10" s="19"/>
      <c r="BB10" s="19"/>
    </row>
    <row r="11" spans="1:54" s="14" customFormat="1" ht="12.75">
      <c r="A11" s="87"/>
      <c r="B11" s="88"/>
      <c r="C11" s="90"/>
      <c r="D11" s="97"/>
      <c r="E11" s="21">
        <f t="shared" si="3"/>
        <v>22</v>
      </c>
      <c r="F11" s="22">
        <f>SUM(H11:W11)</f>
        <v>22</v>
      </c>
      <c r="G11" s="23">
        <f>SUM(AA11:AX11)</f>
        <v>0</v>
      </c>
      <c r="H11" s="24"/>
      <c r="I11" s="24"/>
      <c r="J11" s="24"/>
      <c r="K11" s="24">
        <v>2</v>
      </c>
      <c r="L11" s="24">
        <v>2</v>
      </c>
      <c r="M11" s="24">
        <v>2</v>
      </c>
      <c r="N11" s="24">
        <v>2</v>
      </c>
      <c r="O11" s="24">
        <v>2</v>
      </c>
      <c r="P11" s="24">
        <v>2</v>
      </c>
      <c r="Q11" s="24">
        <v>2</v>
      </c>
      <c r="R11" s="24">
        <v>2</v>
      </c>
      <c r="S11" s="24">
        <v>2</v>
      </c>
      <c r="T11" s="24">
        <v>2</v>
      </c>
      <c r="U11" s="24">
        <v>2</v>
      </c>
      <c r="V11" s="24"/>
      <c r="W11" s="24"/>
      <c r="X11" s="165"/>
      <c r="Y11" s="100"/>
      <c r="Z11" s="101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100"/>
      <c r="AZ11" s="24"/>
      <c r="BA11" s="24">
        <v>1</v>
      </c>
      <c r="BB11" s="24"/>
    </row>
    <row r="12" spans="1:54" s="20" customFormat="1" ht="12.75" customHeight="1">
      <c r="A12" s="87" t="s">
        <v>48</v>
      </c>
      <c r="B12" s="88" t="s">
        <v>248</v>
      </c>
      <c r="C12" s="91">
        <f>(D12+E12+E13)/36</f>
        <v>1</v>
      </c>
      <c r="D12" s="97">
        <v>10</v>
      </c>
      <c r="E12" s="16">
        <f t="shared" si="3"/>
        <v>4</v>
      </c>
      <c r="F12" s="17">
        <f aca="true" t="shared" si="4" ref="F12:F31">SUM(H12:W12)</f>
        <v>0</v>
      </c>
      <c r="G12" s="18">
        <f aca="true" t="shared" si="5" ref="G12:G31">SUM(AA12:AX12)</f>
        <v>4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65"/>
      <c r="Y12" s="100"/>
      <c r="Z12" s="101"/>
      <c r="AA12" s="19">
        <v>2</v>
      </c>
      <c r="AB12" s="19">
        <v>2</v>
      </c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00"/>
      <c r="AZ12" s="19"/>
      <c r="BA12" s="19"/>
      <c r="BB12" s="19"/>
    </row>
    <row r="13" spans="1:54" s="14" customFormat="1" ht="12.75">
      <c r="A13" s="87"/>
      <c r="B13" s="88"/>
      <c r="C13" s="90"/>
      <c r="D13" s="97"/>
      <c r="E13" s="21">
        <f t="shared" si="3"/>
        <v>22</v>
      </c>
      <c r="F13" s="22">
        <f t="shared" si="4"/>
        <v>0</v>
      </c>
      <c r="G13" s="23">
        <f t="shared" si="5"/>
        <v>22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165"/>
      <c r="Y13" s="100"/>
      <c r="Z13" s="101"/>
      <c r="AA13" s="24"/>
      <c r="AB13" s="24"/>
      <c r="AC13" s="24">
        <v>2</v>
      </c>
      <c r="AD13" s="24">
        <v>2</v>
      </c>
      <c r="AE13" s="24">
        <v>2</v>
      </c>
      <c r="AF13" s="24">
        <v>2</v>
      </c>
      <c r="AG13" s="24">
        <v>2</v>
      </c>
      <c r="AH13" s="24">
        <v>2</v>
      </c>
      <c r="AI13" s="24">
        <v>2</v>
      </c>
      <c r="AJ13" s="24">
        <v>2</v>
      </c>
      <c r="AK13" s="24">
        <v>2</v>
      </c>
      <c r="AL13" s="24">
        <v>2</v>
      </c>
      <c r="AM13" s="24">
        <v>2</v>
      </c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100"/>
      <c r="AZ13" s="24">
        <v>2</v>
      </c>
      <c r="BA13" s="24"/>
      <c r="BB13" s="24"/>
    </row>
    <row r="14" spans="1:54" s="20" customFormat="1" ht="12.75" customHeight="1">
      <c r="A14" s="87" t="s">
        <v>49</v>
      </c>
      <c r="B14" s="88" t="s">
        <v>249</v>
      </c>
      <c r="C14" s="91">
        <f>(D14+E14+E15)/36</f>
        <v>3</v>
      </c>
      <c r="D14" s="144">
        <v>90</v>
      </c>
      <c r="E14" s="16">
        <f t="shared" si="3"/>
        <v>2</v>
      </c>
      <c r="F14" s="17">
        <f t="shared" si="4"/>
        <v>0</v>
      </c>
      <c r="G14" s="18">
        <f t="shared" si="5"/>
        <v>2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65"/>
      <c r="Y14" s="100"/>
      <c r="Z14" s="101"/>
      <c r="AA14" s="19">
        <v>2</v>
      </c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00"/>
      <c r="AZ14" s="19"/>
      <c r="BA14" s="19"/>
      <c r="BB14" s="19"/>
    </row>
    <row r="15" spans="1:54" s="14" customFormat="1" ht="12.75">
      <c r="A15" s="87"/>
      <c r="B15" s="88"/>
      <c r="C15" s="90"/>
      <c r="D15" s="144"/>
      <c r="E15" s="21">
        <f t="shared" si="3"/>
        <v>16</v>
      </c>
      <c r="F15" s="22">
        <f t="shared" si="4"/>
        <v>0</v>
      </c>
      <c r="G15" s="23">
        <f t="shared" si="5"/>
        <v>16</v>
      </c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165"/>
      <c r="Y15" s="100"/>
      <c r="Z15" s="101"/>
      <c r="AA15" s="24"/>
      <c r="AB15" s="24">
        <v>2</v>
      </c>
      <c r="AC15" s="24">
        <v>2</v>
      </c>
      <c r="AD15" s="24">
        <v>2</v>
      </c>
      <c r="AE15" s="24">
        <v>2</v>
      </c>
      <c r="AF15" s="24">
        <v>2</v>
      </c>
      <c r="AG15" s="24">
        <v>2</v>
      </c>
      <c r="AH15" s="24">
        <v>2</v>
      </c>
      <c r="AI15" s="24">
        <v>2</v>
      </c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100"/>
      <c r="AZ15" s="24"/>
      <c r="BA15" s="24">
        <v>2</v>
      </c>
      <c r="BB15" s="24"/>
    </row>
    <row r="16" spans="1:54" s="20" customFormat="1" ht="12.75">
      <c r="A16" s="87" t="s">
        <v>50</v>
      </c>
      <c r="B16" s="88" t="s">
        <v>17</v>
      </c>
      <c r="C16" s="91">
        <f>(D16+E16+E17)/36</f>
        <v>3</v>
      </c>
      <c r="D16" s="92">
        <v>64</v>
      </c>
      <c r="E16" s="16">
        <f t="shared" si="3"/>
        <v>0</v>
      </c>
      <c r="F16" s="17">
        <f t="shared" si="4"/>
        <v>0</v>
      </c>
      <c r="G16" s="18">
        <f t="shared" si="5"/>
        <v>0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65"/>
      <c r="Y16" s="100"/>
      <c r="Z16" s="101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00"/>
      <c r="AZ16" s="19"/>
      <c r="BA16" s="19"/>
      <c r="BB16" s="19"/>
    </row>
    <row r="17" spans="1:54" s="14" customFormat="1" ht="12.75">
      <c r="A17" s="87"/>
      <c r="B17" s="88"/>
      <c r="C17" s="90"/>
      <c r="D17" s="92"/>
      <c r="E17" s="21">
        <f t="shared" si="3"/>
        <v>44</v>
      </c>
      <c r="F17" s="22">
        <f t="shared" si="4"/>
        <v>14</v>
      </c>
      <c r="G17" s="23">
        <f t="shared" si="5"/>
        <v>30</v>
      </c>
      <c r="H17" s="24"/>
      <c r="I17" s="24"/>
      <c r="J17" s="24"/>
      <c r="K17" s="24"/>
      <c r="L17" s="24"/>
      <c r="M17" s="24"/>
      <c r="N17" s="24"/>
      <c r="O17" s="24"/>
      <c r="P17" s="24"/>
      <c r="Q17" s="24">
        <v>2</v>
      </c>
      <c r="R17" s="24">
        <v>2</v>
      </c>
      <c r="S17" s="24">
        <v>2</v>
      </c>
      <c r="T17" s="24">
        <v>2</v>
      </c>
      <c r="U17" s="24">
        <v>2</v>
      </c>
      <c r="V17" s="24">
        <v>2</v>
      </c>
      <c r="W17" s="24">
        <v>2</v>
      </c>
      <c r="X17" s="165"/>
      <c r="Y17" s="100"/>
      <c r="Z17" s="101"/>
      <c r="AA17" s="24">
        <v>2</v>
      </c>
      <c r="AB17" s="24">
        <v>2</v>
      </c>
      <c r="AC17" s="24">
        <v>2</v>
      </c>
      <c r="AD17" s="24">
        <v>2</v>
      </c>
      <c r="AE17" s="24">
        <v>2</v>
      </c>
      <c r="AF17" s="24">
        <v>2</v>
      </c>
      <c r="AG17" s="24">
        <v>2</v>
      </c>
      <c r="AH17" s="24">
        <v>2</v>
      </c>
      <c r="AI17" s="24">
        <v>2</v>
      </c>
      <c r="AJ17" s="24">
        <v>2</v>
      </c>
      <c r="AK17" s="24">
        <v>2</v>
      </c>
      <c r="AL17" s="24">
        <v>2</v>
      </c>
      <c r="AM17" s="24">
        <v>2</v>
      </c>
      <c r="AN17" s="24">
        <v>2</v>
      </c>
      <c r="AO17" s="24">
        <v>2</v>
      </c>
      <c r="AP17" s="24"/>
      <c r="AQ17" s="24"/>
      <c r="AR17" s="24"/>
      <c r="AS17" s="24"/>
      <c r="AT17" s="24"/>
      <c r="AU17" s="24"/>
      <c r="AV17" s="24"/>
      <c r="AW17" s="24"/>
      <c r="AX17" s="24"/>
      <c r="AY17" s="100"/>
      <c r="AZ17" s="24"/>
      <c r="BA17" s="24">
        <v>2</v>
      </c>
      <c r="BB17" s="24"/>
    </row>
    <row r="18" spans="1:54" s="20" customFormat="1" ht="12.75" customHeight="1">
      <c r="A18" s="87" t="s">
        <v>51</v>
      </c>
      <c r="B18" s="88" t="s">
        <v>250</v>
      </c>
      <c r="C18" s="91">
        <f>(D18+E18+E19)/36</f>
        <v>2</v>
      </c>
      <c r="D18" s="92">
        <v>52</v>
      </c>
      <c r="E18" s="16">
        <f t="shared" si="3"/>
        <v>4</v>
      </c>
      <c r="F18" s="17">
        <f t="shared" si="4"/>
        <v>0</v>
      </c>
      <c r="G18" s="18">
        <f t="shared" si="5"/>
        <v>4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65"/>
      <c r="Y18" s="100"/>
      <c r="Z18" s="101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>
        <v>2</v>
      </c>
      <c r="AO18" s="19">
        <v>2</v>
      </c>
      <c r="AP18" s="19"/>
      <c r="AQ18" s="19"/>
      <c r="AR18" s="19"/>
      <c r="AS18" s="19"/>
      <c r="AT18" s="19"/>
      <c r="AU18" s="19"/>
      <c r="AV18" s="19"/>
      <c r="AW18" s="19"/>
      <c r="AX18" s="19"/>
      <c r="AY18" s="100"/>
      <c r="AZ18" s="19"/>
      <c r="BA18" s="19"/>
      <c r="BB18" s="19"/>
    </row>
    <row r="19" spans="1:54" s="20" customFormat="1" ht="12.75">
      <c r="A19" s="87"/>
      <c r="B19" s="88"/>
      <c r="C19" s="90"/>
      <c r="D19" s="92"/>
      <c r="E19" s="21">
        <f t="shared" si="3"/>
        <v>16</v>
      </c>
      <c r="F19" s="22">
        <f t="shared" si="4"/>
        <v>0</v>
      </c>
      <c r="G19" s="23">
        <f t="shared" si="5"/>
        <v>16</v>
      </c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165"/>
      <c r="Y19" s="100"/>
      <c r="Z19" s="101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>
        <v>2</v>
      </c>
      <c r="AQ19" s="24">
        <v>2</v>
      </c>
      <c r="AR19" s="24">
        <v>2</v>
      </c>
      <c r="AS19" s="24">
        <v>2</v>
      </c>
      <c r="AT19" s="24">
        <v>2</v>
      </c>
      <c r="AU19" s="24">
        <v>2</v>
      </c>
      <c r="AV19" s="24">
        <v>2</v>
      </c>
      <c r="AW19" s="24">
        <v>2</v>
      </c>
      <c r="AX19" s="24"/>
      <c r="AY19" s="100"/>
      <c r="AZ19" s="24">
        <v>2</v>
      </c>
      <c r="BA19" s="24"/>
      <c r="BB19" s="24"/>
    </row>
    <row r="20" spans="1:54" s="14" customFormat="1" ht="12.75">
      <c r="A20" s="87" t="s">
        <v>94</v>
      </c>
      <c r="B20" s="88" t="s">
        <v>254</v>
      </c>
      <c r="C20" s="91">
        <f>(D20+E20+E21)/36</f>
        <v>5</v>
      </c>
      <c r="D20" s="92">
        <v>140</v>
      </c>
      <c r="E20" s="16">
        <f>F20+G20</f>
        <v>6</v>
      </c>
      <c r="F20" s="17">
        <f>SUM(H20:W20)</f>
        <v>2</v>
      </c>
      <c r="G20" s="18">
        <f>SUM(AA20:AX20)</f>
        <v>4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>
        <v>2</v>
      </c>
      <c r="S20" s="19"/>
      <c r="T20" s="19"/>
      <c r="U20" s="19"/>
      <c r="V20" s="19"/>
      <c r="W20" s="19"/>
      <c r="X20" s="165"/>
      <c r="Y20" s="100"/>
      <c r="Z20" s="101"/>
      <c r="AA20" s="19">
        <v>2</v>
      </c>
      <c r="AB20" s="19">
        <v>2</v>
      </c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00"/>
      <c r="AZ20" s="19"/>
      <c r="BA20" s="19">
        <v>2</v>
      </c>
      <c r="BB20" s="19"/>
    </row>
    <row r="21" spans="1:54" s="14" customFormat="1" ht="12.75" customHeight="1">
      <c r="A21" s="87"/>
      <c r="B21" s="88"/>
      <c r="C21" s="90"/>
      <c r="D21" s="92"/>
      <c r="E21" s="21">
        <f>F21+G21</f>
        <v>34</v>
      </c>
      <c r="F21" s="22">
        <f>SUM(H21:W21)</f>
        <v>10</v>
      </c>
      <c r="G21" s="23">
        <f>SUM(AA21:AX21)</f>
        <v>24</v>
      </c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>
        <v>2</v>
      </c>
      <c r="T21" s="24">
        <v>2</v>
      </c>
      <c r="U21" s="24">
        <v>2</v>
      </c>
      <c r="V21" s="24">
        <v>2</v>
      </c>
      <c r="W21" s="24">
        <v>2</v>
      </c>
      <c r="X21" s="165"/>
      <c r="Y21" s="100"/>
      <c r="Z21" s="101"/>
      <c r="AA21" s="24"/>
      <c r="AB21" s="24"/>
      <c r="AC21" s="24">
        <v>2</v>
      </c>
      <c r="AD21" s="24">
        <v>2</v>
      </c>
      <c r="AE21" s="24">
        <v>2</v>
      </c>
      <c r="AF21" s="24">
        <v>2</v>
      </c>
      <c r="AG21" s="24">
        <v>2</v>
      </c>
      <c r="AH21" s="24">
        <v>2</v>
      </c>
      <c r="AI21" s="24">
        <v>2</v>
      </c>
      <c r="AJ21" s="24">
        <v>2</v>
      </c>
      <c r="AK21" s="24">
        <v>2</v>
      </c>
      <c r="AL21" s="24">
        <v>2</v>
      </c>
      <c r="AM21" s="24">
        <v>2</v>
      </c>
      <c r="AN21" s="24">
        <v>2</v>
      </c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100"/>
      <c r="AZ21" s="24"/>
      <c r="BA21" s="24"/>
      <c r="BB21" s="24"/>
    </row>
    <row r="22" spans="1:54" s="14" customFormat="1" ht="12.75" customHeight="1">
      <c r="A22" s="87" t="s">
        <v>52</v>
      </c>
      <c r="B22" s="88" t="s">
        <v>251</v>
      </c>
      <c r="C22" s="91">
        <f>(D22+E22+E23)/36</f>
        <v>2</v>
      </c>
      <c r="D22" s="92">
        <v>52</v>
      </c>
      <c r="E22" s="16">
        <f t="shared" si="3"/>
        <v>4</v>
      </c>
      <c r="F22" s="17">
        <f t="shared" si="4"/>
        <v>0</v>
      </c>
      <c r="G22" s="18">
        <f t="shared" si="5"/>
        <v>4</v>
      </c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65"/>
      <c r="Y22" s="100"/>
      <c r="Z22" s="101"/>
      <c r="AA22" s="19">
        <v>2</v>
      </c>
      <c r="AB22" s="19">
        <v>2</v>
      </c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00"/>
      <c r="AZ22" s="19"/>
      <c r="BA22" s="19"/>
      <c r="BB22" s="19"/>
    </row>
    <row r="23" spans="1:54" s="20" customFormat="1" ht="12.75" customHeight="1">
      <c r="A23" s="87"/>
      <c r="B23" s="88"/>
      <c r="C23" s="90"/>
      <c r="D23" s="92"/>
      <c r="E23" s="21">
        <f t="shared" si="3"/>
        <v>16</v>
      </c>
      <c r="F23" s="22">
        <f t="shared" si="4"/>
        <v>0</v>
      </c>
      <c r="G23" s="23">
        <f t="shared" si="5"/>
        <v>16</v>
      </c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165"/>
      <c r="Y23" s="100"/>
      <c r="Z23" s="101"/>
      <c r="AA23" s="24"/>
      <c r="AB23" s="24"/>
      <c r="AC23" s="24">
        <v>2</v>
      </c>
      <c r="AD23" s="24">
        <v>2</v>
      </c>
      <c r="AE23" s="24">
        <v>2</v>
      </c>
      <c r="AF23" s="24">
        <v>2</v>
      </c>
      <c r="AG23" s="24">
        <v>2</v>
      </c>
      <c r="AH23" s="24">
        <v>2</v>
      </c>
      <c r="AI23" s="24">
        <v>2</v>
      </c>
      <c r="AJ23" s="24">
        <v>2</v>
      </c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100"/>
      <c r="AZ23" s="24">
        <v>2</v>
      </c>
      <c r="BA23" s="24"/>
      <c r="BB23" s="24"/>
    </row>
    <row r="24" spans="1:54" s="14" customFormat="1" ht="12.75">
      <c r="A24" s="87" t="s">
        <v>53</v>
      </c>
      <c r="B24" s="88" t="s">
        <v>252</v>
      </c>
      <c r="C24" s="91">
        <f>(D24+E24+E25)/36</f>
        <v>2</v>
      </c>
      <c r="D24" s="92">
        <v>54</v>
      </c>
      <c r="E24" s="16">
        <f t="shared" si="3"/>
        <v>2</v>
      </c>
      <c r="F24" s="17">
        <f t="shared" si="4"/>
        <v>2</v>
      </c>
      <c r="G24" s="18">
        <f t="shared" si="5"/>
        <v>0</v>
      </c>
      <c r="H24" s="19">
        <v>2</v>
      </c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65"/>
      <c r="Y24" s="100"/>
      <c r="Z24" s="101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00"/>
      <c r="AZ24" s="19"/>
      <c r="BA24" s="19"/>
      <c r="BB24" s="19"/>
    </row>
    <row r="25" spans="1:54" s="20" customFormat="1" ht="12.75">
      <c r="A25" s="87"/>
      <c r="B25" s="88"/>
      <c r="C25" s="90"/>
      <c r="D25" s="92"/>
      <c r="E25" s="21">
        <f t="shared" si="3"/>
        <v>16</v>
      </c>
      <c r="F25" s="22">
        <f t="shared" si="4"/>
        <v>16</v>
      </c>
      <c r="G25" s="23">
        <f t="shared" si="5"/>
        <v>0</v>
      </c>
      <c r="H25" s="24"/>
      <c r="I25" s="24">
        <v>2</v>
      </c>
      <c r="J25" s="24">
        <v>2</v>
      </c>
      <c r="K25" s="24">
        <v>2</v>
      </c>
      <c r="L25" s="24">
        <v>2</v>
      </c>
      <c r="M25" s="24">
        <v>2</v>
      </c>
      <c r="N25" s="24">
        <v>2</v>
      </c>
      <c r="O25" s="24">
        <v>2</v>
      </c>
      <c r="P25" s="24">
        <v>2</v>
      </c>
      <c r="Q25" s="24"/>
      <c r="R25" s="24"/>
      <c r="S25" s="24"/>
      <c r="T25" s="24"/>
      <c r="U25" s="24"/>
      <c r="V25" s="24"/>
      <c r="W25" s="24"/>
      <c r="X25" s="165"/>
      <c r="Y25" s="100"/>
      <c r="Z25" s="101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100"/>
      <c r="AZ25" s="24">
        <v>1</v>
      </c>
      <c r="BA25" s="24"/>
      <c r="BB25" s="24"/>
    </row>
    <row r="26" spans="1:54" s="14" customFormat="1" ht="12.75" customHeight="1">
      <c r="A26" s="87" t="s">
        <v>54</v>
      </c>
      <c r="B26" s="88" t="s">
        <v>253</v>
      </c>
      <c r="C26" s="91">
        <f>(D26+E26+E27)/36</f>
        <v>2</v>
      </c>
      <c r="D26" s="92">
        <v>56</v>
      </c>
      <c r="E26" s="16">
        <f t="shared" si="3"/>
        <v>2</v>
      </c>
      <c r="F26" s="17">
        <f t="shared" si="4"/>
        <v>0</v>
      </c>
      <c r="G26" s="18">
        <f t="shared" si="5"/>
        <v>2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65"/>
      <c r="Y26" s="100"/>
      <c r="Z26" s="101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>
        <v>2</v>
      </c>
      <c r="AR26" s="19"/>
      <c r="AS26" s="19"/>
      <c r="AT26" s="19"/>
      <c r="AU26" s="19"/>
      <c r="AV26" s="19"/>
      <c r="AW26" s="19"/>
      <c r="AX26" s="19"/>
      <c r="AY26" s="100"/>
      <c r="AZ26" s="19"/>
      <c r="BA26" s="19"/>
      <c r="BB26" s="19"/>
    </row>
    <row r="27" spans="1:54" s="20" customFormat="1" ht="12.75" customHeight="1">
      <c r="A27" s="87"/>
      <c r="B27" s="88"/>
      <c r="C27" s="90"/>
      <c r="D27" s="92"/>
      <c r="E27" s="21">
        <f t="shared" si="3"/>
        <v>14</v>
      </c>
      <c r="F27" s="22">
        <f t="shared" si="4"/>
        <v>0</v>
      </c>
      <c r="G27" s="23">
        <f t="shared" si="5"/>
        <v>14</v>
      </c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165"/>
      <c r="Y27" s="100"/>
      <c r="Z27" s="101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>
        <v>2</v>
      </c>
      <c r="AS27" s="24">
        <v>2</v>
      </c>
      <c r="AT27" s="24">
        <v>2</v>
      </c>
      <c r="AU27" s="24">
        <v>2</v>
      </c>
      <c r="AV27" s="24">
        <v>2</v>
      </c>
      <c r="AW27" s="24">
        <v>2</v>
      </c>
      <c r="AX27" s="24">
        <v>2</v>
      </c>
      <c r="AY27" s="100"/>
      <c r="AZ27" s="24" t="s">
        <v>114</v>
      </c>
      <c r="BA27" s="24"/>
      <c r="BB27" s="24"/>
    </row>
    <row r="28" spans="1:54" s="14" customFormat="1" ht="20.25" customHeight="1">
      <c r="A28" s="87" t="s">
        <v>68</v>
      </c>
      <c r="B28" s="88" t="s">
        <v>255</v>
      </c>
      <c r="C28" s="91">
        <f>(D28+E28+E29)/36</f>
        <v>2</v>
      </c>
      <c r="D28" s="92">
        <v>58</v>
      </c>
      <c r="E28" s="16">
        <f>F28+G28</f>
        <v>2</v>
      </c>
      <c r="F28" s="17">
        <f t="shared" si="4"/>
        <v>0</v>
      </c>
      <c r="G28" s="18">
        <f t="shared" si="5"/>
        <v>2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65"/>
      <c r="Y28" s="100"/>
      <c r="Z28" s="101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>
        <v>2</v>
      </c>
      <c r="AS28" s="19"/>
      <c r="AT28" s="19"/>
      <c r="AU28" s="19"/>
      <c r="AV28" s="19"/>
      <c r="AW28" s="19"/>
      <c r="AX28" s="19"/>
      <c r="AY28" s="100"/>
      <c r="AZ28" s="19"/>
      <c r="BA28" s="19"/>
      <c r="BB28" s="19"/>
    </row>
    <row r="29" spans="1:54" s="14" customFormat="1" ht="20.25" customHeight="1">
      <c r="A29" s="87"/>
      <c r="B29" s="88"/>
      <c r="C29" s="90"/>
      <c r="D29" s="92"/>
      <c r="E29" s="21">
        <f>F29+G29</f>
        <v>12</v>
      </c>
      <c r="F29" s="22">
        <f t="shared" si="4"/>
        <v>0</v>
      </c>
      <c r="G29" s="23">
        <f t="shared" si="5"/>
        <v>12</v>
      </c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165"/>
      <c r="Y29" s="100"/>
      <c r="Z29" s="101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>
        <v>2</v>
      </c>
      <c r="AT29" s="24">
        <v>2</v>
      </c>
      <c r="AU29" s="24">
        <v>2</v>
      </c>
      <c r="AV29" s="24">
        <v>2</v>
      </c>
      <c r="AW29" s="24">
        <v>2</v>
      </c>
      <c r="AX29" s="24">
        <v>2</v>
      </c>
      <c r="AY29" s="100"/>
      <c r="AZ29" s="24"/>
      <c r="BA29" s="24"/>
      <c r="BB29" s="24">
        <v>2</v>
      </c>
    </row>
    <row r="30" spans="1:54" s="14" customFormat="1" ht="12.75">
      <c r="A30" s="87" t="s">
        <v>58</v>
      </c>
      <c r="B30" s="88" t="s">
        <v>27</v>
      </c>
      <c r="C30" s="91">
        <f>(D30+E30+E31)/36</f>
        <v>2</v>
      </c>
      <c r="D30" s="92">
        <v>60</v>
      </c>
      <c r="E30" s="16">
        <f t="shared" si="3"/>
        <v>2</v>
      </c>
      <c r="F30" s="17">
        <f t="shared" si="4"/>
        <v>0</v>
      </c>
      <c r="G30" s="18">
        <f t="shared" si="5"/>
        <v>2</v>
      </c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65"/>
      <c r="Y30" s="100"/>
      <c r="Z30" s="101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>
        <v>2</v>
      </c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00"/>
      <c r="AZ30" s="19"/>
      <c r="BA30" s="19"/>
      <c r="BB30" s="19"/>
    </row>
    <row r="31" spans="1:54" s="14" customFormat="1" ht="12.75" customHeight="1">
      <c r="A31" s="87"/>
      <c r="B31" s="88"/>
      <c r="C31" s="90"/>
      <c r="D31" s="92"/>
      <c r="E31" s="21">
        <f t="shared" si="3"/>
        <v>10</v>
      </c>
      <c r="F31" s="22">
        <f t="shared" si="4"/>
        <v>0</v>
      </c>
      <c r="G31" s="23">
        <f t="shared" si="5"/>
        <v>10</v>
      </c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165"/>
      <c r="Y31" s="100"/>
      <c r="Z31" s="101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>
        <v>2</v>
      </c>
      <c r="AM31" s="24">
        <v>2</v>
      </c>
      <c r="AN31" s="24">
        <v>2</v>
      </c>
      <c r="AO31" s="24">
        <v>2</v>
      </c>
      <c r="AP31" s="24">
        <v>2</v>
      </c>
      <c r="AQ31" s="24"/>
      <c r="AR31" s="24"/>
      <c r="AS31" s="24"/>
      <c r="AT31" s="24"/>
      <c r="AU31" s="24"/>
      <c r="AV31" s="24"/>
      <c r="AW31" s="24"/>
      <c r="AX31" s="24"/>
      <c r="AY31" s="100"/>
      <c r="AZ31" s="24">
        <v>2</v>
      </c>
      <c r="BA31" s="24"/>
      <c r="BB31" s="24"/>
    </row>
    <row r="32" spans="1:54" s="14" customFormat="1" ht="22.5">
      <c r="A32" s="87" t="s">
        <v>256</v>
      </c>
      <c r="B32" s="43" t="s">
        <v>267</v>
      </c>
      <c r="C32" s="89">
        <f>(D32+E32+E33)/36</f>
        <v>2</v>
      </c>
      <c r="D32" s="92">
        <v>54</v>
      </c>
      <c r="E32" s="16">
        <f t="shared" si="3"/>
        <v>0</v>
      </c>
      <c r="F32" s="17">
        <f aca="true" t="shared" si="6" ref="F32:F37">SUM(H32:W32)</f>
        <v>0</v>
      </c>
      <c r="G32" s="18">
        <f aca="true" t="shared" si="7" ref="G32:G37">SUM(AA32:AX32)</f>
        <v>0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65"/>
      <c r="Y32" s="100"/>
      <c r="Z32" s="101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00"/>
      <c r="AZ32" s="19"/>
      <c r="BA32" s="19"/>
      <c r="BB32" s="19"/>
    </row>
    <row r="33" spans="1:54" s="14" customFormat="1" ht="22.5">
      <c r="A33" s="87"/>
      <c r="B33" s="43" t="s">
        <v>257</v>
      </c>
      <c r="C33" s="90"/>
      <c r="D33" s="92"/>
      <c r="E33" s="21">
        <f t="shared" si="3"/>
        <v>18</v>
      </c>
      <c r="F33" s="22">
        <f t="shared" si="6"/>
        <v>0</v>
      </c>
      <c r="G33" s="23">
        <f t="shared" si="7"/>
        <v>18</v>
      </c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165"/>
      <c r="Y33" s="100"/>
      <c r="Z33" s="101"/>
      <c r="AA33" s="24">
        <v>2</v>
      </c>
      <c r="AB33" s="24">
        <v>2</v>
      </c>
      <c r="AC33" s="24">
        <v>2</v>
      </c>
      <c r="AD33" s="24">
        <v>2</v>
      </c>
      <c r="AE33" s="24">
        <v>2</v>
      </c>
      <c r="AF33" s="24">
        <v>2</v>
      </c>
      <c r="AG33" s="24">
        <v>2</v>
      </c>
      <c r="AH33" s="24">
        <v>2</v>
      </c>
      <c r="AI33" s="24">
        <v>2</v>
      </c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100"/>
      <c r="AZ33" s="24">
        <v>2</v>
      </c>
      <c r="BA33" s="24"/>
      <c r="BB33" s="24"/>
    </row>
    <row r="34" spans="1:54" s="14" customFormat="1" ht="33.75">
      <c r="A34" s="87" t="s">
        <v>259</v>
      </c>
      <c r="B34" s="43" t="s">
        <v>268</v>
      </c>
      <c r="C34" s="91">
        <f>(D34+E34+E35)/36</f>
        <v>2</v>
      </c>
      <c r="D34" s="92">
        <v>54</v>
      </c>
      <c r="E34" s="16">
        <f t="shared" si="3"/>
        <v>4</v>
      </c>
      <c r="F34" s="17">
        <f t="shared" si="6"/>
        <v>0</v>
      </c>
      <c r="G34" s="18">
        <f t="shared" si="7"/>
        <v>4</v>
      </c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65"/>
      <c r="Y34" s="100"/>
      <c r="Z34" s="101"/>
      <c r="AA34" s="19"/>
      <c r="AB34" s="19"/>
      <c r="AC34" s="19"/>
      <c r="AD34" s="19"/>
      <c r="AE34" s="19"/>
      <c r="AF34" s="19"/>
      <c r="AG34" s="19"/>
      <c r="AH34" s="19"/>
      <c r="AI34" s="19"/>
      <c r="AJ34" s="19">
        <v>2</v>
      </c>
      <c r="AK34" s="19">
        <v>2</v>
      </c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00"/>
      <c r="AZ34" s="19"/>
      <c r="BA34" s="19"/>
      <c r="BB34" s="19"/>
    </row>
    <row r="35" spans="1:54" s="20" customFormat="1" ht="33.75">
      <c r="A35" s="87"/>
      <c r="B35" s="43" t="s">
        <v>261</v>
      </c>
      <c r="C35" s="90"/>
      <c r="D35" s="92"/>
      <c r="E35" s="21">
        <f>F35+G35</f>
        <v>14</v>
      </c>
      <c r="F35" s="22">
        <f t="shared" si="6"/>
        <v>0</v>
      </c>
      <c r="G35" s="23">
        <f t="shared" si="7"/>
        <v>14</v>
      </c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165"/>
      <c r="Y35" s="100"/>
      <c r="Z35" s="101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>
        <v>2</v>
      </c>
      <c r="AM35" s="24">
        <v>2</v>
      </c>
      <c r="AN35" s="24">
        <v>2</v>
      </c>
      <c r="AO35" s="24">
        <v>2</v>
      </c>
      <c r="AP35" s="24">
        <v>2</v>
      </c>
      <c r="AQ35" s="24">
        <v>2</v>
      </c>
      <c r="AR35" s="24">
        <v>2</v>
      </c>
      <c r="AS35" s="24"/>
      <c r="AT35" s="24"/>
      <c r="AU35" s="24"/>
      <c r="AV35" s="24"/>
      <c r="AW35" s="24"/>
      <c r="AX35" s="24"/>
      <c r="AY35" s="100"/>
      <c r="AZ35" s="24">
        <v>2</v>
      </c>
      <c r="BA35" s="24"/>
      <c r="BB35" s="24"/>
    </row>
    <row r="36" spans="1:54" s="14" customFormat="1" ht="12.75">
      <c r="A36" s="87" t="s">
        <v>262</v>
      </c>
      <c r="B36" s="43" t="s">
        <v>263</v>
      </c>
      <c r="C36" s="91">
        <f>(D36+E36+E37)/36</f>
        <v>2</v>
      </c>
      <c r="D36" s="92">
        <v>54</v>
      </c>
      <c r="E36" s="16">
        <f t="shared" si="3"/>
        <v>2</v>
      </c>
      <c r="F36" s="17">
        <f t="shared" si="6"/>
        <v>0</v>
      </c>
      <c r="G36" s="18">
        <f t="shared" si="7"/>
        <v>2</v>
      </c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65"/>
      <c r="Y36" s="100"/>
      <c r="Z36" s="101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>
        <v>2</v>
      </c>
      <c r="AQ36" s="19"/>
      <c r="AR36" s="19"/>
      <c r="AS36" s="19"/>
      <c r="AT36" s="19"/>
      <c r="AU36" s="19"/>
      <c r="AV36" s="19"/>
      <c r="AW36" s="19"/>
      <c r="AX36" s="19"/>
      <c r="AY36" s="100"/>
      <c r="AZ36" s="19"/>
      <c r="BA36" s="19"/>
      <c r="BB36" s="19"/>
    </row>
    <row r="37" spans="1:54" s="30" customFormat="1" ht="33.75">
      <c r="A37" s="87"/>
      <c r="B37" s="43" t="s">
        <v>264</v>
      </c>
      <c r="C37" s="90"/>
      <c r="D37" s="92"/>
      <c r="E37" s="21">
        <f t="shared" si="3"/>
        <v>16</v>
      </c>
      <c r="F37" s="22">
        <f t="shared" si="6"/>
        <v>0</v>
      </c>
      <c r="G37" s="23">
        <f t="shared" si="7"/>
        <v>16</v>
      </c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165"/>
      <c r="Y37" s="100"/>
      <c r="Z37" s="101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>
        <v>2</v>
      </c>
      <c r="AR37" s="24">
        <v>2</v>
      </c>
      <c r="AS37" s="24">
        <v>2</v>
      </c>
      <c r="AT37" s="24">
        <v>2</v>
      </c>
      <c r="AU37" s="24">
        <v>2</v>
      </c>
      <c r="AV37" s="24">
        <v>2</v>
      </c>
      <c r="AW37" s="24">
        <v>2</v>
      </c>
      <c r="AX37" s="24">
        <v>2</v>
      </c>
      <c r="AY37" s="100"/>
      <c r="AZ37" s="24">
        <v>2</v>
      </c>
      <c r="BA37" s="24"/>
      <c r="BB37" s="24"/>
    </row>
    <row r="38" spans="1:54" s="30" customFormat="1" ht="15">
      <c r="A38" s="93" t="s">
        <v>265</v>
      </c>
      <c r="B38" s="94"/>
      <c r="C38" s="91">
        <f>(D38+E38+E39)/36</f>
        <v>3</v>
      </c>
      <c r="D38" s="92">
        <v>108</v>
      </c>
      <c r="E38" s="21"/>
      <c r="F38" s="22"/>
      <c r="G38" s="23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165"/>
      <c r="Y38" s="100"/>
      <c r="Z38" s="101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100"/>
      <c r="AZ38" s="24"/>
      <c r="BA38" s="24"/>
      <c r="BB38" s="24"/>
    </row>
    <row r="39" spans="1:54" s="30" customFormat="1" ht="15">
      <c r="A39" s="95"/>
      <c r="B39" s="96"/>
      <c r="C39" s="90"/>
      <c r="D39" s="92"/>
      <c r="E39" s="21"/>
      <c r="F39" s="22"/>
      <c r="G39" s="23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165"/>
      <c r="Y39" s="100"/>
      <c r="Z39" s="101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100"/>
      <c r="AZ39" s="24" t="s">
        <v>44</v>
      </c>
      <c r="BA39" s="24"/>
      <c r="BB39" s="24"/>
    </row>
    <row r="40" spans="1:54" s="30" customFormat="1" ht="15">
      <c r="A40" s="93" t="s">
        <v>237</v>
      </c>
      <c r="B40" s="94"/>
      <c r="C40" s="91">
        <f>(D40+E40+E41)/36</f>
        <v>5</v>
      </c>
      <c r="D40" s="92">
        <v>180</v>
      </c>
      <c r="E40" s="21"/>
      <c r="F40" s="22"/>
      <c r="G40" s="23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165"/>
      <c r="Y40" s="100"/>
      <c r="Z40" s="101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100"/>
      <c r="AZ40" s="24"/>
      <c r="BA40" s="24"/>
      <c r="BB40" s="24"/>
    </row>
    <row r="41" spans="1:54" s="30" customFormat="1" ht="15">
      <c r="A41" s="95"/>
      <c r="B41" s="96"/>
      <c r="C41" s="90"/>
      <c r="D41" s="92"/>
      <c r="E41" s="21"/>
      <c r="F41" s="22"/>
      <c r="G41" s="23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165"/>
      <c r="Y41" s="100"/>
      <c r="Z41" s="101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100"/>
      <c r="AZ41" s="24" t="s">
        <v>44</v>
      </c>
      <c r="BA41" s="24"/>
      <c r="BB41" s="24"/>
    </row>
    <row r="42" spans="1:54" s="30" customFormat="1" ht="15">
      <c r="A42" s="93" t="s">
        <v>266</v>
      </c>
      <c r="B42" s="94"/>
      <c r="C42" s="91">
        <f>(D42+E42+E43)/36</f>
        <v>5</v>
      </c>
      <c r="D42" s="92">
        <v>180</v>
      </c>
      <c r="E42" s="21"/>
      <c r="F42" s="22"/>
      <c r="G42" s="23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165"/>
      <c r="Y42" s="100"/>
      <c r="Z42" s="101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100"/>
      <c r="AZ42" s="24"/>
      <c r="BA42" s="24"/>
      <c r="BB42" s="24"/>
    </row>
    <row r="43" spans="1:54" s="30" customFormat="1" ht="15">
      <c r="A43" s="95"/>
      <c r="B43" s="96"/>
      <c r="C43" s="90"/>
      <c r="D43" s="92"/>
      <c r="E43" s="21"/>
      <c r="F43" s="22"/>
      <c r="G43" s="23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165"/>
      <c r="Y43" s="100"/>
      <c r="Z43" s="101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100"/>
      <c r="AZ43" s="24" t="s">
        <v>114</v>
      </c>
      <c r="BA43" s="24"/>
      <c r="BB43" s="24"/>
    </row>
    <row r="44" spans="1:54" s="30" customFormat="1" ht="15">
      <c r="A44" s="93" t="s">
        <v>269</v>
      </c>
      <c r="B44" s="94"/>
      <c r="C44" s="91">
        <f>(D44+E44+E45)/36</f>
        <v>14</v>
      </c>
      <c r="D44" s="92">
        <v>504</v>
      </c>
      <c r="E44" s="21"/>
      <c r="F44" s="22"/>
      <c r="G44" s="23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165"/>
      <c r="Y44" s="100"/>
      <c r="Z44" s="101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100"/>
      <c r="AZ44" s="24" t="s">
        <v>44</v>
      </c>
      <c r="BA44" s="24"/>
      <c r="BB44" s="24"/>
    </row>
    <row r="45" spans="1:54" s="30" customFormat="1" ht="15">
      <c r="A45" s="95"/>
      <c r="B45" s="96"/>
      <c r="C45" s="90"/>
      <c r="D45" s="92"/>
      <c r="E45" s="21"/>
      <c r="F45" s="22"/>
      <c r="G45" s="23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165"/>
      <c r="Y45" s="100"/>
      <c r="Z45" s="101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100"/>
      <c r="AZ45" s="24" t="s">
        <v>114</v>
      </c>
      <c r="BA45" s="24"/>
      <c r="BB45" s="24"/>
    </row>
    <row r="46" spans="1:54" ht="12.75">
      <c r="A46" s="107" t="s">
        <v>14</v>
      </c>
      <c r="B46" s="107"/>
      <c r="C46" s="27">
        <f>SUM(C10:C45)</f>
        <v>60</v>
      </c>
      <c r="D46" s="27">
        <f>SUM(D10:D45)</f>
        <v>1850</v>
      </c>
      <c r="E46" s="27">
        <f>SUM(E10:E45)</f>
        <v>310</v>
      </c>
      <c r="F46" s="27">
        <f>SUM(F10:F45)</f>
        <v>72</v>
      </c>
      <c r="G46" s="27">
        <f>SUM(G10:G45)</f>
        <v>238</v>
      </c>
      <c r="H46" s="29">
        <f aca="true" t="shared" si="8" ref="H46:W46">SUM(H10:H37)</f>
        <v>4</v>
      </c>
      <c r="I46" s="10">
        <f t="shared" si="8"/>
        <v>4</v>
      </c>
      <c r="J46" s="10">
        <f t="shared" si="8"/>
        <v>4</v>
      </c>
      <c r="K46" s="10">
        <f t="shared" si="8"/>
        <v>4</v>
      </c>
      <c r="L46" s="10">
        <f t="shared" si="8"/>
        <v>4</v>
      </c>
      <c r="M46" s="10">
        <f t="shared" si="8"/>
        <v>4</v>
      </c>
      <c r="N46" s="10">
        <f t="shared" si="8"/>
        <v>4</v>
      </c>
      <c r="O46" s="10">
        <f t="shared" si="8"/>
        <v>4</v>
      </c>
      <c r="P46" s="10">
        <f t="shared" si="8"/>
        <v>4</v>
      </c>
      <c r="Q46" s="10">
        <f t="shared" si="8"/>
        <v>4</v>
      </c>
      <c r="R46" s="10">
        <f t="shared" si="8"/>
        <v>6</v>
      </c>
      <c r="S46" s="10">
        <f t="shared" si="8"/>
        <v>6</v>
      </c>
      <c r="T46" s="10">
        <f t="shared" si="8"/>
        <v>6</v>
      </c>
      <c r="U46" s="10">
        <f t="shared" si="8"/>
        <v>6</v>
      </c>
      <c r="V46" s="10">
        <f t="shared" si="8"/>
        <v>4</v>
      </c>
      <c r="W46" s="10">
        <f t="shared" si="8"/>
        <v>4</v>
      </c>
      <c r="X46" s="166"/>
      <c r="Y46" s="102"/>
      <c r="Z46" s="103"/>
      <c r="AA46" s="10">
        <f aca="true" t="shared" si="9" ref="AA46:AX46">SUM(AA10:AA37)</f>
        <v>12</v>
      </c>
      <c r="AB46" s="10">
        <f t="shared" si="9"/>
        <v>12</v>
      </c>
      <c r="AC46" s="10">
        <f t="shared" si="9"/>
        <v>12</v>
      </c>
      <c r="AD46" s="10">
        <f t="shared" si="9"/>
        <v>12</v>
      </c>
      <c r="AE46" s="10">
        <f t="shared" si="9"/>
        <v>12</v>
      </c>
      <c r="AF46" s="10">
        <f t="shared" si="9"/>
        <v>12</v>
      </c>
      <c r="AG46" s="10">
        <f t="shared" si="9"/>
        <v>12</v>
      </c>
      <c r="AH46" s="10">
        <f t="shared" si="9"/>
        <v>12</v>
      </c>
      <c r="AI46" s="10">
        <f t="shared" si="9"/>
        <v>12</v>
      </c>
      <c r="AJ46" s="10">
        <f t="shared" si="9"/>
        <v>10</v>
      </c>
      <c r="AK46" s="10">
        <f t="shared" si="9"/>
        <v>10</v>
      </c>
      <c r="AL46" s="10">
        <f t="shared" si="9"/>
        <v>10</v>
      </c>
      <c r="AM46" s="10">
        <f t="shared" si="9"/>
        <v>10</v>
      </c>
      <c r="AN46" s="10">
        <f t="shared" si="9"/>
        <v>10</v>
      </c>
      <c r="AO46" s="10">
        <f t="shared" si="9"/>
        <v>8</v>
      </c>
      <c r="AP46" s="10">
        <f t="shared" si="9"/>
        <v>8</v>
      </c>
      <c r="AQ46" s="10">
        <f t="shared" si="9"/>
        <v>8</v>
      </c>
      <c r="AR46" s="10">
        <f t="shared" si="9"/>
        <v>10</v>
      </c>
      <c r="AS46" s="10">
        <f t="shared" si="9"/>
        <v>8</v>
      </c>
      <c r="AT46" s="10">
        <f t="shared" si="9"/>
        <v>8</v>
      </c>
      <c r="AU46" s="10">
        <f t="shared" si="9"/>
        <v>8</v>
      </c>
      <c r="AV46" s="10">
        <f t="shared" si="9"/>
        <v>8</v>
      </c>
      <c r="AW46" s="10">
        <f t="shared" si="9"/>
        <v>8</v>
      </c>
      <c r="AX46" s="10">
        <f t="shared" si="9"/>
        <v>6</v>
      </c>
      <c r="AY46" s="102"/>
      <c r="AZ46" s="11"/>
      <c r="BA46" s="12"/>
      <c r="BB46" s="12"/>
    </row>
    <row r="47" spans="1:54" ht="12.75">
      <c r="A47" s="58"/>
      <c r="B47" s="58"/>
      <c r="C47" s="68"/>
      <c r="D47" s="68"/>
      <c r="E47" s="68"/>
      <c r="F47" s="68"/>
      <c r="G47" s="68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61"/>
      <c r="Y47" s="61"/>
      <c r="Z47" s="61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61"/>
      <c r="AZ47" s="60"/>
      <c r="BA47" s="60"/>
      <c r="BB47" s="60"/>
    </row>
    <row r="48" spans="1:54" ht="12.75">
      <c r="A48" s="58"/>
      <c r="B48" s="58"/>
      <c r="C48" s="68"/>
      <c r="D48" s="68"/>
      <c r="E48" s="68"/>
      <c r="F48" s="68"/>
      <c r="G48" s="68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61"/>
      <c r="Y48" s="61"/>
      <c r="Z48" s="61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61"/>
      <c r="AZ48" s="60"/>
      <c r="BA48" s="60"/>
      <c r="BB48" s="60"/>
    </row>
    <row r="49" spans="1:64" ht="18">
      <c r="A49" s="41"/>
      <c r="B49" s="41"/>
      <c r="C49" s="41"/>
      <c r="D49" s="42" t="s">
        <v>41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 t="s">
        <v>42</v>
      </c>
      <c r="AE49" s="42"/>
      <c r="AF49" s="42"/>
      <c r="AG49" s="42"/>
      <c r="AH49" s="42"/>
      <c r="AI49" s="42"/>
      <c r="AJ49" s="42"/>
      <c r="AK49" s="42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</row>
    <row r="50" spans="1:64" ht="18">
      <c r="A50" s="41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</row>
    <row r="52" spans="3:32" s="36" customFormat="1" ht="18">
      <c r="C52" s="56"/>
      <c r="D52" s="42" t="s">
        <v>147</v>
      </c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 t="s">
        <v>148</v>
      </c>
      <c r="AE52" s="42"/>
      <c r="AF52" s="42"/>
    </row>
    <row r="53" s="57" customFormat="1" ht="18"/>
    <row r="55" spans="2:42" s="36" customFormat="1" ht="12.75"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24"/>
      <c r="AJ55" s="124"/>
      <c r="AK55" s="124"/>
      <c r="AL55" s="124"/>
      <c r="AM55" s="124"/>
      <c r="AN55" s="124"/>
      <c r="AO55" s="124"/>
      <c r="AP55" s="124"/>
    </row>
    <row r="56" spans="19:20" ht="12.75">
      <c r="S56" s="8"/>
      <c r="T56" s="8"/>
    </row>
  </sheetData>
  <sheetProtection/>
  <mergeCells count="94">
    <mergeCell ref="B55:AP55"/>
    <mergeCell ref="A20:A21"/>
    <mergeCell ref="B20:B21"/>
    <mergeCell ref="C20:C21"/>
    <mergeCell ref="D20:D21"/>
    <mergeCell ref="A44:B45"/>
    <mergeCell ref="C44:C45"/>
    <mergeCell ref="D44:D45"/>
    <mergeCell ref="A40:B41"/>
    <mergeCell ref="C40:C41"/>
    <mergeCell ref="D40:D41"/>
    <mergeCell ref="A42:B43"/>
    <mergeCell ref="C42:C43"/>
    <mergeCell ref="D42:D43"/>
    <mergeCell ref="A46:B46"/>
    <mergeCell ref="A36:A37"/>
    <mergeCell ref="C36:C37"/>
    <mergeCell ref="D36:D37"/>
    <mergeCell ref="A38:B39"/>
    <mergeCell ref="C38:C39"/>
    <mergeCell ref="D38:D39"/>
    <mergeCell ref="C28:C29"/>
    <mergeCell ref="D28:D29"/>
    <mergeCell ref="A32:A33"/>
    <mergeCell ref="C32:C33"/>
    <mergeCell ref="D32:D33"/>
    <mergeCell ref="A34:A35"/>
    <mergeCell ref="C34:C35"/>
    <mergeCell ref="D34:D35"/>
    <mergeCell ref="A26:A27"/>
    <mergeCell ref="B26:B27"/>
    <mergeCell ref="C26:C27"/>
    <mergeCell ref="D26:D27"/>
    <mergeCell ref="A30:A31"/>
    <mergeCell ref="B30:B31"/>
    <mergeCell ref="C30:C31"/>
    <mergeCell ref="D30:D31"/>
    <mergeCell ref="A28:A29"/>
    <mergeCell ref="B28:B29"/>
    <mergeCell ref="D16:D17"/>
    <mergeCell ref="A18:A19"/>
    <mergeCell ref="B18:B19"/>
    <mergeCell ref="C18:C19"/>
    <mergeCell ref="A22:A23"/>
    <mergeCell ref="B22:B23"/>
    <mergeCell ref="C22:C23"/>
    <mergeCell ref="D22:D23"/>
    <mergeCell ref="A14:A15"/>
    <mergeCell ref="B14:B15"/>
    <mergeCell ref="C14:C15"/>
    <mergeCell ref="D14:D15"/>
    <mergeCell ref="A24:A25"/>
    <mergeCell ref="B24:B25"/>
    <mergeCell ref="D24:D25"/>
    <mergeCell ref="A16:A17"/>
    <mergeCell ref="B16:B17"/>
    <mergeCell ref="C16:C17"/>
    <mergeCell ref="BA6:BA9"/>
    <mergeCell ref="BB6:BB9"/>
    <mergeCell ref="D9:G9"/>
    <mergeCell ref="X10:X46"/>
    <mergeCell ref="Y10:Z46"/>
    <mergeCell ref="F6:F8"/>
    <mergeCell ref="AH6:AK6"/>
    <mergeCell ref="AL6:AP6"/>
    <mergeCell ref="D18:D19"/>
    <mergeCell ref="AY10:AY46"/>
    <mergeCell ref="A10:A11"/>
    <mergeCell ref="B10:B11"/>
    <mergeCell ref="C10:C11"/>
    <mergeCell ref="D10:D11"/>
    <mergeCell ref="C24:C25"/>
    <mergeCell ref="Y6:AC6"/>
    <mergeCell ref="A12:A13"/>
    <mergeCell ref="B12:B13"/>
    <mergeCell ref="C12:C13"/>
    <mergeCell ref="D12:D13"/>
    <mergeCell ref="AQ6:AT6"/>
    <mergeCell ref="AU6:AX6"/>
    <mergeCell ref="AZ6:AZ9"/>
    <mergeCell ref="H6:K6"/>
    <mergeCell ref="L6:P6"/>
    <mergeCell ref="Q6:T6"/>
    <mergeCell ref="U6:X6"/>
    <mergeCell ref="G6:G8"/>
    <mergeCell ref="AD6:AG6"/>
    <mergeCell ref="AS1:BA1"/>
    <mergeCell ref="AS2:BA3"/>
    <mergeCell ref="A5:BA5"/>
    <mergeCell ref="A6:A9"/>
    <mergeCell ref="B6:B9"/>
    <mergeCell ref="C6:C9"/>
    <mergeCell ref="D6:D8"/>
    <mergeCell ref="E6:E8"/>
  </mergeCells>
  <printOptions/>
  <pageMargins left="0.3937007874015748" right="0.3937007874015748" top="0.1968503937007874" bottom="0.1968503937007874" header="0" footer="0"/>
  <pageSetup fitToHeight="1" fitToWidth="1" horizontalDpi="300" verticalDpi="300" orientation="landscape" paperSize="9" scale="5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L58"/>
  <sheetViews>
    <sheetView view="pageBreakPreview" zoomScale="70" zoomScaleNormal="70" zoomScaleSheetLayoutView="70" zoomScalePageLayoutView="0" workbookViewId="0" topLeftCell="A1">
      <pane xSplit="7" ySplit="9" topLeftCell="H16" activePane="bottomRight" state="frozen"/>
      <selection pane="topLeft" activeCell="N51" sqref="N51"/>
      <selection pane="topRight" activeCell="N51" sqref="N51"/>
      <selection pane="bottomLeft" activeCell="N51" sqref="N51"/>
      <selection pane="bottomRight" activeCell="A32" sqref="A32:A34"/>
    </sheetView>
  </sheetViews>
  <sheetFormatPr defaultColWidth="9.00390625" defaultRowHeight="12.75"/>
  <cols>
    <col min="1" max="1" width="10.375" style="35" customWidth="1"/>
    <col min="2" max="2" width="40.25390625" style="35" customWidth="1"/>
    <col min="3" max="4" width="7.125" style="35" customWidth="1"/>
    <col min="5" max="5" width="5.75390625" style="35" customWidth="1"/>
    <col min="6" max="6" width="4.875" style="35" customWidth="1"/>
    <col min="7" max="7" width="4.125" style="35" customWidth="1"/>
    <col min="8" max="52" width="3.625" style="35" customWidth="1"/>
    <col min="53" max="53" width="4.125" style="35" customWidth="1"/>
    <col min="54" max="54" width="4.625" style="35" bestFit="1" customWidth="1"/>
    <col min="55" max="16384" width="9.125" style="35" customWidth="1"/>
  </cols>
  <sheetData>
    <row r="1" spans="45:64" s="51" customFormat="1" ht="24.75" customHeight="1">
      <c r="AS1" s="134" t="s">
        <v>144</v>
      </c>
      <c r="AT1" s="134"/>
      <c r="AU1" s="134"/>
      <c r="AV1" s="134"/>
      <c r="AW1" s="134"/>
      <c r="AX1" s="134"/>
      <c r="AY1" s="134"/>
      <c r="AZ1" s="134"/>
      <c r="BA1" s="134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</row>
    <row r="2" spans="45:64" s="51" customFormat="1" ht="24.75" customHeight="1">
      <c r="AS2" s="134" t="s">
        <v>145</v>
      </c>
      <c r="AT2" s="134"/>
      <c r="AU2" s="134"/>
      <c r="AV2" s="134"/>
      <c r="AW2" s="134"/>
      <c r="AX2" s="134"/>
      <c r="AY2" s="134"/>
      <c r="AZ2" s="134"/>
      <c r="BA2" s="134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</row>
    <row r="3" spans="41:64" s="51" customFormat="1" ht="24.75" customHeight="1">
      <c r="AO3" s="53"/>
      <c r="AP3" s="54" t="s">
        <v>146</v>
      </c>
      <c r="AQ3" s="55"/>
      <c r="AR3" s="55"/>
      <c r="AS3" s="134"/>
      <c r="AT3" s="134"/>
      <c r="AU3" s="134"/>
      <c r="AV3" s="134"/>
      <c r="AW3" s="134"/>
      <c r="AX3" s="134"/>
      <c r="AY3" s="134"/>
      <c r="AZ3" s="134"/>
      <c r="BA3" s="134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</row>
    <row r="4" ht="12.75">
      <c r="AN4" s="8" t="s">
        <v>151</v>
      </c>
    </row>
    <row r="5" spans="1:53" s="13" customFormat="1" ht="49.5" customHeight="1">
      <c r="A5" s="128" t="s">
        <v>271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</row>
    <row r="6" spans="1:54" ht="15" customHeight="1">
      <c r="A6" s="129" t="s">
        <v>19</v>
      </c>
      <c r="B6" s="132" t="s">
        <v>20</v>
      </c>
      <c r="C6" s="120" t="s">
        <v>15</v>
      </c>
      <c r="D6" s="133" t="s">
        <v>21</v>
      </c>
      <c r="E6" s="114" t="s">
        <v>22</v>
      </c>
      <c r="F6" s="111" t="s">
        <v>45</v>
      </c>
      <c r="G6" s="111" t="s">
        <v>46</v>
      </c>
      <c r="H6" s="108" t="s">
        <v>0</v>
      </c>
      <c r="I6" s="109"/>
      <c r="J6" s="109"/>
      <c r="K6" s="110"/>
      <c r="L6" s="108" t="s">
        <v>1</v>
      </c>
      <c r="M6" s="109"/>
      <c r="N6" s="109"/>
      <c r="O6" s="109"/>
      <c r="P6" s="110"/>
      <c r="Q6" s="108" t="s">
        <v>2</v>
      </c>
      <c r="R6" s="109"/>
      <c r="S6" s="109"/>
      <c r="T6" s="110"/>
      <c r="U6" s="108" t="s">
        <v>3</v>
      </c>
      <c r="V6" s="109"/>
      <c r="W6" s="109"/>
      <c r="X6" s="110"/>
      <c r="Y6" s="108" t="s">
        <v>4</v>
      </c>
      <c r="Z6" s="109"/>
      <c r="AA6" s="109"/>
      <c r="AB6" s="109"/>
      <c r="AC6" s="110"/>
      <c r="AD6" s="108" t="s">
        <v>5</v>
      </c>
      <c r="AE6" s="109"/>
      <c r="AF6" s="109"/>
      <c r="AG6" s="110"/>
      <c r="AH6" s="108" t="s">
        <v>6</v>
      </c>
      <c r="AI6" s="109"/>
      <c r="AJ6" s="109"/>
      <c r="AK6" s="110"/>
      <c r="AL6" s="108" t="s">
        <v>7</v>
      </c>
      <c r="AM6" s="109"/>
      <c r="AN6" s="109"/>
      <c r="AO6" s="109"/>
      <c r="AP6" s="110"/>
      <c r="AQ6" s="108" t="s">
        <v>8</v>
      </c>
      <c r="AR6" s="109"/>
      <c r="AS6" s="109"/>
      <c r="AT6" s="110"/>
      <c r="AU6" s="108" t="s">
        <v>9</v>
      </c>
      <c r="AV6" s="109"/>
      <c r="AW6" s="109"/>
      <c r="AX6" s="110"/>
      <c r="AY6" s="63" t="s">
        <v>10</v>
      </c>
      <c r="AZ6" s="125" t="s">
        <v>11</v>
      </c>
      <c r="BA6" s="125" t="s">
        <v>12</v>
      </c>
      <c r="BB6" s="125" t="s">
        <v>57</v>
      </c>
    </row>
    <row r="7" spans="1:54" s="14" customFormat="1" ht="39" customHeight="1">
      <c r="A7" s="130"/>
      <c r="B7" s="132"/>
      <c r="C7" s="112"/>
      <c r="D7" s="133"/>
      <c r="E7" s="115"/>
      <c r="F7" s="112"/>
      <c r="G7" s="112"/>
      <c r="H7" s="5">
        <v>42616</v>
      </c>
      <c r="I7" s="5">
        <f>H7+7</f>
        <v>42623</v>
      </c>
      <c r="J7" s="5">
        <f aca="true" t="shared" si="0" ref="J7:Y8">I7+7</f>
        <v>42630</v>
      </c>
      <c r="K7" s="5">
        <f t="shared" si="0"/>
        <v>42637</v>
      </c>
      <c r="L7" s="5">
        <f t="shared" si="0"/>
        <v>42644</v>
      </c>
      <c r="M7" s="5">
        <f t="shared" si="0"/>
        <v>42651</v>
      </c>
      <c r="N7" s="5">
        <f t="shared" si="0"/>
        <v>42658</v>
      </c>
      <c r="O7" s="5">
        <f t="shared" si="0"/>
        <v>42665</v>
      </c>
      <c r="P7" s="5">
        <f t="shared" si="0"/>
        <v>42672</v>
      </c>
      <c r="Q7" s="5">
        <f t="shared" si="0"/>
        <v>42679</v>
      </c>
      <c r="R7" s="5">
        <f t="shared" si="0"/>
        <v>42686</v>
      </c>
      <c r="S7" s="5">
        <f t="shared" si="0"/>
        <v>42693</v>
      </c>
      <c r="T7" s="5">
        <f t="shared" si="0"/>
        <v>42700</v>
      </c>
      <c r="U7" s="5">
        <f t="shared" si="0"/>
        <v>42707</v>
      </c>
      <c r="V7" s="5">
        <f t="shared" si="0"/>
        <v>42714</v>
      </c>
      <c r="W7" s="5">
        <f t="shared" si="0"/>
        <v>42721</v>
      </c>
      <c r="X7" s="5">
        <f t="shared" si="0"/>
        <v>42728</v>
      </c>
      <c r="Y7" s="5">
        <f t="shared" si="0"/>
        <v>42735</v>
      </c>
      <c r="Z7" s="5">
        <f aca="true" t="shared" si="1" ref="Z7:AO8">Y7+7</f>
        <v>42742</v>
      </c>
      <c r="AA7" s="5">
        <f t="shared" si="1"/>
        <v>42749</v>
      </c>
      <c r="AB7" s="5">
        <f t="shared" si="1"/>
        <v>42756</v>
      </c>
      <c r="AC7" s="5">
        <f t="shared" si="1"/>
        <v>42763</v>
      </c>
      <c r="AD7" s="5">
        <f t="shared" si="1"/>
        <v>42770</v>
      </c>
      <c r="AE7" s="5">
        <f t="shared" si="1"/>
        <v>42777</v>
      </c>
      <c r="AF7" s="5">
        <f t="shared" si="1"/>
        <v>42784</v>
      </c>
      <c r="AG7" s="5">
        <f t="shared" si="1"/>
        <v>42791</v>
      </c>
      <c r="AH7" s="5">
        <f t="shared" si="1"/>
        <v>42798</v>
      </c>
      <c r="AI7" s="5">
        <f t="shared" si="1"/>
        <v>42805</v>
      </c>
      <c r="AJ7" s="5">
        <f t="shared" si="1"/>
        <v>42812</v>
      </c>
      <c r="AK7" s="5">
        <f t="shared" si="1"/>
        <v>42819</v>
      </c>
      <c r="AL7" s="5">
        <f t="shared" si="1"/>
        <v>42826</v>
      </c>
      <c r="AM7" s="5">
        <f t="shared" si="1"/>
        <v>42833</v>
      </c>
      <c r="AN7" s="5">
        <f t="shared" si="1"/>
        <v>42840</v>
      </c>
      <c r="AO7" s="5">
        <f t="shared" si="1"/>
        <v>42847</v>
      </c>
      <c r="AP7" s="5">
        <f aca="true" t="shared" si="2" ref="AP7:AY8">AO7+7</f>
        <v>42854</v>
      </c>
      <c r="AQ7" s="5">
        <f t="shared" si="2"/>
        <v>42861</v>
      </c>
      <c r="AR7" s="5">
        <f t="shared" si="2"/>
        <v>42868</v>
      </c>
      <c r="AS7" s="5">
        <f t="shared" si="2"/>
        <v>42875</v>
      </c>
      <c r="AT7" s="5">
        <f t="shared" si="2"/>
        <v>42882</v>
      </c>
      <c r="AU7" s="5">
        <f t="shared" si="2"/>
        <v>42889</v>
      </c>
      <c r="AV7" s="5">
        <f t="shared" si="2"/>
        <v>42896</v>
      </c>
      <c r="AW7" s="5">
        <f t="shared" si="2"/>
        <v>42903</v>
      </c>
      <c r="AX7" s="5">
        <f t="shared" si="2"/>
        <v>42910</v>
      </c>
      <c r="AY7" s="5">
        <f t="shared" si="2"/>
        <v>42917</v>
      </c>
      <c r="AZ7" s="126"/>
      <c r="BA7" s="126"/>
      <c r="BB7" s="126"/>
    </row>
    <row r="8" spans="1:54" s="14" customFormat="1" ht="39" customHeight="1">
      <c r="A8" s="130"/>
      <c r="B8" s="132"/>
      <c r="C8" s="112"/>
      <c r="D8" s="133"/>
      <c r="E8" s="116"/>
      <c r="F8" s="113"/>
      <c r="G8" s="113"/>
      <c r="H8" s="5">
        <v>42611</v>
      </c>
      <c r="I8" s="5">
        <v>42618</v>
      </c>
      <c r="J8" s="5">
        <f t="shared" si="0"/>
        <v>42625</v>
      </c>
      <c r="K8" s="5">
        <f t="shared" si="0"/>
        <v>42632</v>
      </c>
      <c r="L8" s="5">
        <f t="shared" si="0"/>
        <v>42639</v>
      </c>
      <c r="M8" s="5">
        <f t="shared" si="0"/>
        <v>42646</v>
      </c>
      <c r="N8" s="5">
        <f t="shared" si="0"/>
        <v>42653</v>
      </c>
      <c r="O8" s="5">
        <f t="shared" si="0"/>
        <v>42660</v>
      </c>
      <c r="P8" s="5">
        <f t="shared" si="0"/>
        <v>42667</v>
      </c>
      <c r="Q8" s="5">
        <f t="shared" si="0"/>
        <v>42674</v>
      </c>
      <c r="R8" s="5">
        <f t="shared" si="0"/>
        <v>42681</v>
      </c>
      <c r="S8" s="5">
        <f t="shared" si="0"/>
        <v>42688</v>
      </c>
      <c r="T8" s="5">
        <f t="shared" si="0"/>
        <v>42695</v>
      </c>
      <c r="U8" s="5">
        <f t="shared" si="0"/>
        <v>42702</v>
      </c>
      <c r="V8" s="5">
        <f t="shared" si="0"/>
        <v>42709</v>
      </c>
      <c r="W8" s="5">
        <f t="shared" si="0"/>
        <v>42716</v>
      </c>
      <c r="X8" s="5">
        <f t="shared" si="0"/>
        <v>42723</v>
      </c>
      <c r="Y8" s="5">
        <f t="shared" si="0"/>
        <v>42730</v>
      </c>
      <c r="Z8" s="5">
        <f t="shared" si="1"/>
        <v>42737</v>
      </c>
      <c r="AA8" s="5">
        <f t="shared" si="1"/>
        <v>42744</v>
      </c>
      <c r="AB8" s="5">
        <f t="shared" si="1"/>
        <v>42751</v>
      </c>
      <c r="AC8" s="5">
        <f t="shared" si="1"/>
        <v>42758</v>
      </c>
      <c r="AD8" s="5">
        <f t="shared" si="1"/>
        <v>42765</v>
      </c>
      <c r="AE8" s="5">
        <f t="shared" si="1"/>
        <v>42772</v>
      </c>
      <c r="AF8" s="5">
        <f t="shared" si="1"/>
        <v>42779</v>
      </c>
      <c r="AG8" s="5">
        <f t="shared" si="1"/>
        <v>42786</v>
      </c>
      <c r="AH8" s="5">
        <f t="shared" si="1"/>
        <v>42793</v>
      </c>
      <c r="AI8" s="5">
        <f t="shared" si="1"/>
        <v>42800</v>
      </c>
      <c r="AJ8" s="5">
        <f t="shared" si="1"/>
        <v>42807</v>
      </c>
      <c r="AK8" s="5">
        <f t="shared" si="1"/>
        <v>42814</v>
      </c>
      <c r="AL8" s="5">
        <f t="shared" si="1"/>
        <v>42821</v>
      </c>
      <c r="AM8" s="5">
        <f t="shared" si="1"/>
        <v>42828</v>
      </c>
      <c r="AN8" s="5">
        <f t="shared" si="1"/>
        <v>42835</v>
      </c>
      <c r="AO8" s="5">
        <f t="shared" si="1"/>
        <v>42842</v>
      </c>
      <c r="AP8" s="5">
        <f t="shared" si="2"/>
        <v>42849</v>
      </c>
      <c r="AQ8" s="5">
        <f t="shared" si="2"/>
        <v>42856</v>
      </c>
      <c r="AR8" s="5">
        <f t="shared" si="2"/>
        <v>42863</v>
      </c>
      <c r="AS8" s="5">
        <f t="shared" si="2"/>
        <v>42870</v>
      </c>
      <c r="AT8" s="5">
        <f t="shared" si="2"/>
        <v>42877</v>
      </c>
      <c r="AU8" s="5">
        <f t="shared" si="2"/>
        <v>42884</v>
      </c>
      <c r="AV8" s="5">
        <f t="shared" si="2"/>
        <v>42891</v>
      </c>
      <c r="AW8" s="5">
        <f t="shared" si="2"/>
        <v>42898</v>
      </c>
      <c r="AX8" s="5">
        <f t="shared" si="2"/>
        <v>42905</v>
      </c>
      <c r="AY8" s="5">
        <f t="shared" si="2"/>
        <v>42912</v>
      </c>
      <c r="AZ8" s="126"/>
      <c r="BA8" s="126"/>
      <c r="BB8" s="126"/>
    </row>
    <row r="9" spans="1:54" s="15" customFormat="1" ht="12.75" customHeight="1">
      <c r="A9" s="131"/>
      <c r="B9" s="132"/>
      <c r="C9" s="113"/>
      <c r="D9" s="117" t="s">
        <v>13</v>
      </c>
      <c r="E9" s="118"/>
      <c r="F9" s="118"/>
      <c r="G9" s="119"/>
      <c r="H9" s="6">
        <v>1</v>
      </c>
      <c r="I9" s="6">
        <v>2</v>
      </c>
      <c r="J9" s="6">
        <v>3</v>
      </c>
      <c r="K9" s="6">
        <v>4</v>
      </c>
      <c r="L9" s="6">
        <v>5</v>
      </c>
      <c r="M9" s="6">
        <v>6</v>
      </c>
      <c r="N9" s="6">
        <v>7</v>
      </c>
      <c r="O9" s="6">
        <v>8</v>
      </c>
      <c r="P9" s="6">
        <v>9</v>
      </c>
      <c r="Q9" s="6">
        <v>10</v>
      </c>
      <c r="R9" s="6">
        <v>11</v>
      </c>
      <c r="S9" s="6">
        <v>12</v>
      </c>
      <c r="T9" s="6">
        <v>13</v>
      </c>
      <c r="U9" s="6">
        <v>14</v>
      </c>
      <c r="V9" s="6">
        <v>15</v>
      </c>
      <c r="W9" s="6">
        <v>16</v>
      </c>
      <c r="X9" s="6">
        <v>17</v>
      </c>
      <c r="Y9" s="6">
        <v>18</v>
      </c>
      <c r="Z9" s="6">
        <v>19</v>
      </c>
      <c r="AA9" s="6">
        <v>20</v>
      </c>
      <c r="AB9" s="6">
        <v>21</v>
      </c>
      <c r="AC9" s="6">
        <v>22</v>
      </c>
      <c r="AD9" s="6">
        <v>23</v>
      </c>
      <c r="AE9" s="6">
        <v>24</v>
      </c>
      <c r="AF9" s="6">
        <v>25</v>
      </c>
      <c r="AG9" s="6">
        <v>26</v>
      </c>
      <c r="AH9" s="6">
        <v>27</v>
      </c>
      <c r="AI9" s="6">
        <v>28</v>
      </c>
      <c r="AJ9" s="6">
        <v>29</v>
      </c>
      <c r="AK9" s="6">
        <v>30</v>
      </c>
      <c r="AL9" s="6">
        <v>31</v>
      </c>
      <c r="AM9" s="6">
        <v>32</v>
      </c>
      <c r="AN9" s="6">
        <v>33</v>
      </c>
      <c r="AO9" s="6">
        <v>34</v>
      </c>
      <c r="AP9" s="6">
        <v>35</v>
      </c>
      <c r="AQ9" s="6">
        <v>36</v>
      </c>
      <c r="AR9" s="6">
        <v>37</v>
      </c>
      <c r="AS9" s="6">
        <v>38</v>
      </c>
      <c r="AT9" s="6">
        <v>39</v>
      </c>
      <c r="AU9" s="6">
        <v>40</v>
      </c>
      <c r="AV9" s="6">
        <v>41</v>
      </c>
      <c r="AW9" s="6">
        <v>42</v>
      </c>
      <c r="AX9" s="6">
        <v>43</v>
      </c>
      <c r="AY9" s="6">
        <v>44</v>
      </c>
      <c r="AZ9" s="127"/>
      <c r="BA9" s="127"/>
      <c r="BB9" s="127"/>
    </row>
    <row r="10" spans="1:54" s="20" customFormat="1" ht="12.75" customHeight="1">
      <c r="A10" s="87" t="s">
        <v>47</v>
      </c>
      <c r="B10" s="88" t="s">
        <v>26</v>
      </c>
      <c r="C10" s="91">
        <f>(D10+E10+E11)/36</f>
        <v>3</v>
      </c>
      <c r="D10" s="97">
        <v>80</v>
      </c>
      <c r="E10" s="16">
        <f aca="true" t="shared" si="3" ref="E10:E39">F10+G10</f>
        <v>6</v>
      </c>
      <c r="F10" s="17">
        <f>SUM(H10:W10)</f>
        <v>6</v>
      </c>
      <c r="G10" s="18">
        <f>SUM(AA10:AX10)</f>
        <v>0</v>
      </c>
      <c r="H10" s="19">
        <v>2</v>
      </c>
      <c r="I10" s="19">
        <v>2</v>
      </c>
      <c r="J10" s="19">
        <v>2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64" t="s">
        <v>23</v>
      </c>
      <c r="Y10" s="98" t="s">
        <v>24</v>
      </c>
      <c r="Z10" s="9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98" t="s">
        <v>25</v>
      </c>
      <c r="AZ10" s="19"/>
      <c r="BA10" s="19"/>
      <c r="BB10" s="19"/>
    </row>
    <row r="11" spans="1:54" s="14" customFormat="1" ht="12.75">
      <c r="A11" s="87"/>
      <c r="B11" s="88"/>
      <c r="C11" s="90"/>
      <c r="D11" s="97"/>
      <c r="E11" s="21">
        <f t="shared" si="3"/>
        <v>22</v>
      </c>
      <c r="F11" s="22">
        <f>SUM(H11:W11)</f>
        <v>22</v>
      </c>
      <c r="G11" s="23">
        <f>SUM(AA11:AX11)</f>
        <v>0</v>
      </c>
      <c r="H11" s="24"/>
      <c r="I11" s="24"/>
      <c r="J11" s="24"/>
      <c r="K11" s="24">
        <v>2</v>
      </c>
      <c r="L11" s="24">
        <v>2</v>
      </c>
      <c r="M11" s="24">
        <v>2</v>
      </c>
      <c r="N11" s="24">
        <v>2</v>
      </c>
      <c r="O11" s="24">
        <v>2</v>
      </c>
      <c r="P11" s="24">
        <v>2</v>
      </c>
      <c r="Q11" s="24">
        <v>2</v>
      </c>
      <c r="R11" s="24">
        <v>2</v>
      </c>
      <c r="S11" s="24">
        <v>2</v>
      </c>
      <c r="T11" s="24">
        <v>2</v>
      </c>
      <c r="U11" s="24">
        <v>2</v>
      </c>
      <c r="V11" s="24"/>
      <c r="W11" s="24"/>
      <c r="X11" s="165"/>
      <c r="Y11" s="100"/>
      <c r="Z11" s="101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100"/>
      <c r="AZ11" s="24"/>
      <c r="BA11" s="24">
        <v>1</v>
      </c>
      <c r="BB11" s="24"/>
    </row>
    <row r="12" spans="1:54" s="20" customFormat="1" ht="12.75" customHeight="1">
      <c r="A12" s="87" t="s">
        <v>48</v>
      </c>
      <c r="B12" s="88" t="s">
        <v>248</v>
      </c>
      <c r="C12" s="91">
        <f>(D12+E12+E13)/36</f>
        <v>1</v>
      </c>
      <c r="D12" s="97">
        <v>10</v>
      </c>
      <c r="E12" s="16">
        <f t="shared" si="3"/>
        <v>4</v>
      </c>
      <c r="F12" s="17">
        <f aca="true" t="shared" si="4" ref="F12:F31">SUM(H12:W12)</f>
        <v>0</v>
      </c>
      <c r="G12" s="18">
        <f aca="true" t="shared" si="5" ref="G12:G31">SUM(AA12:AX12)</f>
        <v>4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65"/>
      <c r="Y12" s="100"/>
      <c r="Z12" s="101"/>
      <c r="AA12" s="19">
        <v>2</v>
      </c>
      <c r="AB12" s="19">
        <v>2</v>
      </c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00"/>
      <c r="AZ12" s="19"/>
      <c r="BA12" s="19"/>
      <c r="BB12" s="19"/>
    </row>
    <row r="13" spans="1:54" s="14" customFormat="1" ht="12.75">
      <c r="A13" s="87"/>
      <c r="B13" s="88"/>
      <c r="C13" s="90"/>
      <c r="D13" s="97"/>
      <c r="E13" s="21">
        <f t="shared" si="3"/>
        <v>22</v>
      </c>
      <c r="F13" s="22">
        <f t="shared" si="4"/>
        <v>0</v>
      </c>
      <c r="G13" s="23">
        <f t="shared" si="5"/>
        <v>22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165"/>
      <c r="Y13" s="100"/>
      <c r="Z13" s="101"/>
      <c r="AA13" s="24"/>
      <c r="AB13" s="24"/>
      <c r="AC13" s="24">
        <v>2</v>
      </c>
      <c r="AD13" s="24">
        <v>2</v>
      </c>
      <c r="AE13" s="24">
        <v>2</v>
      </c>
      <c r="AF13" s="24">
        <v>2</v>
      </c>
      <c r="AG13" s="24">
        <v>2</v>
      </c>
      <c r="AH13" s="24">
        <v>2</v>
      </c>
      <c r="AI13" s="24">
        <v>2</v>
      </c>
      <c r="AJ13" s="24">
        <v>2</v>
      </c>
      <c r="AK13" s="24">
        <v>2</v>
      </c>
      <c r="AL13" s="24">
        <v>2</v>
      </c>
      <c r="AM13" s="24">
        <v>2</v>
      </c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100"/>
      <c r="AZ13" s="24">
        <v>2</v>
      </c>
      <c r="BA13" s="24"/>
      <c r="BB13" s="24"/>
    </row>
    <row r="14" spans="1:54" s="20" customFormat="1" ht="12.75" customHeight="1">
      <c r="A14" s="87" t="s">
        <v>49</v>
      </c>
      <c r="B14" s="88" t="s">
        <v>249</v>
      </c>
      <c r="C14" s="91">
        <f>(D14+E14+E15)/36</f>
        <v>3</v>
      </c>
      <c r="D14" s="144">
        <v>90</v>
      </c>
      <c r="E14" s="16">
        <f t="shared" si="3"/>
        <v>2</v>
      </c>
      <c r="F14" s="17">
        <f t="shared" si="4"/>
        <v>0</v>
      </c>
      <c r="G14" s="18">
        <f t="shared" si="5"/>
        <v>2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65"/>
      <c r="Y14" s="100"/>
      <c r="Z14" s="101"/>
      <c r="AA14" s="19">
        <v>2</v>
      </c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00"/>
      <c r="AZ14" s="19"/>
      <c r="BA14" s="19"/>
      <c r="BB14" s="19"/>
    </row>
    <row r="15" spans="1:54" s="14" customFormat="1" ht="12.75">
      <c r="A15" s="87"/>
      <c r="B15" s="88"/>
      <c r="C15" s="90"/>
      <c r="D15" s="144"/>
      <c r="E15" s="21">
        <f t="shared" si="3"/>
        <v>16</v>
      </c>
      <c r="F15" s="22">
        <f t="shared" si="4"/>
        <v>0</v>
      </c>
      <c r="G15" s="23">
        <f t="shared" si="5"/>
        <v>16</v>
      </c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165"/>
      <c r="Y15" s="100"/>
      <c r="Z15" s="101"/>
      <c r="AA15" s="24"/>
      <c r="AB15" s="24">
        <v>2</v>
      </c>
      <c r="AC15" s="24">
        <v>2</v>
      </c>
      <c r="AD15" s="24">
        <v>2</v>
      </c>
      <c r="AE15" s="24">
        <v>2</v>
      </c>
      <c r="AF15" s="24">
        <v>2</v>
      </c>
      <c r="AG15" s="24">
        <v>2</v>
      </c>
      <c r="AH15" s="24">
        <v>2</v>
      </c>
      <c r="AI15" s="24">
        <v>2</v>
      </c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100"/>
      <c r="AZ15" s="24"/>
      <c r="BA15" s="24">
        <v>2</v>
      </c>
      <c r="BB15" s="24"/>
    </row>
    <row r="16" spans="1:54" s="20" customFormat="1" ht="12.75">
      <c r="A16" s="87" t="s">
        <v>50</v>
      </c>
      <c r="B16" s="88" t="s">
        <v>17</v>
      </c>
      <c r="C16" s="91">
        <f>(D16+E16+E17)/36</f>
        <v>3</v>
      </c>
      <c r="D16" s="92">
        <v>64</v>
      </c>
      <c r="E16" s="16">
        <f t="shared" si="3"/>
        <v>0</v>
      </c>
      <c r="F16" s="17">
        <f t="shared" si="4"/>
        <v>0</v>
      </c>
      <c r="G16" s="18">
        <f t="shared" si="5"/>
        <v>0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65"/>
      <c r="Y16" s="100"/>
      <c r="Z16" s="101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00"/>
      <c r="AZ16" s="19"/>
      <c r="BA16" s="19"/>
      <c r="BB16" s="19"/>
    </row>
    <row r="17" spans="1:54" s="14" customFormat="1" ht="12.75">
      <c r="A17" s="87"/>
      <c r="B17" s="88"/>
      <c r="C17" s="90"/>
      <c r="D17" s="92"/>
      <c r="E17" s="21">
        <f t="shared" si="3"/>
        <v>44</v>
      </c>
      <c r="F17" s="22">
        <f t="shared" si="4"/>
        <v>14</v>
      </c>
      <c r="G17" s="23">
        <f t="shared" si="5"/>
        <v>30</v>
      </c>
      <c r="H17" s="24"/>
      <c r="I17" s="24"/>
      <c r="J17" s="24"/>
      <c r="K17" s="24"/>
      <c r="L17" s="24"/>
      <c r="M17" s="24"/>
      <c r="N17" s="24"/>
      <c r="O17" s="24"/>
      <c r="P17" s="24"/>
      <c r="Q17" s="24">
        <v>2</v>
      </c>
      <c r="R17" s="24">
        <v>2</v>
      </c>
      <c r="S17" s="24">
        <v>2</v>
      </c>
      <c r="T17" s="24">
        <v>2</v>
      </c>
      <c r="U17" s="24">
        <v>2</v>
      </c>
      <c r="V17" s="24">
        <v>2</v>
      </c>
      <c r="W17" s="24">
        <v>2</v>
      </c>
      <c r="X17" s="165"/>
      <c r="Y17" s="100"/>
      <c r="Z17" s="101"/>
      <c r="AA17" s="24">
        <v>2</v>
      </c>
      <c r="AB17" s="24">
        <v>2</v>
      </c>
      <c r="AC17" s="24">
        <v>2</v>
      </c>
      <c r="AD17" s="24">
        <v>2</v>
      </c>
      <c r="AE17" s="24">
        <v>2</v>
      </c>
      <c r="AF17" s="24">
        <v>2</v>
      </c>
      <c r="AG17" s="24">
        <v>2</v>
      </c>
      <c r="AH17" s="24">
        <v>2</v>
      </c>
      <c r="AI17" s="24">
        <v>2</v>
      </c>
      <c r="AJ17" s="24">
        <v>2</v>
      </c>
      <c r="AK17" s="24">
        <v>2</v>
      </c>
      <c r="AL17" s="24">
        <v>2</v>
      </c>
      <c r="AM17" s="24">
        <v>2</v>
      </c>
      <c r="AN17" s="24">
        <v>2</v>
      </c>
      <c r="AO17" s="24">
        <v>2</v>
      </c>
      <c r="AP17" s="24"/>
      <c r="AQ17" s="24"/>
      <c r="AR17" s="24"/>
      <c r="AS17" s="24"/>
      <c r="AT17" s="24"/>
      <c r="AU17" s="24"/>
      <c r="AV17" s="24"/>
      <c r="AW17" s="24"/>
      <c r="AX17" s="24"/>
      <c r="AY17" s="100"/>
      <c r="AZ17" s="24"/>
      <c r="BA17" s="24">
        <v>2</v>
      </c>
      <c r="BB17" s="24"/>
    </row>
    <row r="18" spans="1:54" s="20" customFormat="1" ht="12.75" customHeight="1">
      <c r="A18" s="87" t="s">
        <v>51</v>
      </c>
      <c r="B18" s="88" t="s">
        <v>250</v>
      </c>
      <c r="C18" s="91">
        <f>(D18+E18+E19)/36</f>
        <v>2</v>
      </c>
      <c r="D18" s="92">
        <v>52</v>
      </c>
      <c r="E18" s="16">
        <f t="shared" si="3"/>
        <v>4</v>
      </c>
      <c r="F18" s="17">
        <f t="shared" si="4"/>
        <v>0</v>
      </c>
      <c r="G18" s="18">
        <f t="shared" si="5"/>
        <v>4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65"/>
      <c r="Y18" s="100"/>
      <c r="Z18" s="101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>
        <v>2</v>
      </c>
      <c r="AO18" s="19">
        <v>2</v>
      </c>
      <c r="AP18" s="19"/>
      <c r="AQ18" s="19"/>
      <c r="AR18" s="19"/>
      <c r="AS18" s="19"/>
      <c r="AT18" s="19"/>
      <c r="AU18" s="19"/>
      <c r="AV18" s="19"/>
      <c r="AW18" s="19"/>
      <c r="AX18" s="19"/>
      <c r="AY18" s="100"/>
      <c r="AZ18" s="19"/>
      <c r="BA18" s="19"/>
      <c r="BB18" s="19"/>
    </row>
    <row r="19" spans="1:54" s="20" customFormat="1" ht="12.75">
      <c r="A19" s="87"/>
      <c r="B19" s="88"/>
      <c r="C19" s="90"/>
      <c r="D19" s="92"/>
      <c r="E19" s="21">
        <f t="shared" si="3"/>
        <v>16</v>
      </c>
      <c r="F19" s="22">
        <f t="shared" si="4"/>
        <v>0</v>
      </c>
      <c r="G19" s="23">
        <f t="shared" si="5"/>
        <v>16</v>
      </c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165"/>
      <c r="Y19" s="100"/>
      <c r="Z19" s="101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>
        <v>2</v>
      </c>
      <c r="AQ19" s="24">
        <v>2</v>
      </c>
      <c r="AR19" s="24">
        <v>2</v>
      </c>
      <c r="AS19" s="24">
        <v>2</v>
      </c>
      <c r="AT19" s="24">
        <v>2</v>
      </c>
      <c r="AU19" s="24">
        <v>2</v>
      </c>
      <c r="AV19" s="24">
        <v>2</v>
      </c>
      <c r="AW19" s="24">
        <v>2</v>
      </c>
      <c r="AX19" s="24"/>
      <c r="AY19" s="100"/>
      <c r="AZ19" s="24">
        <v>2</v>
      </c>
      <c r="BA19" s="24"/>
      <c r="BB19" s="24"/>
    </row>
    <row r="20" spans="1:54" s="14" customFormat="1" ht="12.75">
      <c r="A20" s="87" t="s">
        <v>94</v>
      </c>
      <c r="B20" s="88" t="s">
        <v>272</v>
      </c>
      <c r="C20" s="91">
        <f>(D20+E20+E21)/36</f>
        <v>5</v>
      </c>
      <c r="D20" s="92">
        <v>140</v>
      </c>
      <c r="E20" s="16">
        <f t="shared" si="3"/>
        <v>6</v>
      </c>
      <c r="F20" s="17">
        <f t="shared" si="4"/>
        <v>2</v>
      </c>
      <c r="G20" s="18">
        <f t="shared" si="5"/>
        <v>4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>
        <v>2</v>
      </c>
      <c r="S20" s="19"/>
      <c r="T20" s="19"/>
      <c r="U20" s="19"/>
      <c r="V20" s="19"/>
      <c r="W20" s="19"/>
      <c r="X20" s="165"/>
      <c r="Y20" s="100"/>
      <c r="Z20" s="101"/>
      <c r="AA20" s="19">
        <v>2</v>
      </c>
      <c r="AB20" s="19">
        <v>2</v>
      </c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00"/>
      <c r="AZ20" s="19"/>
      <c r="BA20" s="19">
        <v>2</v>
      </c>
      <c r="BB20" s="19"/>
    </row>
    <row r="21" spans="1:54" s="14" customFormat="1" ht="12.75" customHeight="1">
      <c r="A21" s="87"/>
      <c r="B21" s="88"/>
      <c r="C21" s="90"/>
      <c r="D21" s="92"/>
      <c r="E21" s="21">
        <f t="shared" si="3"/>
        <v>34</v>
      </c>
      <c r="F21" s="22">
        <f t="shared" si="4"/>
        <v>10</v>
      </c>
      <c r="G21" s="23">
        <f t="shared" si="5"/>
        <v>24</v>
      </c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>
        <v>2</v>
      </c>
      <c r="T21" s="24">
        <v>2</v>
      </c>
      <c r="U21" s="24">
        <v>2</v>
      </c>
      <c r="V21" s="24">
        <v>2</v>
      </c>
      <c r="W21" s="24">
        <v>2</v>
      </c>
      <c r="X21" s="165"/>
      <c r="Y21" s="100"/>
      <c r="Z21" s="101"/>
      <c r="AA21" s="24"/>
      <c r="AB21" s="24"/>
      <c r="AC21" s="24">
        <v>2</v>
      </c>
      <c r="AD21" s="24">
        <v>2</v>
      </c>
      <c r="AE21" s="24">
        <v>2</v>
      </c>
      <c r="AF21" s="24">
        <v>2</v>
      </c>
      <c r="AG21" s="24">
        <v>2</v>
      </c>
      <c r="AH21" s="24">
        <v>2</v>
      </c>
      <c r="AI21" s="24">
        <v>2</v>
      </c>
      <c r="AJ21" s="24">
        <v>2</v>
      </c>
      <c r="AK21" s="24">
        <v>2</v>
      </c>
      <c r="AL21" s="24">
        <v>2</v>
      </c>
      <c r="AM21" s="24">
        <v>2</v>
      </c>
      <c r="AN21" s="24">
        <v>2</v>
      </c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100"/>
      <c r="AZ21" s="24"/>
      <c r="BA21" s="24"/>
      <c r="BB21" s="24"/>
    </row>
    <row r="22" spans="1:54" s="14" customFormat="1" ht="12.75" customHeight="1">
      <c r="A22" s="87" t="s">
        <v>52</v>
      </c>
      <c r="B22" s="88" t="s">
        <v>251</v>
      </c>
      <c r="C22" s="91">
        <f>(D22+E22+E23)/36</f>
        <v>2</v>
      </c>
      <c r="D22" s="92">
        <v>52</v>
      </c>
      <c r="E22" s="16">
        <f t="shared" si="3"/>
        <v>4</v>
      </c>
      <c r="F22" s="17">
        <f t="shared" si="4"/>
        <v>0</v>
      </c>
      <c r="G22" s="18">
        <f t="shared" si="5"/>
        <v>4</v>
      </c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65"/>
      <c r="Y22" s="100"/>
      <c r="Z22" s="101"/>
      <c r="AA22" s="19">
        <v>2</v>
      </c>
      <c r="AB22" s="19">
        <v>2</v>
      </c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00"/>
      <c r="AZ22" s="19"/>
      <c r="BA22" s="19"/>
      <c r="BB22" s="19"/>
    </row>
    <row r="23" spans="1:54" s="20" customFormat="1" ht="12.75" customHeight="1">
      <c r="A23" s="87"/>
      <c r="B23" s="88"/>
      <c r="C23" s="90"/>
      <c r="D23" s="92"/>
      <c r="E23" s="21">
        <f t="shared" si="3"/>
        <v>16</v>
      </c>
      <c r="F23" s="22">
        <f t="shared" si="4"/>
        <v>0</v>
      </c>
      <c r="G23" s="23">
        <f t="shared" si="5"/>
        <v>16</v>
      </c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165"/>
      <c r="Y23" s="100"/>
      <c r="Z23" s="101"/>
      <c r="AA23" s="24"/>
      <c r="AB23" s="24"/>
      <c r="AC23" s="24">
        <v>2</v>
      </c>
      <c r="AD23" s="24">
        <v>2</v>
      </c>
      <c r="AE23" s="24">
        <v>2</v>
      </c>
      <c r="AF23" s="24">
        <v>2</v>
      </c>
      <c r="AG23" s="24">
        <v>2</v>
      </c>
      <c r="AH23" s="24">
        <v>2</v>
      </c>
      <c r="AI23" s="24">
        <v>2</v>
      </c>
      <c r="AJ23" s="24">
        <v>2</v>
      </c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100"/>
      <c r="AZ23" s="24">
        <v>2</v>
      </c>
      <c r="BA23" s="24"/>
      <c r="BB23" s="24"/>
    </row>
    <row r="24" spans="1:54" s="14" customFormat="1" ht="12.75">
      <c r="A24" s="87" t="s">
        <v>53</v>
      </c>
      <c r="B24" s="88" t="s">
        <v>273</v>
      </c>
      <c r="C24" s="91">
        <f>(D24+E24+E25)/36</f>
        <v>2</v>
      </c>
      <c r="D24" s="92">
        <v>54</v>
      </c>
      <c r="E24" s="16">
        <f t="shared" si="3"/>
        <v>2</v>
      </c>
      <c r="F24" s="17">
        <f t="shared" si="4"/>
        <v>2</v>
      </c>
      <c r="G24" s="18">
        <f t="shared" si="5"/>
        <v>0</v>
      </c>
      <c r="H24" s="19">
        <v>2</v>
      </c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65"/>
      <c r="Y24" s="100"/>
      <c r="Z24" s="101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00"/>
      <c r="AZ24" s="19"/>
      <c r="BA24" s="19"/>
      <c r="BB24" s="19"/>
    </row>
    <row r="25" spans="1:54" s="20" customFormat="1" ht="12.75">
      <c r="A25" s="87"/>
      <c r="B25" s="88"/>
      <c r="C25" s="90"/>
      <c r="D25" s="92"/>
      <c r="E25" s="21">
        <f t="shared" si="3"/>
        <v>16</v>
      </c>
      <c r="F25" s="22">
        <f t="shared" si="4"/>
        <v>16</v>
      </c>
      <c r="G25" s="23">
        <f t="shared" si="5"/>
        <v>0</v>
      </c>
      <c r="H25" s="24"/>
      <c r="I25" s="24">
        <v>2</v>
      </c>
      <c r="J25" s="24">
        <v>2</v>
      </c>
      <c r="K25" s="24">
        <v>2</v>
      </c>
      <c r="L25" s="24">
        <v>2</v>
      </c>
      <c r="M25" s="24">
        <v>2</v>
      </c>
      <c r="N25" s="24">
        <v>2</v>
      </c>
      <c r="O25" s="24">
        <v>2</v>
      </c>
      <c r="P25" s="24">
        <v>2</v>
      </c>
      <c r="Q25" s="24"/>
      <c r="R25" s="24"/>
      <c r="S25" s="24"/>
      <c r="T25" s="24"/>
      <c r="U25" s="24"/>
      <c r="V25" s="24"/>
      <c r="W25" s="24"/>
      <c r="X25" s="165"/>
      <c r="Y25" s="100"/>
      <c r="Z25" s="101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100"/>
      <c r="AZ25" s="24">
        <v>1</v>
      </c>
      <c r="BA25" s="24"/>
      <c r="BB25" s="24"/>
    </row>
    <row r="26" spans="1:54" s="14" customFormat="1" ht="12.75" customHeight="1">
      <c r="A26" s="87" t="s">
        <v>54</v>
      </c>
      <c r="B26" s="88" t="s">
        <v>274</v>
      </c>
      <c r="C26" s="91">
        <f>(D26+E26+E27)/36</f>
        <v>2</v>
      </c>
      <c r="D26" s="92">
        <v>56</v>
      </c>
      <c r="E26" s="16">
        <f t="shared" si="3"/>
        <v>2</v>
      </c>
      <c r="F26" s="17">
        <f t="shared" si="4"/>
        <v>0</v>
      </c>
      <c r="G26" s="18">
        <f t="shared" si="5"/>
        <v>2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65"/>
      <c r="Y26" s="100"/>
      <c r="Z26" s="101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>
        <v>2</v>
      </c>
      <c r="AR26" s="19"/>
      <c r="AS26" s="19"/>
      <c r="AT26" s="19"/>
      <c r="AU26" s="19"/>
      <c r="AV26" s="19"/>
      <c r="AW26" s="19"/>
      <c r="AX26" s="19"/>
      <c r="AY26" s="100"/>
      <c r="AZ26" s="19"/>
      <c r="BA26" s="19"/>
      <c r="BB26" s="19"/>
    </row>
    <row r="27" spans="1:54" s="20" customFormat="1" ht="12.75" customHeight="1">
      <c r="A27" s="87"/>
      <c r="B27" s="88"/>
      <c r="C27" s="90"/>
      <c r="D27" s="92"/>
      <c r="E27" s="21">
        <f t="shared" si="3"/>
        <v>14</v>
      </c>
      <c r="F27" s="22">
        <f t="shared" si="4"/>
        <v>0</v>
      </c>
      <c r="G27" s="23">
        <f t="shared" si="5"/>
        <v>14</v>
      </c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165"/>
      <c r="Y27" s="100"/>
      <c r="Z27" s="101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>
        <v>2</v>
      </c>
      <c r="AS27" s="24">
        <v>2</v>
      </c>
      <c r="AT27" s="24">
        <v>2</v>
      </c>
      <c r="AU27" s="24">
        <v>2</v>
      </c>
      <c r="AV27" s="24">
        <v>2</v>
      </c>
      <c r="AW27" s="24">
        <v>2</v>
      </c>
      <c r="AX27" s="24">
        <v>2</v>
      </c>
      <c r="AY27" s="100"/>
      <c r="AZ27" s="24" t="s">
        <v>114</v>
      </c>
      <c r="BA27" s="24"/>
      <c r="BB27" s="24"/>
    </row>
    <row r="28" spans="1:54" s="14" customFormat="1" ht="12.75">
      <c r="A28" s="87" t="s">
        <v>55</v>
      </c>
      <c r="B28" s="88" t="s">
        <v>275</v>
      </c>
      <c r="C28" s="91">
        <f>(D28+E28+E29)/36</f>
        <v>2</v>
      </c>
      <c r="D28" s="92">
        <v>58</v>
      </c>
      <c r="E28" s="16">
        <f>F28+G28</f>
        <v>2</v>
      </c>
      <c r="F28" s="17">
        <f t="shared" si="4"/>
        <v>0</v>
      </c>
      <c r="G28" s="18">
        <f t="shared" si="5"/>
        <v>2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65"/>
      <c r="Y28" s="100"/>
      <c r="Z28" s="101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>
        <v>2</v>
      </c>
      <c r="AS28" s="19"/>
      <c r="AT28" s="19"/>
      <c r="AU28" s="19"/>
      <c r="AV28" s="19"/>
      <c r="AW28" s="19"/>
      <c r="AX28" s="19"/>
      <c r="AY28" s="100"/>
      <c r="AZ28" s="19"/>
      <c r="BA28" s="19"/>
      <c r="BB28" s="19"/>
    </row>
    <row r="29" spans="1:54" s="14" customFormat="1" ht="12.75">
      <c r="A29" s="87"/>
      <c r="B29" s="88"/>
      <c r="C29" s="90"/>
      <c r="D29" s="92"/>
      <c r="E29" s="21">
        <f>F29+G29</f>
        <v>12</v>
      </c>
      <c r="F29" s="22">
        <f t="shared" si="4"/>
        <v>0</v>
      </c>
      <c r="G29" s="23">
        <f t="shared" si="5"/>
        <v>12</v>
      </c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165"/>
      <c r="Y29" s="100"/>
      <c r="Z29" s="101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>
        <v>2</v>
      </c>
      <c r="AT29" s="24">
        <v>2</v>
      </c>
      <c r="AU29" s="24">
        <v>2</v>
      </c>
      <c r="AV29" s="24">
        <v>2</v>
      </c>
      <c r="AW29" s="24">
        <v>2</v>
      </c>
      <c r="AX29" s="24">
        <v>2</v>
      </c>
      <c r="AY29" s="100"/>
      <c r="AZ29" s="24"/>
      <c r="BA29" s="24"/>
      <c r="BB29" s="24">
        <v>2</v>
      </c>
    </row>
    <row r="30" spans="1:54" s="14" customFormat="1" ht="12.75">
      <c r="A30" s="87" t="s">
        <v>68</v>
      </c>
      <c r="B30" s="88" t="s">
        <v>27</v>
      </c>
      <c r="C30" s="91">
        <f>(D30+E30+E31)/36</f>
        <v>2</v>
      </c>
      <c r="D30" s="92">
        <v>60</v>
      </c>
      <c r="E30" s="16">
        <f t="shared" si="3"/>
        <v>2</v>
      </c>
      <c r="F30" s="17">
        <f t="shared" si="4"/>
        <v>0</v>
      </c>
      <c r="G30" s="18">
        <f t="shared" si="5"/>
        <v>2</v>
      </c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65"/>
      <c r="Y30" s="100"/>
      <c r="Z30" s="101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>
        <v>2</v>
      </c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00"/>
      <c r="AZ30" s="19"/>
      <c r="BA30" s="19"/>
      <c r="BB30" s="19"/>
    </row>
    <row r="31" spans="1:54" s="14" customFormat="1" ht="12.75" customHeight="1">
      <c r="A31" s="87"/>
      <c r="B31" s="88"/>
      <c r="C31" s="90"/>
      <c r="D31" s="92"/>
      <c r="E31" s="21">
        <f t="shared" si="3"/>
        <v>10</v>
      </c>
      <c r="F31" s="22">
        <f t="shared" si="4"/>
        <v>0</v>
      </c>
      <c r="G31" s="23">
        <f t="shared" si="5"/>
        <v>10</v>
      </c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165"/>
      <c r="Y31" s="100"/>
      <c r="Z31" s="101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>
        <v>2</v>
      </c>
      <c r="AM31" s="24">
        <v>2</v>
      </c>
      <c r="AN31" s="24">
        <v>2</v>
      </c>
      <c r="AO31" s="24">
        <v>2</v>
      </c>
      <c r="AP31" s="24">
        <v>2</v>
      </c>
      <c r="AQ31" s="24"/>
      <c r="AR31" s="24"/>
      <c r="AS31" s="24"/>
      <c r="AT31" s="24"/>
      <c r="AU31" s="24"/>
      <c r="AV31" s="24"/>
      <c r="AW31" s="24"/>
      <c r="AX31" s="24"/>
      <c r="AY31" s="100"/>
      <c r="AZ31" s="24">
        <v>2</v>
      </c>
      <c r="BA31" s="24"/>
      <c r="BB31" s="24"/>
    </row>
    <row r="32" spans="1:54" s="14" customFormat="1" ht="22.5">
      <c r="A32" s="87" t="s">
        <v>256</v>
      </c>
      <c r="B32" s="43" t="s">
        <v>267</v>
      </c>
      <c r="C32" s="89">
        <f>(D32+E32+E34)/36</f>
        <v>2</v>
      </c>
      <c r="D32" s="92">
        <v>54</v>
      </c>
      <c r="E32" s="16">
        <f t="shared" si="3"/>
        <v>0</v>
      </c>
      <c r="F32" s="17">
        <f>SUM(H32:W32)</f>
        <v>0</v>
      </c>
      <c r="G32" s="18">
        <f>SUM(AA32:AX32)</f>
        <v>0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65"/>
      <c r="Y32" s="100"/>
      <c r="Z32" s="101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00"/>
      <c r="AZ32" s="19"/>
      <c r="BA32" s="19"/>
      <c r="BB32" s="19"/>
    </row>
    <row r="33" spans="1:54" s="14" customFormat="1" ht="22.5">
      <c r="A33" s="87"/>
      <c r="B33" s="43" t="s">
        <v>257</v>
      </c>
      <c r="C33" s="149"/>
      <c r="D33" s="92"/>
      <c r="E33" s="16"/>
      <c r="F33" s="17"/>
      <c r="G33" s="3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65"/>
      <c r="Y33" s="100"/>
      <c r="Z33" s="101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00"/>
      <c r="AZ33" s="19"/>
      <c r="BA33" s="19"/>
      <c r="BB33" s="19"/>
    </row>
    <row r="34" spans="1:54" s="14" customFormat="1" ht="22.5">
      <c r="A34" s="87"/>
      <c r="B34" s="43" t="s">
        <v>276</v>
      </c>
      <c r="C34" s="90"/>
      <c r="D34" s="92"/>
      <c r="E34" s="21">
        <f t="shared" si="3"/>
        <v>18</v>
      </c>
      <c r="F34" s="22">
        <f>SUM(H34:W34)</f>
        <v>0</v>
      </c>
      <c r="G34" s="23">
        <f>SUM(AA34:AX34)</f>
        <v>18</v>
      </c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165"/>
      <c r="Y34" s="100"/>
      <c r="Z34" s="101"/>
      <c r="AA34" s="24">
        <v>2</v>
      </c>
      <c r="AB34" s="24">
        <v>2</v>
      </c>
      <c r="AC34" s="24">
        <v>2</v>
      </c>
      <c r="AD34" s="24">
        <v>2</v>
      </c>
      <c r="AE34" s="24">
        <v>2</v>
      </c>
      <c r="AF34" s="24">
        <v>2</v>
      </c>
      <c r="AG34" s="24">
        <v>2</v>
      </c>
      <c r="AH34" s="24">
        <v>2</v>
      </c>
      <c r="AI34" s="24">
        <v>2</v>
      </c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100"/>
      <c r="AZ34" s="24">
        <v>2</v>
      </c>
      <c r="BA34" s="24"/>
      <c r="BB34" s="24"/>
    </row>
    <row r="35" spans="1:54" s="14" customFormat="1" ht="22.5">
      <c r="A35" s="87" t="s">
        <v>259</v>
      </c>
      <c r="B35" s="43" t="s">
        <v>260</v>
      </c>
      <c r="C35" s="91">
        <f>(D35+E35+E36)/36</f>
        <v>2</v>
      </c>
      <c r="D35" s="92">
        <v>54</v>
      </c>
      <c r="E35" s="16">
        <f t="shared" si="3"/>
        <v>4</v>
      </c>
      <c r="F35" s="17">
        <f>SUM(H35:W35)</f>
        <v>0</v>
      </c>
      <c r="G35" s="18">
        <f>SUM(AA35:AX35)</f>
        <v>4</v>
      </c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65"/>
      <c r="Y35" s="100"/>
      <c r="Z35" s="101"/>
      <c r="AA35" s="19"/>
      <c r="AB35" s="19"/>
      <c r="AC35" s="19"/>
      <c r="AD35" s="19"/>
      <c r="AE35" s="19"/>
      <c r="AF35" s="19"/>
      <c r="AG35" s="19"/>
      <c r="AH35" s="19"/>
      <c r="AI35" s="19"/>
      <c r="AJ35" s="19">
        <v>2</v>
      </c>
      <c r="AK35" s="19">
        <v>2</v>
      </c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00"/>
      <c r="AZ35" s="19"/>
      <c r="BA35" s="19"/>
      <c r="BB35" s="19"/>
    </row>
    <row r="36" spans="1:54" s="20" customFormat="1" ht="27" customHeight="1">
      <c r="A36" s="87"/>
      <c r="B36" s="43" t="s">
        <v>261</v>
      </c>
      <c r="C36" s="90"/>
      <c r="D36" s="92"/>
      <c r="E36" s="21">
        <f>F36+G36</f>
        <v>14</v>
      </c>
      <c r="F36" s="22">
        <f>SUM(H36:W36)</f>
        <v>0</v>
      </c>
      <c r="G36" s="23">
        <f>SUM(AA36:AX36)</f>
        <v>14</v>
      </c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165"/>
      <c r="Y36" s="100"/>
      <c r="Z36" s="101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>
        <v>2</v>
      </c>
      <c r="AM36" s="24">
        <v>2</v>
      </c>
      <c r="AN36" s="24">
        <v>2</v>
      </c>
      <c r="AO36" s="24">
        <v>2</v>
      </c>
      <c r="AP36" s="24">
        <v>2</v>
      </c>
      <c r="AQ36" s="24">
        <v>2</v>
      </c>
      <c r="AR36" s="24">
        <v>2</v>
      </c>
      <c r="AS36" s="24"/>
      <c r="AT36" s="24"/>
      <c r="AU36" s="24"/>
      <c r="AV36" s="24"/>
      <c r="AW36" s="24"/>
      <c r="AX36" s="24"/>
      <c r="AY36" s="100"/>
      <c r="AZ36" s="24">
        <v>2</v>
      </c>
      <c r="BA36" s="24"/>
      <c r="BB36" s="24"/>
    </row>
    <row r="37" spans="1:54" s="14" customFormat="1" ht="12.75">
      <c r="A37" s="87" t="s">
        <v>262</v>
      </c>
      <c r="B37" s="43" t="s">
        <v>263</v>
      </c>
      <c r="C37" s="91">
        <f>(D37+E37+E39)/36</f>
        <v>2</v>
      </c>
      <c r="D37" s="92">
        <v>54</v>
      </c>
      <c r="E37" s="16">
        <f t="shared" si="3"/>
        <v>2</v>
      </c>
      <c r="F37" s="17">
        <f>SUM(H37:W37)</f>
        <v>0</v>
      </c>
      <c r="G37" s="18">
        <f>SUM(AA37:AX37)</f>
        <v>2</v>
      </c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65"/>
      <c r="Y37" s="100"/>
      <c r="Z37" s="101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>
        <v>2</v>
      </c>
      <c r="AQ37" s="19"/>
      <c r="AR37" s="19"/>
      <c r="AS37" s="19"/>
      <c r="AT37" s="19"/>
      <c r="AU37" s="19"/>
      <c r="AV37" s="19"/>
      <c r="AW37" s="19"/>
      <c r="AX37" s="19"/>
      <c r="AY37" s="100"/>
      <c r="AZ37" s="19"/>
      <c r="BA37" s="19"/>
      <c r="BB37" s="19"/>
    </row>
    <row r="38" spans="1:54" s="14" customFormat="1" ht="22.5">
      <c r="A38" s="87"/>
      <c r="B38" s="43" t="s">
        <v>277</v>
      </c>
      <c r="C38" s="167"/>
      <c r="D38" s="92"/>
      <c r="E38" s="16"/>
      <c r="F38" s="17"/>
      <c r="G38" s="3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65"/>
      <c r="Y38" s="100"/>
      <c r="Z38" s="101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00"/>
      <c r="AZ38" s="19"/>
      <c r="BA38" s="19"/>
      <c r="BB38" s="19"/>
    </row>
    <row r="39" spans="1:54" s="30" customFormat="1" ht="33.75">
      <c r="A39" s="87"/>
      <c r="B39" s="43" t="s">
        <v>264</v>
      </c>
      <c r="C39" s="90"/>
      <c r="D39" s="92"/>
      <c r="E39" s="21">
        <f t="shared" si="3"/>
        <v>16</v>
      </c>
      <c r="F39" s="22">
        <f>SUM(H39:W39)</f>
        <v>0</v>
      </c>
      <c r="G39" s="23">
        <f>SUM(AA39:AX39)</f>
        <v>16</v>
      </c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165"/>
      <c r="Y39" s="100"/>
      <c r="Z39" s="101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>
        <v>2</v>
      </c>
      <c r="AR39" s="24">
        <v>2</v>
      </c>
      <c r="AS39" s="24">
        <v>2</v>
      </c>
      <c r="AT39" s="24">
        <v>2</v>
      </c>
      <c r="AU39" s="24">
        <v>2</v>
      </c>
      <c r="AV39" s="24">
        <v>2</v>
      </c>
      <c r="AW39" s="24">
        <v>2</v>
      </c>
      <c r="AX39" s="24">
        <v>2</v>
      </c>
      <c r="AY39" s="100"/>
      <c r="AZ39" s="24">
        <v>2</v>
      </c>
      <c r="BA39" s="24"/>
      <c r="BB39" s="24"/>
    </row>
    <row r="40" spans="1:54" s="30" customFormat="1" ht="15">
      <c r="A40" s="93" t="s">
        <v>265</v>
      </c>
      <c r="B40" s="94"/>
      <c r="C40" s="91">
        <f>(D40+E40+E41)/36</f>
        <v>3</v>
      </c>
      <c r="D40" s="92">
        <v>108</v>
      </c>
      <c r="E40" s="21"/>
      <c r="F40" s="22"/>
      <c r="G40" s="23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165"/>
      <c r="Y40" s="100"/>
      <c r="Z40" s="101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100"/>
      <c r="AZ40" s="24"/>
      <c r="BA40" s="24"/>
      <c r="BB40" s="24"/>
    </row>
    <row r="41" spans="1:54" s="30" customFormat="1" ht="15">
      <c r="A41" s="95"/>
      <c r="B41" s="96"/>
      <c r="C41" s="90"/>
      <c r="D41" s="92"/>
      <c r="E41" s="21"/>
      <c r="F41" s="22"/>
      <c r="G41" s="23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165"/>
      <c r="Y41" s="100"/>
      <c r="Z41" s="101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100"/>
      <c r="AZ41" s="24" t="s">
        <v>44</v>
      </c>
      <c r="BA41" s="24"/>
      <c r="BB41" s="24"/>
    </row>
    <row r="42" spans="1:54" s="30" customFormat="1" ht="15">
      <c r="A42" s="93" t="s">
        <v>237</v>
      </c>
      <c r="B42" s="94"/>
      <c r="C42" s="91">
        <f>(D42+E42+E43)/36</f>
        <v>5</v>
      </c>
      <c r="D42" s="92">
        <v>180</v>
      </c>
      <c r="E42" s="21"/>
      <c r="F42" s="22"/>
      <c r="G42" s="23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165"/>
      <c r="Y42" s="100"/>
      <c r="Z42" s="101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100"/>
      <c r="AZ42" s="24"/>
      <c r="BA42" s="24"/>
      <c r="BB42" s="24"/>
    </row>
    <row r="43" spans="1:54" s="30" customFormat="1" ht="15">
      <c r="A43" s="95"/>
      <c r="B43" s="96"/>
      <c r="C43" s="90"/>
      <c r="D43" s="92"/>
      <c r="E43" s="21"/>
      <c r="F43" s="22"/>
      <c r="G43" s="23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165"/>
      <c r="Y43" s="100"/>
      <c r="Z43" s="101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100"/>
      <c r="AZ43" s="24" t="s">
        <v>44</v>
      </c>
      <c r="BA43" s="24"/>
      <c r="BB43" s="24"/>
    </row>
    <row r="44" spans="1:54" s="30" customFormat="1" ht="15">
      <c r="A44" s="93" t="s">
        <v>266</v>
      </c>
      <c r="B44" s="94"/>
      <c r="C44" s="91">
        <f>(D44+E44+E45)/36</f>
        <v>5</v>
      </c>
      <c r="D44" s="92">
        <v>180</v>
      </c>
      <c r="E44" s="21"/>
      <c r="F44" s="22"/>
      <c r="G44" s="23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165"/>
      <c r="Y44" s="100"/>
      <c r="Z44" s="101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100"/>
      <c r="AZ44" s="24"/>
      <c r="BA44" s="24"/>
      <c r="BB44" s="24"/>
    </row>
    <row r="45" spans="1:54" s="30" customFormat="1" ht="15">
      <c r="A45" s="95"/>
      <c r="B45" s="96"/>
      <c r="C45" s="90"/>
      <c r="D45" s="92"/>
      <c r="E45" s="21"/>
      <c r="F45" s="22"/>
      <c r="G45" s="23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165"/>
      <c r="Y45" s="100"/>
      <c r="Z45" s="101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100"/>
      <c r="AZ45" s="24" t="s">
        <v>114</v>
      </c>
      <c r="BA45" s="24"/>
      <c r="BB45" s="24"/>
    </row>
    <row r="46" spans="1:54" s="30" customFormat="1" ht="15">
      <c r="A46" s="93" t="s">
        <v>269</v>
      </c>
      <c r="B46" s="94"/>
      <c r="C46" s="91">
        <f>(D46+E46+E47)/36</f>
        <v>14</v>
      </c>
      <c r="D46" s="92">
        <v>504</v>
      </c>
      <c r="E46" s="21"/>
      <c r="F46" s="22"/>
      <c r="G46" s="23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165"/>
      <c r="Y46" s="100"/>
      <c r="Z46" s="101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100"/>
      <c r="AZ46" s="24" t="s">
        <v>44</v>
      </c>
      <c r="BA46" s="24"/>
      <c r="BB46" s="24"/>
    </row>
    <row r="47" spans="1:54" s="30" customFormat="1" ht="15">
      <c r="A47" s="95"/>
      <c r="B47" s="96"/>
      <c r="C47" s="90"/>
      <c r="D47" s="92"/>
      <c r="E47" s="21"/>
      <c r="F47" s="22"/>
      <c r="G47" s="23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165"/>
      <c r="Y47" s="100"/>
      <c r="Z47" s="101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100"/>
      <c r="AZ47" s="24" t="s">
        <v>114</v>
      </c>
      <c r="BA47" s="24"/>
      <c r="BB47" s="24"/>
    </row>
    <row r="48" spans="1:54" ht="12.75">
      <c r="A48" s="107" t="s">
        <v>14</v>
      </c>
      <c r="B48" s="107"/>
      <c r="C48" s="27">
        <f>SUM(C10:C47)</f>
        <v>60</v>
      </c>
      <c r="D48" s="27">
        <f>SUM(D10:D47)</f>
        <v>1850</v>
      </c>
      <c r="E48" s="27">
        <f>SUM(E10:E47)</f>
        <v>310</v>
      </c>
      <c r="F48" s="27">
        <f>SUM(F10:F47)</f>
        <v>72</v>
      </c>
      <c r="G48" s="27">
        <f>SUM(G10:G47)</f>
        <v>238</v>
      </c>
      <c r="H48" s="29">
        <f aca="true" t="shared" si="6" ref="H48:W48">SUM(H10:H39)</f>
        <v>4</v>
      </c>
      <c r="I48" s="10">
        <f t="shared" si="6"/>
        <v>4</v>
      </c>
      <c r="J48" s="10">
        <f t="shared" si="6"/>
        <v>4</v>
      </c>
      <c r="K48" s="10">
        <f t="shared" si="6"/>
        <v>4</v>
      </c>
      <c r="L48" s="10">
        <f t="shared" si="6"/>
        <v>4</v>
      </c>
      <c r="M48" s="10">
        <f t="shared" si="6"/>
        <v>4</v>
      </c>
      <c r="N48" s="10">
        <f t="shared" si="6"/>
        <v>4</v>
      </c>
      <c r="O48" s="10">
        <f t="shared" si="6"/>
        <v>4</v>
      </c>
      <c r="P48" s="10">
        <f t="shared" si="6"/>
        <v>4</v>
      </c>
      <c r="Q48" s="10">
        <f t="shared" si="6"/>
        <v>4</v>
      </c>
      <c r="R48" s="10">
        <f t="shared" si="6"/>
        <v>6</v>
      </c>
      <c r="S48" s="10">
        <f t="shared" si="6"/>
        <v>6</v>
      </c>
      <c r="T48" s="10">
        <f t="shared" si="6"/>
        <v>6</v>
      </c>
      <c r="U48" s="10">
        <f t="shared" si="6"/>
        <v>6</v>
      </c>
      <c r="V48" s="10">
        <f t="shared" si="6"/>
        <v>4</v>
      </c>
      <c r="W48" s="10">
        <f t="shared" si="6"/>
        <v>4</v>
      </c>
      <c r="X48" s="166"/>
      <c r="Y48" s="102"/>
      <c r="Z48" s="103"/>
      <c r="AA48" s="10">
        <f aca="true" t="shared" si="7" ref="AA48:AX48">SUM(AA10:AA39)</f>
        <v>12</v>
      </c>
      <c r="AB48" s="10">
        <f t="shared" si="7"/>
        <v>12</v>
      </c>
      <c r="AC48" s="10">
        <f t="shared" si="7"/>
        <v>12</v>
      </c>
      <c r="AD48" s="10">
        <f t="shared" si="7"/>
        <v>12</v>
      </c>
      <c r="AE48" s="10">
        <f t="shared" si="7"/>
        <v>12</v>
      </c>
      <c r="AF48" s="10">
        <f t="shared" si="7"/>
        <v>12</v>
      </c>
      <c r="AG48" s="10">
        <f t="shared" si="7"/>
        <v>12</v>
      </c>
      <c r="AH48" s="10">
        <f t="shared" si="7"/>
        <v>12</v>
      </c>
      <c r="AI48" s="10">
        <f t="shared" si="7"/>
        <v>12</v>
      </c>
      <c r="AJ48" s="10">
        <f t="shared" si="7"/>
        <v>10</v>
      </c>
      <c r="AK48" s="10">
        <f t="shared" si="7"/>
        <v>10</v>
      </c>
      <c r="AL48" s="10">
        <f t="shared" si="7"/>
        <v>10</v>
      </c>
      <c r="AM48" s="10">
        <f t="shared" si="7"/>
        <v>10</v>
      </c>
      <c r="AN48" s="10">
        <f t="shared" si="7"/>
        <v>10</v>
      </c>
      <c r="AO48" s="10">
        <f t="shared" si="7"/>
        <v>8</v>
      </c>
      <c r="AP48" s="10">
        <f t="shared" si="7"/>
        <v>8</v>
      </c>
      <c r="AQ48" s="10">
        <f t="shared" si="7"/>
        <v>8</v>
      </c>
      <c r="AR48" s="10">
        <f t="shared" si="7"/>
        <v>10</v>
      </c>
      <c r="AS48" s="10">
        <f t="shared" si="7"/>
        <v>8</v>
      </c>
      <c r="AT48" s="10">
        <f t="shared" si="7"/>
        <v>8</v>
      </c>
      <c r="AU48" s="10">
        <f t="shared" si="7"/>
        <v>8</v>
      </c>
      <c r="AV48" s="10">
        <f t="shared" si="7"/>
        <v>8</v>
      </c>
      <c r="AW48" s="10">
        <f t="shared" si="7"/>
        <v>8</v>
      </c>
      <c r="AX48" s="10">
        <f t="shared" si="7"/>
        <v>6</v>
      </c>
      <c r="AY48" s="102"/>
      <c r="AZ48" s="11"/>
      <c r="BA48" s="12"/>
      <c r="BB48" s="12"/>
    </row>
    <row r="49" spans="1:54" ht="12.75">
      <c r="A49" s="58"/>
      <c r="B49" s="58"/>
      <c r="C49" s="68"/>
      <c r="D49" s="68"/>
      <c r="E49" s="68"/>
      <c r="F49" s="68"/>
      <c r="G49" s="6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61"/>
      <c r="Y49" s="61"/>
      <c r="Z49" s="61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61"/>
      <c r="AZ49" s="60"/>
      <c r="BA49" s="60"/>
      <c r="BB49" s="60"/>
    </row>
    <row r="50" spans="1:54" ht="12.75">
      <c r="A50" s="58"/>
      <c r="B50" s="58"/>
      <c r="C50" s="68"/>
      <c r="D50" s="68"/>
      <c r="E50" s="68"/>
      <c r="F50" s="68"/>
      <c r="G50" s="68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61"/>
      <c r="Y50" s="61"/>
      <c r="Z50" s="61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61"/>
      <c r="AZ50" s="60"/>
      <c r="BA50" s="60"/>
      <c r="BB50" s="60"/>
    </row>
    <row r="51" spans="1:64" ht="18">
      <c r="A51" s="41"/>
      <c r="B51" s="41"/>
      <c r="C51" s="41"/>
      <c r="D51" s="42" t="s">
        <v>41</v>
      </c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 t="s">
        <v>42</v>
      </c>
      <c r="AE51" s="42"/>
      <c r="AF51" s="42"/>
      <c r="AG51" s="42"/>
      <c r="AH51" s="42"/>
      <c r="AI51" s="42"/>
      <c r="AJ51" s="42"/>
      <c r="AK51" s="42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</row>
    <row r="52" spans="1:64" ht="18">
      <c r="A52" s="41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</row>
    <row r="54" spans="3:32" s="36" customFormat="1" ht="18">
      <c r="C54" s="56"/>
      <c r="D54" s="42" t="s">
        <v>147</v>
      </c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 t="s">
        <v>148</v>
      </c>
      <c r="AE54" s="42"/>
      <c r="AF54" s="42"/>
    </row>
    <row r="55" s="57" customFormat="1" ht="18"/>
    <row r="57" spans="2:42" s="36" customFormat="1" ht="12.75">
      <c r="B57" s="124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  <c r="AG57" s="124"/>
      <c r="AH57" s="124"/>
      <c r="AI57" s="124"/>
      <c r="AJ57" s="124"/>
      <c r="AK57" s="124"/>
      <c r="AL57" s="124"/>
      <c r="AM57" s="124"/>
      <c r="AN57" s="124"/>
      <c r="AO57" s="124"/>
      <c r="AP57" s="124"/>
    </row>
    <row r="58" spans="19:20" ht="12.75">
      <c r="S58" s="8"/>
      <c r="T58" s="8"/>
    </row>
  </sheetData>
  <sheetProtection/>
  <mergeCells count="94">
    <mergeCell ref="A48:B48"/>
    <mergeCell ref="B57:AP57"/>
    <mergeCell ref="A42:B43"/>
    <mergeCell ref="C42:C43"/>
    <mergeCell ref="D42:D43"/>
    <mergeCell ref="A44:B45"/>
    <mergeCell ref="C44:C45"/>
    <mergeCell ref="D44:D45"/>
    <mergeCell ref="A46:B47"/>
    <mergeCell ref="C46:C47"/>
    <mergeCell ref="D46:D47"/>
    <mergeCell ref="A37:A39"/>
    <mergeCell ref="C37:C39"/>
    <mergeCell ref="D37:D39"/>
    <mergeCell ref="A40:B41"/>
    <mergeCell ref="C40:C41"/>
    <mergeCell ref="D40:D41"/>
    <mergeCell ref="A32:A34"/>
    <mergeCell ref="C32:C34"/>
    <mergeCell ref="D32:D34"/>
    <mergeCell ref="A35:A36"/>
    <mergeCell ref="C35:C36"/>
    <mergeCell ref="D35:D36"/>
    <mergeCell ref="A30:A31"/>
    <mergeCell ref="B30:B31"/>
    <mergeCell ref="C30:C31"/>
    <mergeCell ref="D30:D31"/>
    <mergeCell ref="A28:A29"/>
    <mergeCell ref="B28:B29"/>
    <mergeCell ref="C28:C29"/>
    <mergeCell ref="D28:D29"/>
    <mergeCell ref="A26:A27"/>
    <mergeCell ref="B26:B27"/>
    <mergeCell ref="C26:C27"/>
    <mergeCell ref="D26:D27"/>
    <mergeCell ref="A24:A25"/>
    <mergeCell ref="B24:B25"/>
    <mergeCell ref="C24:C25"/>
    <mergeCell ref="D24:D25"/>
    <mergeCell ref="A22:A23"/>
    <mergeCell ref="B22:B23"/>
    <mergeCell ref="C22:C23"/>
    <mergeCell ref="D22:D23"/>
    <mergeCell ref="A20:A21"/>
    <mergeCell ref="B20:B21"/>
    <mergeCell ref="C20:C21"/>
    <mergeCell ref="D20:D21"/>
    <mergeCell ref="B18:B19"/>
    <mergeCell ref="C18:C19"/>
    <mergeCell ref="D18:D19"/>
    <mergeCell ref="A16:A17"/>
    <mergeCell ref="B16:B17"/>
    <mergeCell ref="C16:C17"/>
    <mergeCell ref="D16:D17"/>
    <mergeCell ref="AY10:AY48"/>
    <mergeCell ref="A12:A13"/>
    <mergeCell ref="B12:B13"/>
    <mergeCell ref="C12:C13"/>
    <mergeCell ref="D12:D13"/>
    <mergeCell ref="A14:A15"/>
    <mergeCell ref="B14:B15"/>
    <mergeCell ref="C14:C15"/>
    <mergeCell ref="D14:D15"/>
    <mergeCell ref="A18:A19"/>
    <mergeCell ref="AQ6:AT6"/>
    <mergeCell ref="AU6:AX6"/>
    <mergeCell ref="BB6:BB9"/>
    <mergeCell ref="D9:G9"/>
    <mergeCell ref="A10:A11"/>
    <mergeCell ref="B10:B11"/>
    <mergeCell ref="C10:C11"/>
    <mergeCell ref="D10:D11"/>
    <mergeCell ref="X10:X48"/>
    <mergeCell ref="Y10:Z48"/>
    <mergeCell ref="AZ6:AZ9"/>
    <mergeCell ref="BA6:BA9"/>
    <mergeCell ref="H6:K6"/>
    <mergeCell ref="L6:P6"/>
    <mergeCell ref="Q6:T6"/>
    <mergeCell ref="U6:X6"/>
    <mergeCell ref="Y6:AC6"/>
    <mergeCell ref="AD6:AG6"/>
    <mergeCell ref="AH6:AK6"/>
    <mergeCell ref="AL6:AP6"/>
    <mergeCell ref="AS1:BA1"/>
    <mergeCell ref="AS2:BA3"/>
    <mergeCell ref="A5:BA5"/>
    <mergeCell ref="A6:A9"/>
    <mergeCell ref="B6:B9"/>
    <mergeCell ref="C6:C9"/>
    <mergeCell ref="D6:D8"/>
    <mergeCell ref="E6:E8"/>
    <mergeCell ref="F6:F8"/>
    <mergeCell ref="G6:G8"/>
  </mergeCells>
  <printOptions/>
  <pageMargins left="0.3937007874015748" right="0.3937007874015748" top="0.1968503937007874" bottom="0.1968503937007874" header="0" footer="0"/>
  <pageSetup fitToHeight="1" fitToWidth="1" horizontalDpi="300" verticalDpi="300" orientation="landscape" paperSize="9" scale="5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L57"/>
  <sheetViews>
    <sheetView view="pageBreakPreview" zoomScale="70" zoomScaleNormal="70" zoomScaleSheetLayoutView="70" zoomScalePageLayoutView="0" workbookViewId="0" topLeftCell="A1">
      <pane xSplit="7" ySplit="9" topLeftCell="H10" activePane="bottomRight" state="frozen"/>
      <selection pane="topLeft" activeCell="N51" sqref="N51"/>
      <selection pane="topRight" activeCell="N51" sqref="N51"/>
      <selection pane="bottomLeft" activeCell="N51" sqref="N51"/>
      <selection pane="bottomRight" activeCell="D47" sqref="D47"/>
    </sheetView>
  </sheetViews>
  <sheetFormatPr defaultColWidth="9.00390625" defaultRowHeight="12.75"/>
  <cols>
    <col min="1" max="1" width="10.375" style="35" customWidth="1"/>
    <col min="2" max="2" width="40.25390625" style="35" customWidth="1"/>
    <col min="3" max="4" width="7.125" style="35" customWidth="1"/>
    <col min="5" max="5" width="5.75390625" style="35" customWidth="1"/>
    <col min="6" max="6" width="4.875" style="35" customWidth="1"/>
    <col min="7" max="7" width="4.125" style="35" customWidth="1"/>
    <col min="8" max="52" width="3.625" style="35" customWidth="1"/>
    <col min="53" max="53" width="4.125" style="35" customWidth="1"/>
    <col min="54" max="54" width="4.625" style="35" bestFit="1" customWidth="1"/>
    <col min="55" max="16384" width="9.125" style="35" customWidth="1"/>
  </cols>
  <sheetData>
    <row r="1" spans="45:64" s="51" customFormat="1" ht="24.75" customHeight="1">
      <c r="AS1" s="134" t="s">
        <v>144</v>
      </c>
      <c r="AT1" s="134"/>
      <c r="AU1" s="134"/>
      <c r="AV1" s="134"/>
      <c r="AW1" s="134"/>
      <c r="AX1" s="134"/>
      <c r="AY1" s="134"/>
      <c r="AZ1" s="134"/>
      <c r="BA1" s="134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</row>
    <row r="2" spans="45:64" s="51" customFormat="1" ht="24.75" customHeight="1">
      <c r="AS2" s="134" t="s">
        <v>145</v>
      </c>
      <c r="AT2" s="134"/>
      <c r="AU2" s="134"/>
      <c r="AV2" s="134"/>
      <c r="AW2" s="134"/>
      <c r="AX2" s="134"/>
      <c r="AY2" s="134"/>
      <c r="AZ2" s="134"/>
      <c r="BA2" s="134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</row>
    <row r="3" spans="41:64" s="51" customFormat="1" ht="24.75" customHeight="1">
      <c r="AO3" s="53"/>
      <c r="AP3" s="54" t="s">
        <v>146</v>
      </c>
      <c r="AQ3" s="55"/>
      <c r="AR3" s="55"/>
      <c r="AS3" s="134"/>
      <c r="AT3" s="134"/>
      <c r="AU3" s="134"/>
      <c r="AV3" s="134"/>
      <c r="AW3" s="134"/>
      <c r="AX3" s="134"/>
      <c r="AY3" s="134"/>
      <c r="AZ3" s="134"/>
      <c r="BA3" s="134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</row>
    <row r="4" ht="12.75">
      <c r="AN4" s="8" t="s">
        <v>151</v>
      </c>
    </row>
    <row r="5" spans="1:53" s="13" customFormat="1" ht="49.5" customHeight="1">
      <c r="A5" s="128" t="s">
        <v>278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</row>
    <row r="6" spans="1:54" ht="15" customHeight="1">
      <c r="A6" s="129" t="s">
        <v>19</v>
      </c>
      <c r="B6" s="132" t="s">
        <v>20</v>
      </c>
      <c r="C6" s="120" t="s">
        <v>15</v>
      </c>
      <c r="D6" s="133" t="s">
        <v>21</v>
      </c>
      <c r="E6" s="114" t="s">
        <v>22</v>
      </c>
      <c r="F6" s="111" t="s">
        <v>45</v>
      </c>
      <c r="G6" s="111" t="s">
        <v>46</v>
      </c>
      <c r="H6" s="108" t="s">
        <v>0</v>
      </c>
      <c r="I6" s="109"/>
      <c r="J6" s="109"/>
      <c r="K6" s="110"/>
      <c r="L6" s="108" t="s">
        <v>1</v>
      </c>
      <c r="M6" s="109"/>
      <c r="N6" s="109"/>
      <c r="O6" s="109"/>
      <c r="P6" s="110"/>
      <c r="Q6" s="108" t="s">
        <v>2</v>
      </c>
      <c r="R6" s="109"/>
      <c r="S6" s="109"/>
      <c r="T6" s="110"/>
      <c r="U6" s="108" t="s">
        <v>3</v>
      </c>
      <c r="V6" s="109"/>
      <c r="W6" s="109"/>
      <c r="X6" s="110"/>
      <c r="Y6" s="108" t="s">
        <v>4</v>
      </c>
      <c r="Z6" s="109"/>
      <c r="AA6" s="109"/>
      <c r="AB6" s="109"/>
      <c r="AC6" s="110"/>
      <c r="AD6" s="108" t="s">
        <v>5</v>
      </c>
      <c r="AE6" s="109"/>
      <c r="AF6" s="109"/>
      <c r="AG6" s="110"/>
      <c r="AH6" s="108" t="s">
        <v>6</v>
      </c>
      <c r="AI6" s="109"/>
      <c r="AJ6" s="109"/>
      <c r="AK6" s="110"/>
      <c r="AL6" s="108" t="s">
        <v>7</v>
      </c>
      <c r="AM6" s="109"/>
      <c r="AN6" s="109"/>
      <c r="AO6" s="109"/>
      <c r="AP6" s="110"/>
      <c r="AQ6" s="108" t="s">
        <v>8</v>
      </c>
      <c r="AR6" s="109"/>
      <c r="AS6" s="109"/>
      <c r="AT6" s="110"/>
      <c r="AU6" s="108" t="s">
        <v>9</v>
      </c>
      <c r="AV6" s="109"/>
      <c r="AW6" s="109"/>
      <c r="AX6" s="110"/>
      <c r="AY6" s="63" t="s">
        <v>10</v>
      </c>
      <c r="AZ6" s="125" t="s">
        <v>11</v>
      </c>
      <c r="BA6" s="125" t="s">
        <v>12</v>
      </c>
      <c r="BB6" s="125" t="s">
        <v>57</v>
      </c>
    </row>
    <row r="7" spans="1:54" s="14" customFormat="1" ht="39" customHeight="1">
      <c r="A7" s="130"/>
      <c r="B7" s="132"/>
      <c r="C7" s="112"/>
      <c r="D7" s="133"/>
      <c r="E7" s="115"/>
      <c r="F7" s="112"/>
      <c r="G7" s="112"/>
      <c r="H7" s="5">
        <v>42616</v>
      </c>
      <c r="I7" s="5">
        <f>H7+7</f>
        <v>42623</v>
      </c>
      <c r="J7" s="5">
        <f aca="true" t="shared" si="0" ref="J7:Y8">I7+7</f>
        <v>42630</v>
      </c>
      <c r="K7" s="5">
        <f t="shared" si="0"/>
        <v>42637</v>
      </c>
      <c r="L7" s="5">
        <f t="shared" si="0"/>
        <v>42644</v>
      </c>
      <c r="M7" s="5">
        <f t="shared" si="0"/>
        <v>42651</v>
      </c>
      <c r="N7" s="5">
        <f t="shared" si="0"/>
        <v>42658</v>
      </c>
      <c r="O7" s="5">
        <f t="shared" si="0"/>
        <v>42665</v>
      </c>
      <c r="P7" s="5">
        <f t="shared" si="0"/>
        <v>42672</v>
      </c>
      <c r="Q7" s="5">
        <f t="shared" si="0"/>
        <v>42679</v>
      </c>
      <c r="R7" s="5">
        <f t="shared" si="0"/>
        <v>42686</v>
      </c>
      <c r="S7" s="5">
        <f t="shared" si="0"/>
        <v>42693</v>
      </c>
      <c r="T7" s="5">
        <f t="shared" si="0"/>
        <v>42700</v>
      </c>
      <c r="U7" s="5">
        <f t="shared" si="0"/>
        <v>42707</v>
      </c>
      <c r="V7" s="5">
        <f t="shared" si="0"/>
        <v>42714</v>
      </c>
      <c r="W7" s="5">
        <f t="shared" si="0"/>
        <v>42721</v>
      </c>
      <c r="X7" s="5">
        <f t="shared" si="0"/>
        <v>42728</v>
      </c>
      <c r="Y7" s="5">
        <f t="shared" si="0"/>
        <v>42735</v>
      </c>
      <c r="Z7" s="5">
        <f aca="true" t="shared" si="1" ref="Z7:AO8">Y7+7</f>
        <v>42742</v>
      </c>
      <c r="AA7" s="5">
        <f t="shared" si="1"/>
        <v>42749</v>
      </c>
      <c r="AB7" s="5">
        <f t="shared" si="1"/>
        <v>42756</v>
      </c>
      <c r="AC7" s="5">
        <f t="shared" si="1"/>
        <v>42763</v>
      </c>
      <c r="AD7" s="5">
        <f t="shared" si="1"/>
        <v>42770</v>
      </c>
      <c r="AE7" s="5">
        <f t="shared" si="1"/>
        <v>42777</v>
      </c>
      <c r="AF7" s="5">
        <f t="shared" si="1"/>
        <v>42784</v>
      </c>
      <c r="AG7" s="5">
        <f t="shared" si="1"/>
        <v>42791</v>
      </c>
      <c r="AH7" s="5">
        <f t="shared" si="1"/>
        <v>42798</v>
      </c>
      <c r="AI7" s="5">
        <f t="shared" si="1"/>
        <v>42805</v>
      </c>
      <c r="AJ7" s="5">
        <f t="shared" si="1"/>
        <v>42812</v>
      </c>
      <c r="AK7" s="5">
        <f t="shared" si="1"/>
        <v>42819</v>
      </c>
      <c r="AL7" s="5">
        <f t="shared" si="1"/>
        <v>42826</v>
      </c>
      <c r="AM7" s="5">
        <f t="shared" si="1"/>
        <v>42833</v>
      </c>
      <c r="AN7" s="5">
        <f t="shared" si="1"/>
        <v>42840</v>
      </c>
      <c r="AO7" s="5">
        <f t="shared" si="1"/>
        <v>42847</v>
      </c>
      <c r="AP7" s="5">
        <f aca="true" t="shared" si="2" ref="AP7:AY8">AO7+7</f>
        <v>42854</v>
      </c>
      <c r="AQ7" s="5">
        <f t="shared" si="2"/>
        <v>42861</v>
      </c>
      <c r="AR7" s="5">
        <f t="shared" si="2"/>
        <v>42868</v>
      </c>
      <c r="AS7" s="5">
        <f t="shared" si="2"/>
        <v>42875</v>
      </c>
      <c r="AT7" s="5">
        <f t="shared" si="2"/>
        <v>42882</v>
      </c>
      <c r="AU7" s="5">
        <f t="shared" si="2"/>
        <v>42889</v>
      </c>
      <c r="AV7" s="5">
        <f t="shared" si="2"/>
        <v>42896</v>
      </c>
      <c r="AW7" s="5">
        <f t="shared" si="2"/>
        <v>42903</v>
      </c>
      <c r="AX7" s="5">
        <f t="shared" si="2"/>
        <v>42910</v>
      </c>
      <c r="AY7" s="5">
        <f t="shared" si="2"/>
        <v>42917</v>
      </c>
      <c r="AZ7" s="126"/>
      <c r="BA7" s="126"/>
      <c r="BB7" s="126"/>
    </row>
    <row r="8" spans="1:54" s="14" customFormat="1" ht="39" customHeight="1">
      <c r="A8" s="130"/>
      <c r="B8" s="132"/>
      <c r="C8" s="112"/>
      <c r="D8" s="133"/>
      <c r="E8" s="116"/>
      <c r="F8" s="113"/>
      <c r="G8" s="113"/>
      <c r="H8" s="5">
        <v>42611</v>
      </c>
      <c r="I8" s="5">
        <v>42618</v>
      </c>
      <c r="J8" s="5">
        <f t="shared" si="0"/>
        <v>42625</v>
      </c>
      <c r="K8" s="5">
        <f t="shared" si="0"/>
        <v>42632</v>
      </c>
      <c r="L8" s="5">
        <f t="shared" si="0"/>
        <v>42639</v>
      </c>
      <c r="M8" s="5">
        <f t="shared" si="0"/>
        <v>42646</v>
      </c>
      <c r="N8" s="5">
        <f t="shared" si="0"/>
        <v>42653</v>
      </c>
      <c r="O8" s="5">
        <f t="shared" si="0"/>
        <v>42660</v>
      </c>
      <c r="P8" s="5">
        <f t="shared" si="0"/>
        <v>42667</v>
      </c>
      <c r="Q8" s="5">
        <f t="shared" si="0"/>
        <v>42674</v>
      </c>
      <c r="R8" s="5">
        <f t="shared" si="0"/>
        <v>42681</v>
      </c>
      <c r="S8" s="5">
        <f t="shared" si="0"/>
        <v>42688</v>
      </c>
      <c r="T8" s="5">
        <f t="shared" si="0"/>
        <v>42695</v>
      </c>
      <c r="U8" s="5">
        <f t="shared" si="0"/>
        <v>42702</v>
      </c>
      <c r="V8" s="5">
        <f t="shared" si="0"/>
        <v>42709</v>
      </c>
      <c r="W8" s="5">
        <f t="shared" si="0"/>
        <v>42716</v>
      </c>
      <c r="X8" s="5">
        <f t="shared" si="0"/>
        <v>42723</v>
      </c>
      <c r="Y8" s="5">
        <f t="shared" si="0"/>
        <v>42730</v>
      </c>
      <c r="Z8" s="5">
        <f t="shared" si="1"/>
        <v>42737</v>
      </c>
      <c r="AA8" s="5">
        <f t="shared" si="1"/>
        <v>42744</v>
      </c>
      <c r="AB8" s="5">
        <f t="shared" si="1"/>
        <v>42751</v>
      </c>
      <c r="AC8" s="5">
        <f t="shared" si="1"/>
        <v>42758</v>
      </c>
      <c r="AD8" s="5">
        <f t="shared" si="1"/>
        <v>42765</v>
      </c>
      <c r="AE8" s="5">
        <f t="shared" si="1"/>
        <v>42772</v>
      </c>
      <c r="AF8" s="5">
        <f t="shared" si="1"/>
        <v>42779</v>
      </c>
      <c r="AG8" s="5">
        <f t="shared" si="1"/>
        <v>42786</v>
      </c>
      <c r="AH8" s="5">
        <f t="shared" si="1"/>
        <v>42793</v>
      </c>
      <c r="AI8" s="5">
        <f t="shared" si="1"/>
        <v>42800</v>
      </c>
      <c r="AJ8" s="5">
        <f t="shared" si="1"/>
        <v>42807</v>
      </c>
      <c r="AK8" s="5">
        <f t="shared" si="1"/>
        <v>42814</v>
      </c>
      <c r="AL8" s="5">
        <f t="shared" si="1"/>
        <v>42821</v>
      </c>
      <c r="AM8" s="5">
        <f t="shared" si="1"/>
        <v>42828</v>
      </c>
      <c r="AN8" s="5">
        <f t="shared" si="1"/>
        <v>42835</v>
      </c>
      <c r="AO8" s="5">
        <f t="shared" si="1"/>
        <v>42842</v>
      </c>
      <c r="AP8" s="5">
        <f t="shared" si="2"/>
        <v>42849</v>
      </c>
      <c r="AQ8" s="5">
        <f t="shared" si="2"/>
        <v>42856</v>
      </c>
      <c r="AR8" s="5">
        <f t="shared" si="2"/>
        <v>42863</v>
      </c>
      <c r="AS8" s="5">
        <f t="shared" si="2"/>
        <v>42870</v>
      </c>
      <c r="AT8" s="5">
        <f t="shared" si="2"/>
        <v>42877</v>
      </c>
      <c r="AU8" s="5">
        <f t="shared" si="2"/>
        <v>42884</v>
      </c>
      <c r="AV8" s="5">
        <f t="shared" si="2"/>
        <v>42891</v>
      </c>
      <c r="AW8" s="5">
        <f t="shared" si="2"/>
        <v>42898</v>
      </c>
      <c r="AX8" s="5">
        <f t="shared" si="2"/>
        <v>42905</v>
      </c>
      <c r="AY8" s="5">
        <f t="shared" si="2"/>
        <v>42912</v>
      </c>
      <c r="AZ8" s="126"/>
      <c r="BA8" s="126"/>
      <c r="BB8" s="126"/>
    </row>
    <row r="9" spans="1:54" s="15" customFormat="1" ht="12.75" customHeight="1">
      <c r="A9" s="131"/>
      <c r="B9" s="132"/>
      <c r="C9" s="113"/>
      <c r="D9" s="117" t="s">
        <v>13</v>
      </c>
      <c r="E9" s="118"/>
      <c r="F9" s="118"/>
      <c r="G9" s="119"/>
      <c r="H9" s="6">
        <v>1</v>
      </c>
      <c r="I9" s="6">
        <v>2</v>
      </c>
      <c r="J9" s="6">
        <v>3</v>
      </c>
      <c r="K9" s="6">
        <v>4</v>
      </c>
      <c r="L9" s="6">
        <v>5</v>
      </c>
      <c r="M9" s="6">
        <v>6</v>
      </c>
      <c r="N9" s="6">
        <v>7</v>
      </c>
      <c r="O9" s="6">
        <v>8</v>
      </c>
      <c r="P9" s="6">
        <v>9</v>
      </c>
      <c r="Q9" s="6">
        <v>10</v>
      </c>
      <c r="R9" s="6">
        <v>11</v>
      </c>
      <c r="S9" s="6">
        <v>12</v>
      </c>
      <c r="T9" s="6">
        <v>13</v>
      </c>
      <c r="U9" s="6">
        <v>14</v>
      </c>
      <c r="V9" s="6">
        <v>15</v>
      </c>
      <c r="W9" s="6">
        <v>16</v>
      </c>
      <c r="X9" s="6">
        <v>17</v>
      </c>
      <c r="Y9" s="6">
        <v>18</v>
      </c>
      <c r="Z9" s="6">
        <v>19</v>
      </c>
      <c r="AA9" s="6">
        <v>20</v>
      </c>
      <c r="AB9" s="6">
        <v>21</v>
      </c>
      <c r="AC9" s="6">
        <v>22</v>
      </c>
      <c r="AD9" s="6">
        <v>23</v>
      </c>
      <c r="AE9" s="6">
        <v>24</v>
      </c>
      <c r="AF9" s="6">
        <v>25</v>
      </c>
      <c r="AG9" s="6">
        <v>26</v>
      </c>
      <c r="AH9" s="6">
        <v>27</v>
      </c>
      <c r="AI9" s="6">
        <v>28</v>
      </c>
      <c r="AJ9" s="6">
        <v>29</v>
      </c>
      <c r="AK9" s="6">
        <v>30</v>
      </c>
      <c r="AL9" s="6">
        <v>31</v>
      </c>
      <c r="AM9" s="6">
        <v>32</v>
      </c>
      <c r="AN9" s="6">
        <v>33</v>
      </c>
      <c r="AO9" s="6">
        <v>34</v>
      </c>
      <c r="AP9" s="6">
        <v>35</v>
      </c>
      <c r="AQ9" s="6">
        <v>36</v>
      </c>
      <c r="AR9" s="6">
        <v>37</v>
      </c>
      <c r="AS9" s="6">
        <v>38</v>
      </c>
      <c r="AT9" s="6">
        <v>39</v>
      </c>
      <c r="AU9" s="6">
        <v>40</v>
      </c>
      <c r="AV9" s="6">
        <v>41</v>
      </c>
      <c r="AW9" s="6">
        <v>42</v>
      </c>
      <c r="AX9" s="6">
        <v>43</v>
      </c>
      <c r="AY9" s="6">
        <v>44</v>
      </c>
      <c r="AZ9" s="127"/>
      <c r="BA9" s="127"/>
      <c r="BB9" s="127"/>
    </row>
    <row r="10" spans="1:54" s="20" customFormat="1" ht="12.75" customHeight="1">
      <c r="A10" s="87" t="s">
        <v>47</v>
      </c>
      <c r="B10" s="88" t="s">
        <v>26</v>
      </c>
      <c r="C10" s="91">
        <f>(D10+E10+E11)/36</f>
        <v>3</v>
      </c>
      <c r="D10" s="97">
        <v>80</v>
      </c>
      <c r="E10" s="16">
        <f aca="true" t="shared" si="3" ref="E10:E38">F10+G10</f>
        <v>6</v>
      </c>
      <c r="F10" s="17">
        <f>SUM(H10:W10)</f>
        <v>6</v>
      </c>
      <c r="G10" s="18">
        <f>SUM(AA10:AX10)</f>
        <v>0</v>
      </c>
      <c r="H10" s="19">
        <v>2</v>
      </c>
      <c r="I10" s="19">
        <v>2</v>
      </c>
      <c r="J10" s="19">
        <v>2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64" t="s">
        <v>23</v>
      </c>
      <c r="Y10" s="98" t="s">
        <v>24</v>
      </c>
      <c r="Z10" s="9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98" t="s">
        <v>25</v>
      </c>
      <c r="AZ10" s="19"/>
      <c r="BA10" s="19"/>
      <c r="BB10" s="19"/>
    </row>
    <row r="11" spans="1:54" s="14" customFormat="1" ht="12.75">
      <c r="A11" s="87"/>
      <c r="B11" s="88"/>
      <c r="C11" s="90"/>
      <c r="D11" s="97"/>
      <c r="E11" s="21">
        <f t="shared" si="3"/>
        <v>22</v>
      </c>
      <c r="F11" s="22">
        <f>SUM(H11:W11)</f>
        <v>22</v>
      </c>
      <c r="G11" s="23">
        <f>SUM(AA11:AX11)</f>
        <v>0</v>
      </c>
      <c r="H11" s="24"/>
      <c r="I11" s="24"/>
      <c r="J11" s="24"/>
      <c r="K11" s="24">
        <v>2</v>
      </c>
      <c r="L11" s="24">
        <v>2</v>
      </c>
      <c r="M11" s="24">
        <v>2</v>
      </c>
      <c r="N11" s="24">
        <v>2</v>
      </c>
      <c r="O11" s="24">
        <v>2</v>
      </c>
      <c r="P11" s="24">
        <v>2</v>
      </c>
      <c r="Q11" s="24">
        <v>2</v>
      </c>
      <c r="R11" s="24">
        <v>2</v>
      </c>
      <c r="S11" s="24">
        <v>2</v>
      </c>
      <c r="T11" s="24">
        <v>2</v>
      </c>
      <c r="U11" s="24">
        <v>2</v>
      </c>
      <c r="V11" s="24"/>
      <c r="W11" s="24"/>
      <c r="X11" s="165"/>
      <c r="Y11" s="100"/>
      <c r="Z11" s="101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100"/>
      <c r="AZ11" s="24"/>
      <c r="BA11" s="24">
        <v>1</v>
      </c>
      <c r="BB11" s="24"/>
    </row>
    <row r="12" spans="1:54" s="20" customFormat="1" ht="12.75" customHeight="1">
      <c r="A12" s="87" t="s">
        <v>48</v>
      </c>
      <c r="B12" s="88" t="s">
        <v>248</v>
      </c>
      <c r="C12" s="91">
        <f>(D12+E12+E13)/36</f>
        <v>1</v>
      </c>
      <c r="D12" s="97">
        <v>10</v>
      </c>
      <c r="E12" s="16">
        <f t="shared" si="3"/>
        <v>4</v>
      </c>
      <c r="F12" s="17">
        <f aca="true" t="shared" si="4" ref="F12:F29">SUM(H12:W12)</f>
        <v>0</v>
      </c>
      <c r="G12" s="18">
        <f aca="true" t="shared" si="5" ref="G12:G29">SUM(AA12:AX12)</f>
        <v>4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65"/>
      <c r="Y12" s="100"/>
      <c r="Z12" s="101"/>
      <c r="AA12" s="19">
        <v>2</v>
      </c>
      <c r="AB12" s="19">
        <v>2</v>
      </c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00"/>
      <c r="AZ12" s="19"/>
      <c r="BA12" s="19"/>
      <c r="BB12" s="19"/>
    </row>
    <row r="13" spans="1:54" s="14" customFormat="1" ht="12.75">
      <c r="A13" s="87"/>
      <c r="B13" s="88"/>
      <c r="C13" s="90"/>
      <c r="D13" s="97"/>
      <c r="E13" s="21">
        <f t="shared" si="3"/>
        <v>22</v>
      </c>
      <c r="F13" s="22">
        <f t="shared" si="4"/>
        <v>0</v>
      </c>
      <c r="G13" s="23">
        <f t="shared" si="5"/>
        <v>22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165"/>
      <c r="Y13" s="100"/>
      <c r="Z13" s="101"/>
      <c r="AA13" s="24"/>
      <c r="AB13" s="24"/>
      <c r="AC13" s="24">
        <v>2</v>
      </c>
      <c r="AD13" s="24">
        <v>2</v>
      </c>
      <c r="AE13" s="24">
        <v>2</v>
      </c>
      <c r="AF13" s="24">
        <v>2</v>
      </c>
      <c r="AG13" s="24">
        <v>2</v>
      </c>
      <c r="AH13" s="24">
        <v>2</v>
      </c>
      <c r="AI13" s="24">
        <v>2</v>
      </c>
      <c r="AJ13" s="24">
        <v>2</v>
      </c>
      <c r="AK13" s="24">
        <v>2</v>
      </c>
      <c r="AL13" s="24">
        <v>2</v>
      </c>
      <c r="AM13" s="24">
        <v>2</v>
      </c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100"/>
      <c r="AZ13" s="24">
        <v>2</v>
      </c>
      <c r="BA13" s="24"/>
      <c r="BB13" s="24"/>
    </row>
    <row r="14" spans="1:54" s="20" customFormat="1" ht="12.75" customHeight="1">
      <c r="A14" s="87" t="s">
        <v>49</v>
      </c>
      <c r="B14" s="88" t="s">
        <v>249</v>
      </c>
      <c r="C14" s="91">
        <f>(D14+E14+E15)/36</f>
        <v>3</v>
      </c>
      <c r="D14" s="144">
        <v>90</v>
      </c>
      <c r="E14" s="16">
        <f t="shared" si="3"/>
        <v>2</v>
      </c>
      <c r="F14" s="17">
        <f t="shared" si="4"/>
        <v>0</v>
      </c>
      <c r="G14" s="18">
        <f t="shared" si="5"/>
        <v>2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65"/>
      <c r="Y14" s="100"/>
      <c r="Z14" s="101"/>
      <c r="AA14" s="19">
        <v>2</v>
      </c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00"/>
      <c r="AZ14" s="19"/>
      <c r="BA14" s="19"/>
      <c r="BB14" s="19"/>
    </row>
    <row r="15" spans="1:54" s="14" customFormat="1" ht="12.75">
      <c r="A15" s="87"/>
      <c r="B15" s="88"/>
      <c r="C15" s="90"/>
      <c r="D15" s="144"/>
      <c r="E15" s="21">
        <f t="shared" si="3"/>
        <v>16</v>
      </c>
      <c r="F15" s="22">
        <f t="shared" si="4"/>
        <v>0</v>
      </c>
      <c r="G15" s="23">
        <f t="shared" si="5"/>
        <v>16</v>
      </c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165"/>
      <c r="Y15" s="100"/>
      <c r="Z15" s="101"/>
      <c r="AA15" s="24"/>
      <c r="AB15" s="24">
        <v>2</v>
      </c>
      <c r="AC15" s="24">
        <v>2</v>
      </c>
      <c r="AD15" s="24">
        <v>2</v>
      </c>
      <c r="AE15" s="24">
        <v>2</v>
      </c>
      <c r="AF15" s="24">
        <v>2</v>
      </c>
      <c r="AG15" s="24">
        <v>2</v>
      </c>
      <c r="AH15" s="24">
        <v>2</v>
      </c>
      <c r="AI15" s="24">
        <v>2</v>
      </c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100"/>
      <c r="AZ15" s="24"/>
      <c r="BA15" s="24">
        <v>2</v>
      </c>
      <c r="BB15" s="24"/>
    </row>
    <row r="16" spans="1:54" s="20" customFormat="1" ht="12.75">
      <c r="A16" s="87" t="s">
        <v>50</v>
      </c>
      <c r="B16" s="88" t="s">
        <v>17</v>
      </c>
      <c r="C16" s="91">
        <f>(D16+E16+E17)/36</f>
        <v>3</v>
      </c>
      <c r="D16" s="92">
        <v>64</v>
      </c>
      <c r="E16" s="16">
        <f t="shared" si="3"/>
        <v>0</v>
      </c>
      <c r="F16" s="17">
        <f t="shared" si="4"/>
        <v>0</v>
      </c>
      <c r="G16" s="18">
        <f t="shared" si="5"/>
        <v>0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65"/>
      <c r="Y16" s="100"/>
      <c r="Z16" s="101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00"/>
      <c r="AZ16" s="19"/>
      <c r="BA16" s="19"/>
      <c r="BB16" s="19"/>
    </row>
    <row r="17" spans="1:54" s="14" customFormat="1" ht="12.75">
      <c r="A17" s="87"/>
      <c r="B17" s="88"/>
      <c r="C17" s="90"/>
      <c r="D17" s="92"/>
      <c r="E17" s="21">
        <f t="shared" si="3"/>
        <v>44</v>
      </c>
      <c r="F17" s="22">
        <f t="shared" si="4"/>
        <v>14</v>
      </c>
      <c r="G17" s="23">
        <f t="shared" si="5"/>
        <v>30</v>
      </c>
      <c r="H17" s="24"/>
      <c r="I17" s="24"/>
      <c r="J17" s="24"/>
      <c r="K17" s="24"/>
      <c r="L17" s="24"/>
      <c r="M17" s="24"/>
      <c r="N17" s="24"/>
      <c r="O17" s="24"/>
      <c r="P17" s="24"/>
      <c r="Q17" s="24">
        <v>2</v>
      </c>
      <c r="R17" s="24">
        <v>2</v>
      </c>
      <c r="S17" s="24">
        <v>2</v>
      </c>
      <c r="T17" s="24">
        <v>2</v>
      </c>
      <c r="U17" s="24">
        <v>2</v>
      </c>
      <c r="V17" s="24">
        <v>2</v>
      </c>
      <c r="W17" s="24">
        <v>2</v>
      </c>
      <c r="X17" s="165"/>
      <c r="Y17" s="100"/>
      <c r="Z17" s="101"/>
      <c r="AA17" s="24">
        <v>2</v>
      </c>
      <c r="AB17" s="24">
        <v>2</v>
      </c>
      <c r="AC17" s="24">
        <v>2</v>
      </c>
      <c r="AD17" s="24">
        <v>2</v>
      </c>
      <c r="AE17" s="24">
        <v>2</v>
      </c>
      <c r="AF17" s="24">
        <v>2</v>
      </c>
      <c r="AG17" s="24">
        <v>2</v>
      </c>
      <c r="AH17" s="24">
        <v>2</v>
      </c>
      <c r="AI17" s="24">
        <v>2</v>
      </c>
      <c r="AJ17" s="24">
        <v>2</v>
      </c>
      <c r="AK17" s="24">
        <v>2</v>
      </c>
      <c r="AL17" s="24">
        <v>2</v>
      </c>
      <c r="AM17" s="24">
        <v>2</v>
      </c>
      <c r="AN17" s="24">
        <v>2</v>
      </c>
      <c r="AO17" s="24">
        <v>2</v>
      </c>
      <c r="AP17" s="24"/>
      <c r="AQ17" s="24"/>
      <c r="AR17" s="24"/>
      <c r="AS17" s="24"/>
      <c r="AT17" s="24"/>
      <c r="AU17" s="24"/>
      <c r="AV17" s="24"/>
      <c r="AW17" s="24"/>
      <c r="AX17" s="24"/>
      <c r="AY17" s="100"/>
      <c r="AZ17" s="24"/>
      <c r="BA17" s="24">
        <v>2</v>
      </c>
      <c r="BB17" s="24"/>
    </row>
    <row r="18" spans="1:54" s="20" customFormat="1" ht="12.75" customHeight="1">
      <c r="A18" s="87" t="s">
        <v>51</v>
      </c>
      <c r="B18" s="88" t="s">
        <v>250</v>
      </c>
      <c r="C18" s="91">
        <f>(D18+E18+E19)/36</f>
        <v>2</v>
      </c>
      <c r="D18" s="92">
        <v>52</v>
      </c>
      <c r="E18" s="16">
        <f t="shared" si="3"/>
        <v>4</v>
      </c>
      <c r="F18" s="17">
        <f t="shared" si="4"/>
        <v>0</v>
      </c>
      <c r="G18" s="18">
        <f t="shared" si="5"/>
        <v>4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65"/>
      <c r="Y18" s="100"/>
      <c r="Z18" s="101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>
        <v>2</v>
      </c>
      <c r="AO18" s="19">
        <v>2</v>
      </c>
      <c r="AP18" s="19"/>
      <c r="AQ18" s="19"/>
      <c r="AR18" s="19"/>
      <c r="AS18" s="19"/>
      <c r="AT18" s="19"/>
      <c r="AU18" s="19"/>
      <c r="AV18" s="19"/>
      <c r="AW18" s="19"/>
      <c r="AX18" s="19"/>
      <c r="AY18" s="100"/>
      <c r="AZ18" s="19"/>
      <c r="BA18" s="19"/>
      <c r="BB18" s="19"/>
    </row>
    <row r="19" spans="1:54" s="20" customFormat="1" ht="12.75">
      <c r="A19" s="87"/>
      <c r="B19" s="88"/>
      <c r="C19" s="90"/>
      <c r="D19" s="92"/>
      <c r="E19" s="21">
        <f t="shared" si="3"/>
        <v>16</v>
      </c>
      <c r="F19" s="22">
        <f t="shared" si="4"/>
        <v>0</v>
      </c>
      <c r="G19" s="23">
        <f t="shared" si="5"/>
        <v>16</v>
      </c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165"/>
      <c r="Y19" s="100"/>
      <c r="Z19" s="101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>
        <v>2</v>
      </c>
      <c r="AQ19" s="24">
        <v>2</v>
      </c>
      <c r="AR19" s="24">
        <v>2</v>
      </c>
      <c r="AS19" s="24">
        <v>2</v>
      </c>
      <c r="AT19" s="24">
        <v>2</v>
      </c>
      <c r="AU19" s="24">
        <v>2</v>
      </c>
      <c r="AV19" s="24">
        <v>2</v>
      </c>
      <c r="AW19" s="24">
        <v>2</v>
      </c>
      <c r="AX19" s="24"/>
      <c r="AY19" s="100"/>
      <c r="AZ19" s="24">
        <v>2</v>
      </c>
      <c r="BA19" s="24"/>
      <c r="BB19" s="24"/>
    </row>
    <row r="20" spans="1:54" s="14" customFormat="1" ht="12.75">
      <c r="A20" s="87" t="s">
        <v>94</v>
      </c>
      <c r="B20" s="88" t="s">
        <v>279</v>
      </c>
      <c r="C20" s="91">
        <f>(D20+E20+E21)/36</f>
        <v>6</v>
      </c>
      <c r="D20" s="92">
        <v>186</v>
      </c>
      <c r="E20" s="16">
        <f t="shared" si="3"/>
        <v>6</v>
      </c>
      <c r="F20" s="17">
        <f t="shared" si="4"/>
        <v>6</v>
      </c>
      <c r="G20" s="18">
        <f t="shared" si="5"/>
        <v>0</v>
      </c>
      <c r="H20" s="19"/>
      <c r="I20" s="19">
        <v>2</v>
      </c>
      <c r="J20" s="19">
        <v>2</v>
      </c>
      <c r="K20" s="19">
        <v>2</v>
      </c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65"/>
      <c r="Y20" s="100"/>
      <c r="Z20" s="101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00"/>
      <c r="AZ20" s="19"/>
      <c r="BA20" s="19">
        <v>1</v>
      </c>
      <c r="BB20" s="19"/>
    </row>
    <row r="21" spans="1:54" s="14" customFormat="1" ht="12.75" customHeight="1">
      <c r="A21" s="87"/>
      <c r="B21" s="88"/>
      <c r="C21" s="90"/>
      <c r="D21" s="92"/>
      <c r="E21" s="21">
        <f t="shared" si="3"/>
        <v>24</v>
      </c>
      <c r="F21" s="22">
        <f t="shared" si="4"/>
        <v>24</v>
      </c>
      <c r="G21" s="23">
        <f t="shared" si="5"/>
        <v>0</v>
      </c>
      <c r="H21" s="24"/>
      <c r="I21" s="24"/>
      <c r="J21" s="24"/>
      <c r="K21" s="24"/>
      <c r="L21" s="24">
        <v>2</v>
      </c>
      <c r="M21" s="24">
        <v>2</v>
      </c>
      <c r="N21" s="24">
        <v>2</v>
      </c>
      <c r="O21" s="24">
        <v>2</v>
      </c>
      <c r="P21" s="24">
        <v>2</v>
      </c>
      <c r="Q21" s="24">
        <v>2</v>
      </c>
      <c r="R21" s="24">
        <v>2</v>
      </c>
      <c r="S21" s="24">
        <v>2</v>
      </c>
      <c r="T21" s="24">
        <v>2</v>
      </c>
      <c r="U21" s="24">
        <v>2</v>
      </c>
      <c r="V21" s="24">
        <v>2</v>
      </c>
      <c r="W21" s="24">
        <v>2</v>
      </c>
      <c r="X21" s="165"/>
      <c r="Y21" s="100"/>
      <c r="Z21" s="101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100"/>
      <c r="AZ21" s="24"/>
      <c r="BA21" s="24"/>
      <c r="BB21" s="24"/>
    </row>
    <row r="22" spans="1:54" s="14" customFormat="1" ht="12.75" customHeight="1">
      <c r="A22" s="87" t="s">
        <v>52</v>
      </c>
      <c r="B22" s="88" t="s">
        <v>251</v>
      </c>
      <c r="C22" s="91">
        <f>(D22+E22+E23)/36</f>
        <v>2</v>
      </c>
      <c r="D22" s="92">
        <v>52</v>
      </c>
      <c r="E22" s="16">
        <f t="shared" si="3"/>
        <v>4</v>
      </c>
      <c r="F22" s="17">
        <f t="shared" si="4"/>
        <v>0</v>
      </c>
      <c r="G22" s="18">
        <f t="shared" si="5"/>
        <v>4</v>
      </c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65"/>
      <c r="Y22" s="100"/>
      <c r="Z22" s="101"/>
      <c r="AA22" s="19">
        <v>2</v>
      </c>
      <c r="AB22" s="19">
        <v>2</v>
      </c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00"/>
      <c r="AZ22" s="19"/>
      <c r="BA22" s="19"/>
      <c r="BB22" s="19"/>
    </row>
    <row r="23" spans="1:54" s="20" customFormat="1" ht="12.75" customHeight="1">
      <c r="A23" s="87"/>
      <c r="B23" s="88"/>
      <c r="C23" s="90"/>
      <c r="D23" s="92"/>
      <c r="E23" s="21">
        <f t="shared" si="3"/>
        <v>16</v>
      </c>
      <c r="F23" s="22">
        <f t="shared" si="4"/>
        <v>0</v>
      </c>
      <c r="G23" s="23">
        <f t="shared" si="5"/>
        <v>16</v>
      </c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165"/>
      <c r="Y23" s="100"/>
      <c r="Z23" s="101"/>
      <c r="AA23" s="24"/>
      <c r="AB23" s="24"/>
      <c r="AC23" s="24">
        <v>2</v>
      </c>
      <c r="AD23" s="24">
        <v>2</v>
      </c>
      <c r="AE23" s="24">
        <v>2</v>
      </c>
      <c r="AF23" s="24">
        <v>2</v>
      </c>
      <c r="AG23" s="24">
        <v>2</v>
      </c>
      <c r="AH23" s="24">
        <v>2</v>
      </c>
      <c r="AI23" s="24">
        <v>2</v>
      </c>
      <c r="AJ23" s="24">
        <v>2</v>
      </c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100"/>
      <c r="AZ23" s="24">
        <v>2</v>
      </c>
      <c r="BA23" s="24"/>
      <c r="BB23" s="24"/>
    </row>
    <row r="24" spans="1:54" s="14" customFormat="1" ht="12.75">
      <c r="A24" s="87" t="s">
        <v>53</v>
      </c>
      <c r="B24" s="88" t="s">
        <v>280</v>
      </c>
      <c r="C24" s="91">
        <f>(D24+E24+E25)/36</f>
        <v>2</v>
      </c>
      <c r="D24" s="92">
        <v>54</v>
      </c>
      <c r="E24" s="16">
        <f t="shared" si="3"/>
        <v>4</v>
      </c>
      <c r="F24" s="17">
        <f t="shared" si="4"/>
        <v>4</v>
      </c>
      <c r="G24" s="18">
        <f t="shared" si="5"/>
        <v>0</v>
      </c>
      <c r="H24" s="19">
        <v>2</v>
      </c>
      <c r="I24" s="19">
        <v>2</v>
      </c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65"/>
      <c r="Y24" s="100"/>
      <c r="Z24" s="101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00"/>
      <c r="AZ24" s="19"/>
      <c r="BA24" s="19"/>
      <c r="BB24" s="19"/>
    </row>
    <row r="25" spans="1:54" s="20" customFormat="1" ht="12.75">
      <c r="A25" s="87"/>
      <c r="B25" s="88"/>
      <c r="C25" s="90"/>
      <c r="D25" s="92"/>
      <c r="E25" s="21">
        <f t="shared" si="3"/>
        <v>14</v>
      </c>
      <c r="F25" s="22">
        <f t="shared" si="4"/>
        <v>14</v>
      </c>
      <c r="G25" s="23">
        <f t="shared" si="5"/>
        <v>0</v>
      </c>
      <c r="H25" s="24"/>
      <c r="I25" s="24"/>
      <c r="J25" s="24">
        <v>2</v>
      </c>
      <c r="K25" s="24">
        <v>2</v>
      </c>
      <c r="L25" s="24">
        <v>2</v>
      </c>
      <c r="M25" s="24">
        <v>2</v>
      </c>
      <c r="N25" s="24">
        <v>2</v>
      </c>
      <c r="O25" s="24">
        <v>2</v>
      </c>
      <c r="P25" s="24">
        <v>2</v>
      </c>
      <c r="Q25" s="24"/>
      <c r="R25" s="24"/>
      <c r="S25" s="24"/>
      <c r="T25" s="24"/>
      <c r="U25" s="24"/>
      <c r="V25" s="24"/>
      <c r="W25" s="24"/>
      <c r="X25" s="165"/>
      <c r="Y25" s="100"/>
      <c r="Z25" s="101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100"/>
      <c r="AZ25" s="24">
        <v>1</v>
      </c>
      <c r="BA25" s="24"/>
      <c r="BB25" s="24"/>
    </row>
    <row r="26" spans="1:54" s="14" customFormat="1" ht="12.75" customHeight="1">
      <c r="A26" s="87" t="s">
        <v>55</v>
      </c>
      <c r="B26" s="88" t="s">
        <v>281</v>
      </c>
      <c r="C26" s="91">
        <f>(D26+E26+E27)/36</f>
        <v>1.5</v>
      </c>
      <c r="D26" s="92">
        <v>48</v>
      </c>
      <c r="E26" s="16">
        <f t="shared" si="3"/>
        <v>2</v>
      </c>
      <c r="F26" s="17">
        <f t="shared" si="4"/>
        <v>0</v>
      </c>
      <c r="G26" s="18">
        <f t="shared" si="5"/>
        <v>2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65"/>
      <c r="Y26" s="100"/>
      <c r="Z26" s="101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>
        <v>2</v>
      </c>
      <c r="AW26" s="19"/>
      <c r="AX26" s="19"/>
      <c r="AY26" s="100"/>
      <c r="AZ26" s="19"/>
      <c r="BA26" s="19"/>
      <c r="BB26" s="19"/>
    </row>
    <row r="27" spans="1:54" s="20" customFormat="1" ht="12.75" customHeight="1">
      <c r="A27" s="87"/>
      <c r="B27" s="88"/>
      <c r="C27" s="90"/>
      <c r="D27" s="92"/>
      <c r="E27" s="21">
        <f t="shared" si="3"/>
        <v>4</v>
      </c>
      <c r="F27" s="22">
        <f t="shared" si="4"/>
        <v>0</v>
      </c>
      <c r="G27" s="23">
        <f t="shared" si="5"/>
        <v>4</v>
      </c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165"/>
      <c r="Y27" s="100"/>
      <c r="Z27" s="101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>
        <v>2</v>
      </c>
      <c r="AX27" s="24">
        <v>2</v>
      </c>
      <c r="AY27" s="100"/>
      <c r="AZ27" s="24"/>
      <c r="BA27" s="24"/>
      <c r="BB27" s="24">
        <v>2</v>
      </c>
    </row>
    <row r="28" spans="1:54" s="14" customFormat="1" ht="12.75">
      <c r="A28" s="87" t="s">
        <v>68</v>
      </c>
      <c r="B28" s="88" t="s">
        <v>27</v>
      </c>
      <c r="C28" s="91">
        <f>(D28+E28+E29)/36</f>
        <v>2</v>
      </c>
      <c r="D28" s="92">
        <v>60</v>
      </c>
      <c r="E28" s="16">
        <f t="shared" si="3"/>
        <v>2</v>
      </c>
      <c r="F28" s="17">
        <f t="shared" si="4"/>
        <v>2</v>
      </c>
      <c r="G28" s="18">
        <f t="shared" si="5"/>
        <v>0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>
        <v>2</v>
      </c>
      <c r="S28" s="19"/>
      <c r="T28" s="19"/>
      <c r="U28" s="19"/>
      <c r="V28" s="19"/>
      <c r="W28" s="19"/>
      <c r="X28" s="165"/>
      <c r="Y28" s="100"/>
      <c r="Z28" s="101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00"/>
      <c r="AZ28" s="19"/>
      <c r="BA28" s="19"/>
      <c r="BB28" s="19"/>
    </row>
    <row r="29" spans="1:54" s="14" customFormat="1" ht="12.75" customHeight="1">
      <c r="A29" s="87"/>
      <c r="B29" s="88"/>
      <c r="C29" s="90"/>
      <c r="D29" s="92"/>
      <c r="E29" s="21">
        <f t="shared" si="3"/>
        <v>10</v>
      </c>
      <c r="F29" s="22">
        <f t="shared" si="4"/>
        <v>10</v>
      </c>
      <c r="G29" s="23">
        <f t="shared" si="5"/>
        <v>0</v>
      </c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>
        <v>2</v>
      </c>
      <c r="T29" s="24">
        <v>2</v>
      </c>
      <c r="U29" s="24">
        <v>2</v>
      </c>
      <c r="V29" s="24">
        <v>2</v>
      </c>
      <c r="W29" s="24">
        <v>2</v>
      </c>
      <c r="X29" s="165"/>
      <c r="Y29" s="100"/>
      <c r="Z29" s="101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100"/>
      <c r="AZ29" s="24">
        <v>1</v>
      </c>
      <c r="BA29" s="24"/>
      <c r="BB29" s="24"/>
    </row>
    <row r="30" spans="1:54" s="14" customFormat="1" ht="22.5">
      <c r="A30" s="87" t="s">
        <v>256</v>
      </c>
      <c r="B30" s="43" t="s">
        <v>267</v>
      </c>
      <c r="C30" s="89">
        <f>(D30+E30+E32)/36</f>
        <v>2</v>
      </c>
      <c r="D30" s="92">
        <v>54</v>
      </c>
      <c r="E30" s="16">
        <f t="shared" si="3"/>
        <v>0</v>
      </c>
      <c r="F30" s="17">
        <f>SUM(H30:W30)</f>
        <v>0</v>
      </c>
      <c r="G30" s="18">
        <f>SUM(AA30:AX30)</f>
        <v>0</v>
      </c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65"/>
      <c r="Y30" s="100"/>
      <c r="Z30" s="101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00"/>
      <c r="AZ30" s="19"/>
      <c r="BA30" s="19"/>
      <c r="BB30" s="19"/>
    </row>
    <row r="31" spans="1:54" s="14" customFormat="1" ht="22.5">
      <c r="A31" s="87"/>
      <c r="B31" s="43" t="s">
        <v>257</v>
      </c>
      <c r="C31" s="149"/>
      <c r="D31" s="92"/>
      <c r="E31" s="16"/>
      <c r="F31" s="17"/>
      <c r="G31" s="3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65"/>
      <c r="Y31" s="100"/>
      <c r="Z31" s="101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00"/>
      <c r="AZ31" s="19"/>
      <c r="BA31" s="19"/>
      <c r="BB31" s="19"/>
    </row>
    <row r="32" spans="1:54" s="14" customFormat="1" ht="22.5">
      <c r="A32" s="87"/>
      <c r="B32" s="43" t="s">
        <v>258</v>
      </c>
      <c r="C32" s="90"/>
      <c r="D32" s="92"/>
      <c r="E32" s="21">
        <f t="shared" si="3"/>
        <v>18</v>
      </c>
      <c r="F32" s="22">
        <f>SUM(H32:W32)</f>
        <v>0</v>
      </c>
      <c r="G32" s="23">
        <f>SUM(AA32:AX32)</f>
        <v>18</v>
      </c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165"/>
      <c r="Y32" s="100"/>
      <c r="Z32" s="101"/>
      <c r="AA32" s="24">
        <v>2</v>
      </c>
      <c r="AB32" s="24">
        <v>2</v>
      </c>
      <c r="AC32" s="24">
        <v>2</v>
      </c>
      <c r="AD32" s="24">
        <v>2</v>
      </c>
      <c r="AE32" s="24">
        <v>2</v>
      </c>
      <c r="AF32" s="24">
        <v>2</v>
      </c>
      <c r="AG32" s="24">
        <v>2</v>
      </c>
      <c r="AH32" s="24">
        <v>2</v>
      </c>
      <c r="AI32" s="24">
        <v>2</v>
      </c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100"/>
      <c r="AZ32" s="24">
        <v>2</v>
      </c>
      <c r="BA32" s="24"/>
      <c r="BB32" s="24"/>
    </row>
    <row r="33" spans="1:54" s="14" customFormat="1" ht="12.75">
      <c r="A33" s="87" t="s">
        <v>259</v>
      </c>
      <c r="B33" s="43" t="s">
        <v>282</v>
      </c>
      <c r="C33" s="91">
        <f>(D33+E33+E35)/36</f>
        <v>2</v>
      </c>
      <c r="D33" s="92">
        <v>54</v>
      </c>
      <c r="E33" s="16">
        <f t="shared" si="3"/>
        <v>4</v>
      </c>
      <c r="F33" s="17">
        <f>SUM(H33:W33)</f>
        <v>0</v>
      </c>
      <c r="G33" s="18">
        <f>SUM(AA33:AX33)</f>
        <v>4</v>
      </c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65"/>
      <c r="Y33" s="100"/>
      <c r="Z33" s="101"/>
      <c r="AA33" s="19"/>
      <c r="AB33" s="19"/>
      <c r="AC33" s="19"/>
      <c r="AD33" s="19"/>
      <c r="AE33" s="19"/>
      <c r="AF33" s="19"/>
      <c r="AG33" s="19"/>
      <c r="AH33" s="19"/>
      <c r="AI33" s="19"/>
      <c r="AJ33" s="19">
        <v>2</v>
      </c>
      <c r="AK33" s="19">
        <v>2</v>
      </c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00"/>
      <c r="AZ33" s="19"/>
      <c r="BA33" s="19"/>
      <c r="BB33" s="19"/>
    </row>
    <row r="34" spans="1:54" s="14" customFormat="1" ht="12.75">
      <c r="A34" s="87"/>
      <c r="B34" s="43" t="s">
        <v>283</v>
      </c>
      <c r="C34" s="167"/>
      <c r="D34" s="92"/>
      <c r="E34" s="16"/>
      <c r="F34" s="17"/>
      <c r="G34" s="3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65"/>
      <c r="Y34" s="100"/>
      <c r="Z34" s="101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00"/>
      <c r="AZ34" s="19"/>
      <c r="BA34" s="19"/>
      <c r="BB34" s="19"/>
    </row>
    <row r="35" spans="1:54" s="20" customFormat="1" ht="12.75">
      <c r="A35" s="87"/>
      <c r="B35" s="43" t="s">
        <v>284</v>
      </c>
      <c r="C35" s="90"/>
      <c r="D35" s="92"/>
      <c r="E35" s="21">
        <f>F35+G35</f>
        <v>14</v>
      </c>
      <c r="F35" s="22">
        <f>SUM(H35:W35)</f>
        <v>0</v>
      </c>
      <c r="G35" s="23">
        <f>SUM(AA35:AX35)</f>
        <v>14</v>
      </c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165"/>
      <c r="Y35" s="100"/>
      <c r="Z35" s="101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>
        <v>2</v>
      </c>
      <c r="AM35" s="24">
        <v>2</v>
      </c>
      <c r="AN35" s="24">
        <v>2</v>
      </c>
      <c r="AO35" s="24">
        <v>2</v>
      </c>
      <c r="AP35" s="24">
        <v>2</v>
      </c>
      <c r="AQ35" s="24">
        <v>2</v>
      </c>
      <c r="AR35" s="24">
        <v>2</v>
      </c>
      <c r="AS35" s="24"/>
      <c r="AT35" s="24"/>
      <c r="AU35" s="24"/>
      <c r="AV35" s="24"/>
      <c r="AW35" s="24"/>
      <c r="AX35" s="24"/>
      <c r="AY35" s="100"/>
      <c r="AZ35" s="24">
        <v>2</v>
      </c>
      <c r="BA35" s="24"/>
      <c r="BB35" s="24"/>
    </row>
    <row r="36" spans="1:54" s="14" customFormat="1" ht="22.5">
      <c r="A36" s="87" t="s">
        <v>262</v>
      </c>
      <c r="B36" s="43" t="s">
        <v>285</v>
      </c>
      <c r="C36" s="91">
        <f>(D36+E36+E38)/36</f>
        <v>2</v>
      </c>
      <c r="D36" s="92">
        <v>54</v>
      </c>
      <c r="E36" s="16">
        <f t="shared" si="3"/>
        <v>2</v>
      </c>
      <c r="F36" s="17">
        <f>SUM(H36:W36)</f>
        <v>0</v>
      </c>
      <c r="G36" s="18">
        <f>SUM(AA36:AX36)</f>
        <v>2</v>
      </c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65"/>
      <c r="Y36" s="100"/>
      <c r="Z36" s="101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>
        <v>2</v>
      </c>
      <c r="AQ36" s="19"/>
      <c r="AR36" s="19"/>
      <c r="AS36" s="19"/>
      <c r="AT36" s="19"/>
      <c r="AU36" s="19"/>
      <c r="AV36" s="19"/>
      <c r="AW36" s="19"/>
      <c r="AX36" s="19"/>
      <c r="AY36" s="100"/>
      <c r="AZ36" s="19"/>
      <c r="BA36" s="19"/>
      <c r="BB36" s="19"/>
    </row>
    <row r="37" spans="1:54" s="14" customFormat="1" ht="22.5">
      <c r="A37" s="87"/>
      <c r="B37" s="43" t="s">
        <v>286</v>
      </c>
      <c r="C37" s="167"/>
      <c r="D37" s="92"/>
      <c r="E37" s="16"/>
      <c r="F37" s="17"/>
      <c r="G37" s="3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65"/>
      <c r="Y37" s="100"/>
      <c r="Z37" s="101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00"/>
      <c r="AZ37" s="19"/>
      <c r="BA37" s="19"/>
      <c r="BB37" s="19"/>
    </row>
    <row r="38" spans="1:54" s="30" customFormat="1" ht="15">
      <c r="A38" s="87"/>
      <c r="B38" s="43" t="s">
        <v>222</v>
      </c>
      <c r="C38" s="90"/>
      <c r="D38" s="92"/>
      <c r="E38" s="21">
        <f t="shared" si="3"/>
        <v>16</v>
      </c>
      <c r="F38" s="22">
        <f>SUM(H38:W38)</f>
        <v>0</v>
      </c>
      <c r="G38" s="23">
        <f>SUM(AA38:AX38)</f>
        <v>16</v>
      </c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165"/>
      <c r="Y38" s="100"/>
      <c r="Z38" s="101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>
        <v>2</v>
      </c>
      <c r="AR38" s="24">
        <v>2</v>
      </c>
      <c r="AS38" s="24">
        <v>2</v>
      </c>
      <c r="AT38" s="24">
        <v>2</v>
      </c>
      <c r="AU38" s="24">
        <v>2</v>
      </c>
      <c r="AV38" s="24">
        <v>2</v>
      </c>
      <c r="AW38" s="24">
        <v>2</v>
      </c>
      <c r="AX38" s="24">
        <v>2</v>
      </c>
      <c r="AY38" s="100"/>
      <c r="AZ38" s="24">
        <v>2</v>
      </c>
      <c r="BA38" s="24"/>
      <c r="BB38" s="24"/>
    </row>
    <row r="39" spans="1:54" s="30" customFormat="1" ht="15">
      <c r="A39" s="93" t="s">
        <v>265</v>
      </c>
      <c r="B39" s="94"/>
      <c r="C39" s="91">
        <f>(D39+E39+E40)/36</f>
        <v>3</v>
      </c>
      <c r="D39" s="92">
        <v>108</v>
      </c>
      <c r="E39" s="21"/>
      <c r="F39" s="22"/>
      <c r="G39" s="23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165"/>
      <c r="Y39" s="100"/>
      <c r="Z39" s="101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100"/>
      <c r="AZ39" s="24"/>
      <c r="BA39" s="24"/>
      <c r="BB39" s="24"/>
    </row>
    <row r="40" spans="1:54" s="30" customFormat="1" ht="15">
      <c r="A40" s="95"/>
      <c r="B40" s="96"/>
      <c r="C40" s="90"/>
      <c r="D40" s="92"/>
      <c r="E40" s="21"/>
      <c r="F40" s="22"/>
      <c r="G40" s="23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165"/>
      <c r="Y40" s="100"/>
      <c r="Z40" s="101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100"/>
      <c r="AZ40" s="24" t="s">
        <v>44</v>
      </c>
      <c r="BA40" s="24"/>
      <c r="BB40" s="24"/>
    </row>
    <row r="41" spans="1:54" s="30" customFormat="1" ht="15">
      <c r="A41" s="93" t="s">
        <v>237</v>
      </c>
      <c r="B41" s="94"/>
      <c r="C41" s="91">
        <f>(D41+E41+E42)/36</f>
        <v>5</v>
      </c>
      <c r="D41" s="92">
        <v>180</v>
      </c>
      <c r="E41" s="21"/>
      <c r="F41" s="22"/>
      <c r="G41" s="23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165"/>
      <c r="Y41" s="100"/>
      <c r="Z41" s="101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100"/>
      <c r="AZ41" s="24"/>
      <c r="BA41" s="24"/>
      <c r="BB41" s="24"/>
    </row>
    <row r="42" spans="1:54" s="30" customFormat="1" ht="15">
      <c r="A42" s="95"/>
      <c r="B42" s="96"/>
      <c r="C42" s="90"/>
      <c r="D42" s="92"/>
      <c r="E42" s="21"/>
      <c r="F42" s="22"/>
      <c r="G42" s="23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165"/>
      <c r="Y42" s="100"/>
      <c r="Z42" s="101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100"/>
      <c r="AZ42" s="24" t="s">
        <v>44</v>
      </c>
      <c r="BA42" s="24"/>
      <c r="BB42" s="24"/>
    </row>
    <row r="43" spans="1:54" s="30" customFormat="1" ht="15">
      <c r="A43" s="93" t="s">
        <v>266</v>
      </c>
      <c r="B43" s="94"/>
      <c r="C43" s="91">
        <f>(D43+E43+E44)/36</f>
        <v>5</v>
      </c>
      <c r="D43" s="92">
        <v>180</v>
      </c>
      <c r="E43" s="21"/>
      <c r="F43" s="22"/>
      <c r="G43" s="23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165"/>
      <c r="Y43" s="100"/>
      <c r="Z43" s="101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100"/>
      <c r="AZ43" s="24"/>
      <c r="BA43" s="24"/>
      <c r="BB43" s="24"/>
    </row>
    <row r="44" spans="1:54" s="30" customFormat="1" ht="15">
      <c r="A44" s="95"/>
      <c r="B44" s="96"/>
      <c r="C44" s="90"/>
      <c r="D44" s="92"/>
      <c r="E44" s="21"/>
      <c r="F44" s="22"/>
      <c r="G44" s="23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165"/>
      <c r="Y44" s="100"/>
      <c r="Z44" s="101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100"/>
      <c r="AZ44" s="24" t="s">
        <v>114</v>
      </c>
      <c r="BA44" s="24"/>
      <c r="BB44" s="24"/>
    </row>
    <row r="45" spans="1:54" s="30" customFormat="1" ht="15">
      <c r="A45" s="93" t="s">
        <v>269</v>
      </c>
      <c r="B45" s="94"/>
      <c r="C45" s="91">
        <f>(D45+E45+E46)/36</f>
        <v>15</v>
      </c>
      <c r="D45" s="92">
        <v>540</v>
      </c>
      <c r="E45" s="21"/>
      <c r="F45" s="22"/>
      <c r="G45" s="23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165"/>
      <c r="Y45" s="100"/>
      <c r="Z45" s="101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100"/>
      <c r="AZ45" s="24" t="s">
        <v>44</v>
      </c>
      <c r="BA45" s="24"/>
      <c r="BB45" s="24"/>
    </row>
    <row r="46" spans="1:54" s="30" customFormat="1" ht="15">
      <c r="A46" s="95"/>
      <c r="B46" s="96"/>
      <c r="C46" s="90"/>
      <c r="D46" s="92"/>
      <c r="E46" s="21"/>
      <c r="F46" s="22"/>
      <c r="G46" s="23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165"/>
      <c r="Y46" s="100"/>
      <c r="Z46" s="101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100"/>
      <c r="AZ46" s="24" t="s">
        <v>114</v>
      </c>
      <c r="BA46" s="24"/>
      <c r="BB46" s="24"/>
    </row>
    <row r="47" spans="1:54" ht="12.75">
      <c r="A47" s="107" t="s">
        <v>14</v>
      </c>
      <c r="B47" s="107"/>
      <c r="C47" s="27">
        <f>SUM(C10:C46)</f>
        <v>59.5</v>
      </c>
      <c r="D47" s="27">
        <f>SUM(D10:D46)</f>
        <v>1866</v>
      </c>
      <c r="E47" s="27">
        <f>SUM(E10:E46)</f>
        <v>276</v>
      </c>
      <c r="F47" s="27">
        <f>SUM(F10:F46)</f>
        <v>102</v>
      </c>
      <c r="G47" s="27">
        <f>SUM(G10:G46)</f>
        <v>174</v>
      </c>
      <c r="H47" s="29">
        <f aca="true" t="shared" si="6" ref="H47:W47">SUM(H10:H38)</f>
        <v>4</v>
      </c>
      <c r="I47" s="10">
        <f t="shared" si="6"/>
        <v>6</v>
      </c>
      <c r="J47" s="10">
        <f t="shared" si="6"/>
        <v>6</v>
      </c>
      <c r="K47" s="10">
        <f t="shared" si="6"/>
        <v>6</v>
      </c>
      <c r="L47" s="10">
        <f t="shared" si="6"/>
        <v>6</v>
      </c>
      <c r="M47" s="10">
        <f t="shared" si="6"/>
        <v>6</v>
      </c>
      <c r="N47" s="10">
        <f t="shared" si="6"/>
        <v>6</v>
      </c>
      <c r="O47" s="10">
        <f t="shared" si="6"/>
        <v>6</v>
      </c>
      <c r="P47" s="10">
        <f t="shared" si="6"/>
        <v>6</v>
      </c>
      <c r="Q47" s="10">
        <f t="shared" si="6"/>
        <v>6</v>
      </c>
      <c r="R47" s="10">
        <f t="shared" si="6"/>
        <v>8</v>
      </c>
      <c r="S47" s="10">
        <f t="shared" si="6"/>
        <v>8</v>
      </c>
      <c r="T47" s="10">
        <f t="shared" si="6"/>
        <v>8</v>
      </c>
      <c r="U47" s="10">
        <f t="shared" si="6"/>
        <v>8</v>
      </c>
      <c r="V47" s="10">
        <f t="shared" si="6"/>
        <v>6</v>
      </c>
      <c r="W47" s="10">
        <f t="shared" si="6"/>
        <v>6</v>
      </c>
      <c r="X47" s="166"/>
      <c r="Y47" s="102"/>
      <c r="Z47" s="103"/>
      <c r="AA47" s="10">
        <f aca="true" t="shared" si="7" ref="AA47:AX47">SUM(AA10:AA38)</f>
        <v>10</v>
      </c>
      <c r="AB47" s="10">
        <f t="shared" si="7"/>
        <v>10</v>
      </c>
      <c r="AC47" s="10">
        <f t="shared" si="7"/>
        <v>10</v>
      </c>
      <c r="AD47" s="10">
        <f t="shared" si="7"/>
        <v>10</v>
      </c>
      <c r="AE47" s="10">
        <f t="shared" si="7"/>
        <v>10</v>
      </c>
      <c r="AF47" s="10">
        <f t="shared" si="7"/>
        <v>10</v>
      </c>
      <c r="AG47" s="10">
        <f t="shared" si="7"/>
        <v>10</v>
      </c>
      <c r="AH47" s="10">
        <f t="shared" si="7"/>
        <v>10</v>
      </c>
      <c r="AI47" s="10">
        <f t="shared" si="7"/>
        <v>10</v>
      </c>
      <c r="AJ47" s="10">
        <f t="shared" si="7"/>
        <v>8</v>
      </c>
      <c r="AK47" s="10">
        <f t="shared" si="7"/>
        <v>6</v>
      </c>
      <c r="AL47" s="10">
        <f t="shared" si="7"/>
        <v>6</v>
      </c>
      <c r="AM47" s="10">
        <f t="shared" si="7"/>
        <v>6</v>
      </c>
      <c r="AN47" s="10">
        <f t="shared" si="7"/>
        <v>6</v>
      </c>
      <c r="AO47" s="10">
        <f t="shared" si="7"/>
        <v>6</v>
      </c>
      <c r="AP47" s="10">
        <f t="shared" si="7"/>
        <v>6</v>
      </c>
      <c r="AQ47" s="10">
        <f t="shared" si="7"/>
        <v>6</v>
      </c>
      <c r="AR47" s="10">
        <f t="shared" si="7"/>
        <v>6</v>
      </c>
      <c r="AS47" s="10">
        <f t="shared" si="7"/>
        <v>4</v>
      </c>
      <c r="AT47" s="10">
        <f t="shared" si="7"/>
        <v>4</v>
      </c>
      <c r="AU47" s="10">
        <f t="shared" si="7"/>
        <v>4</v>
      </c>
      <c r="AV47" s="10">
        <f t="shared" si="7"/>
        <v>6</v>
      </c>
      <c r="AW47" s="10">
        <f t="shared" si="7"/>
        <v>6</v>
      </c>
      <c r="AX47" s="10">
        <f t="shared" si="7"/>
        <v>4</v>
      </c>
      <c r="AY47" s="102"/>
      <c r="AZ47" s="11"/>
      <c r="BA47" s="12"/>
      <c r="BB47" s="12"/>
    </row>
    <row r="48" spans="1:54" ht="12.75">
      <c r="A48" s="58"/>
      <c r="B48" s="58"/>
      <c r="C48" s="68"/>
      <c r="D48" s="68"/>
      <c r="E48" s="68"/>
      <c r="F48" s="68"/>
      <c r="G48" s="68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61"/>
      <c r="Y48" s="61"/>
      <c r="Z48" s="61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61"/>
      <c r="AZ48" s="60"/>
      <c r="BA48" s="60"/>
      <c r="BB48" s="60"/>
    </row>
    <row r="49" spans="1:54" ht="12.75">
      <c r="A49" s="58"/>
      <c r="B49" s="58"/>
      <c r="C49" s="68"/>
      <c r="D49" s="68"/>
      <c r="E49" s="68"/>
      <c r="F49" s="68"/>
      <c r="G49" s="6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61"/>
      <c r="Y49" s="61"/>
      <c r="Z49" s="61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61"/>
      <c r="AZ49" s="60"/>
      <c r="BA49" s="60"/>
      <c r="BB49" s="60"/>
    </row>
    <row r="50" spans="1:64" ht="18">
      <c r="A50" s="41"/>
      <c r="B50" s="41"/>
      <c r="C50" s="41"/>
      <c r="D50" s="42" t="s">
        <v>41</v>
      </c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 t="s">
        <v>42</v>
      </c>
      <c r="AE50" s="42"/>
      <c r="AF50" s="42"/>
      <c r="AG50" s="42"/>
      <c r="AH50" s="42"/>
      <c r="AI50" s="42"/>
      <c r="AJ50" s="42"/>
      <c r="AK50" s="42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</row>
    <row r="51" spans="1:64" ht="18">
      <c r="A51" s="41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</row>
    <row r="53" spans="3:32" s="36" customFormat="1" ht="18">
      <c r="C53" s="56"/>
      <c r="D53" s="42" t="s">
        <v>147</v>
      </c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 t="s">
        <v>148</v>
      </c>
      <c r="AE53" s="42"/>
      <c r="AF53" s="42"/>
    </row>
    <row r="54" s="57" customFormat="1" ht="18"/>
    <row r="56" spans="2:42" s="36" customFormat="1" ht="12.75"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  <c r="AH56" s="124"/>
      <c r="AI56" s="124"/>
      <c r="AJ56" s="124"/>
      <c r="AK56" s="124"/>
      <c r="AL56" s="124"/>
      <c r="AM56" s="124"/>
      <c r="AN56" s="124"/>
      <c r="AO56" s="124"/>
      <c r="AP56" s="124"/>
    </row>
    <row r="57" spans="19:20" ht="12.75">
      <c r="S57" s="8"/>
      <c r="T57" s="8"/>
    </row>
  </sheetData>
  <sheetProtection/>
  <mergeCells count="90">
    <mergeCell ref="A45:B46"/>
    <mergeCell ref="C45:C46"/>
    <mergeCell ref="D45:D46"/>
    <mergeCell ref="A47:B47"/>
    <mergeCell ref="A39:B40"/>
    <mergeCell ref="C39:C40"/>
    <mergeCell ref="D39:D40"/>
    <mergeCell ref="B56:AP56"/>
    <mergeCell ref="A41:B42"/>
    <mergeCell ref="C41:C42"/>
    <mergeCell ref="D41:D42"/>
    <mergeCell ref="A43:B44"/>
    <mergeCell ref="C43:C44"/>
    <mergeCell ref="D43:D44"/>
    <mergeCell ref="A33:A35"/>
    <mergeCell ref="C33:C35"/>
    <mergeCell ref="D33:D35"/>
    <mergeCell ref="A36:A38"/>
    <mergeCell ref="C36:C38"/>
    <mergeCell ref="D36:D38"/>
    <mergeCell ref="A28:A29"/>
    <mergeCell ref="B28:B29"/>
    <mergeCell ref="C28:C29"/>
    <mergeCell ref="D28:D29"/>
    <mergeCell ref="A30:A32"/>
    <mergeCell ref="C30:C32"/>
    <mergeCell ref="D30:D32"/>
    <mergeCell ref="A26:A27"/>
    <mergeCell ref="B26:B27"/>
    <mergeCell ref="C26:C27"/>
    <mergeCell ref="D26:D27"/>
    <mergeCell ref="A24:A25"/>
    <mergeCell ref="B24:B25"/>
    <mergeCell ref="C24:C25"/>
    <mergeCell ref="D24:D25"/>
    <mergeCell ref="A22:A23"/>
    <mergeCell ref="B22:B23"/>
    <mergeCell ref="C22:C23"/>
    <mergeCell ref="D22:D23"/>
    <mergeCell ref="A20:A21"/>
    <mergeCell ref="B20:B21"/>
    <mergeCell ref="C20:C21"/>
    <mergeCell ref="D20:D21"/>
    <mergeCell ref="B18:B19"/>
    <mergeCell ref="C18:C19"/>
    <mergeCell ref="D18:D19"/>
    <mergeCell ref="A16:A17"/>
    <mergeCell ref="B16:B17"/>
    <mergeCell ref="C16:C17"/>
    <mergeCell ref="D16:D17"/>
    <mergeCell ref="AY10:AY47"/>
    <mergeCell ref="A12:A13"/>
    <mergeCell ref="B12:B13"/>
    <mergeCell ref="C12:C13"/>
    <mergeCell ref="D12:D13"/>
    <mergeCell ref="A14:A15"/>
    <mergeCell ref="B14:B15"/>
    <mergeCell ref="C14:C15"/>
    <mergeCell ref="D14:D15"/>
    <mergeCell ref="A18:A19"/>
    <mergeCell ref="AQ6:AT6"/>
    <mergeCell ref="AU6:AX6"/>
    <mergeCell ref="BB6:BB9"/>
    <mergeCell ref="D9:G9"/>
    <mergeCell ref="A10:A11"/>
    <mergeCell ref="B10:B11"/>
    <mergeCell ref="C10:C11"/>
    <mergeCell ref="D10:D11"/>
    <mergeCell ref="X10:X47"/>
    <mergeCell ref="Y10:Z47"/>
    <mergeCell ref="AZ6:AZ9"/>
    <mergeCell ref="BA6:BA9"/>
    <mergeCell ref="H6:K6"/>
    <mergeCell ref="L6:P6"/>
    <mergeCell ref="Q6:T6"/>
    <mergeCell ref="U6:X6"/>
    <mergeCell ref="Y6:AC6"/>
    <mergeCell ref="AD6:AG6"/>
    <mergeCell ref="AH6:AK6"/>
    <mergeCell ref="AL6:AP6"/>
    <mergeCell ref="AS1:BA1"/>
    <mergeCell ref="AS2:BA3"/>
    <mergeCell ref="A5:BA5"/>
    <mergeCell ref="A6:A9"/>
    <mergeCell ref="B6:B9"/>
    <mergeCell ref="C6:C9"/>
    <mergeCell ref="D6:D8"/>
    <mergeCell ref="E6:E8"/>
    <mergeCell ref="F6:F8"/>
    <mergeCell ref="G6:G8"/>
  </mergeCells>
  <printOptions/>
  <pageMargins left="0.3937007874015748" right="0.3937007874015748" top="0.1968503937007874" bottom="0.1968503937007874" header="0" footer="0"/>
  <pageSetup fitToHeight="1" fitToWidth="1" horizontalDpi="300" verticalDpi="300" orientation="landscape" paperSize="9" scale="5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L55"/>
  <sheetViews>
    <sheetView view="pageBreakPreview" zoomScale="70" zoomScaleNormal="70" zoomScaleSheetLayoutView="70" zoomScalePageLayoutView="0" workbookViewId="0" topLeftCell="A1">
      <pane xSplit="7" ySplit="9" topLeftCell="H10" activePane="bottomRight" state="frozen"/>
      <selection pane="topLeft" activeCell="N51" sqref="N51"/>
      <selection pane="topRight" activeCell="N51" sqref="N51"/>
      <selection pane="bottomLeft" activeCell="N51" sqref="N51"/>
      <selection pane="bottomRight" activeCell="F20" sqref="F20:F21"/>
    </sheetView>
  </sheetViews>
  <sheetFormatPr defaultColWidth="9.00390625" defaultRowHeight="12.75"/>
  <cols>
    <col min="1" max="1" width="10.375" style="35" customWidth="1"/>
    <col min="2" max="2" width="40.25390625" style="35" customWidth="1"/>
    <col min="3" max="4" width="7.125" style="35" customWidth="1"/>
    <col min="5" max="5" width="5.75390625" style="35" customWidth="1"/>
    <col min="6" max="6" width="4.875" style="35" customWidth="1"/>
    <col min="7" max="7" width="4.125" style="35" customWidth="1"/>
    <col min="8" max="52" width="3.625" style="35" customWidth="1"/>
    <col min="53" max="53" width="4.125" style="35" customWidth="1"/>
    <col min="54" max="54" width="4.625" style="35" bestFit="1" customWidth="1"/>
    <col min="55" max="16384" width="9.125" style="35" customWidth="1"/>
  </cols>
  <sheetData>
    <row r="1" spans="45:64" s="51" customFormat="1" ht="24.75" customHeight="1">
      <c r="AS1" s="134" t="s">
        <v>144</v>
      </c>
      <c r="AT1" s="134"/>
      <c r="AU1" s="134"/>
      <c r="AV1" s="134"/>
      <c r="AW1" s="134"/>
      <c r="AX1" s="134"/>
      <c r="AY1" s="134"/>
      <c r="AZ1" s="134"/>
      <c r="BA1" s="134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</row>
    <row r="2" spans="45:64" s="51" customFormat="1" ht="24.75" customHeight="1">
      <c r="AS2" s="134" t="s">
        <v>145</v>
      </c>
      <c r="AT2" s="134"/>
      <c r="AU2" s="134"/>
      <c r="AV2" s="134"/>
      <c r="AW2" s="134"/>
      <c r="AX2" s="134"/>
      <c r="AY2" s="134"/>
      <c r="AZ2" s="134"/>
      <c r="BA2" s="134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</row>
    <row r="3" spans="41:64" s="51" customFormat="1" ht="24.75" customHeight="1">
      <c r="AO3" s="53"/>
      <c r="AP3" s="54" t="s">
        <v>146</v>
      </c>
      <c r="AQ3" s="55"/>
      <c r="AR3" s="55"/>
      <c r="AS3" s="134"/>
      <c r="AT3" s="134"/>
      <c r="AU3" s="134"/>
      <c r="AV3" s="134"/>
      <c r="AW3" s="134"/>
      <c r="AX3" s="134"/>
      <c r="AY3" s="134"/>
      <c r="AZ3" s="134"/>
      <c r="BA3" s="134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</row>
    <row r="4" ht="12.75">
      <c r="AN4" s="8" t="s">
        <v>151</v>
      </c>
    </row>
    <row r="5" spans="1:53" s="13" customFormat="1" ht="49.5" customHeight="1">
      <c r="A5" s="128" t="s">
        <v>287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</row>
    <row r="6" spans="1:54" ht="15" customHeight="1">
      <c r="A6" s="129" t="s">
        <v>19</v>
      </c>
      <c r="B6" s="132" t="s">
        <v>20</v>
      </c>
      <c r="C6" s="120" t="s">
        <v>15</v>
      </c>
      <c r="D6" s="133" t="s">
        <v>21</v>
      </c>
      <c r="E6" s="114" t="s">
        <v>22</v>
      </c>
      <c r="F6" s="111" t="s">
        <v>45</v>
      </c>
      <c r="G6" s="111" t="s">
        <v>46</v>
      </c>
      <c r="H6" s="108" t="s">
        <v>0</v>
      </c>
      <c r="I6" s="109"/>
      <c r="J6" s="109"/>
      <c r="K6" s="110"/>
      <c r="L6" s="108" t="s">
        <v>1</v>
      </c>
      <c r="M6" s="109"/>
      <c r="N6" s="109"/>
      <c r="O6" s="109"/>
      <c r="P6" s="110"/>
      <c r="Q6" s="108" t="s">
        <v>2</v>
      </c>
      <c r="R6" s="109"/>
      <c r="S6" s="109"/>
      <c r="T6" s="110"/>
      <c r="U6" s="108" t="s">
        <v>3</v>
      </c>
      <c r="V6" s="109"/>
      <c r="W6" s="109"/>
      <c r="X6" s="110"/>
      <c r="Y6" s="108" t="s">
        <v>4</v>
      </c>
      <c r="Z6" s="109"/>
      <c r="AA6" s="109"/>
      <c r="AB6" s="109"/>
      <c r="AC6" s="110"/>
      <c r="AD6" s="108" t="s">
        <v>5</v>
      </c>
      <c r="AE6" s="109"/>
      <c r="AF6" s="109"/>
      <c r="AG6" s="110"/>
      <c r="AH6" s="108" t="s">
        <v>6</v>
      </c>
      <c r="AI6" s="109"/>
      <c r="AJ6" s="109"/>
      <c r="AK6" s="110"/>
      <c r="AL6" s="108" t="s">
        <v>7</v>
      </c>
      <c r="AM6" s="109"/>
      <c r="AN6" s="109"/>
      <c r="AO6" s="109"/>
      <c r="AP6" s="110"/>
      <c r="AQ6" s="108" t="s">
        <v>8</v>
      </c>
      <c r="AR6" s="109"/>
      <c r="AS6" s="109"/>
      <c r="AT6" s="110"/>
      <c r="AU6" s="108" t="s">
        <v>9</v>
      </c>
      <c r="AV6" s="109"/>
      <c r="AW6" s="109"/>
      <c r="AX6" s="110"/>
      <c r="AY6" s="63" t="s">
        <v>10</v>
      </c>
      <c r="AZ6" s="125" t="s">
        <v>11</v>
      </c>
      <c r="BA6" s="125" t="s">
        <v>12</v>
      </c>
      <c r="BB6" s="125" t="s">
        <v>57</v>
      </c>
    </row>
    <row r="7" spans="1:54" s="14" customFormat="1" ht="39" customHeight="1">
      <c r="A7" s="130"/>
      <c r="B7" s="132"/>
      <c r="C7" s="112"/>
      <c r="D7" s="133"/>
      <c r="E7" s="115"/>
      <c r="F7" s="112"/>
      <c r="G7" s="112"/>
      <c r="H7" s="5">
        <v>42616</v>
      </c>
      <c r="I7" s="5">
        <f>H7+7</f>
        <v>42623</v>
      </c>
      <c r="J7" s="5">
        <f aca="true" t="shared" si="0" ref="J7:Y8">I7+7</f>
        <v>42630</v>
      </c>
      <c r="K7" s="5">
        <f t="shared" si="0"/>
        <v>42637</v>
      </c>
      <c r="L7" s="5">
        <f t="shared" si="0"/>
        <v>42644</v>
      </c>
      <c r="M7" s="5">
        <f t="shared" si="0"/>
        <v>42651</v>
      </c>
      <c r="N7" s="5">
        <f t="shared" si="0"/>
        <v>42658</v>
      </c>
      <c r="O7" s="5">
        <f t="shared" si="0"/>
        <v>42665</v>
      </c>
      <c r="P7" s="5">
        <f t="shared" si="0"/>
        <v>42672</v>
      </c>
      <c r="Q7" s="5">
        <f t="shared" si="0"/>
        <v>42679</v>
      </c>
      <c r="R7" s="5">
        <f t="shared" si="0"/>
        <v>42686</v>
      </c>
      <c r="S7" s="5">
        <f t="shared" si="0"/>
        <v>42693</v>
      </c>
      <c r="T7" s="5">
        <f t="shared" si="0"/>
        <v>42700</v>
      </c>
      <c r="U7" s="5">
        <f t="shared" si="0"/>
        <v>42707</v>
      </c>
      <c r="V7" s="5">
        <f t="shared" si="0"/>
        <v>42714</v>
      </c>
      <c r="W7" s="5">
        <f t="shared" si="0"/>
        <v>42721</v>
      </c>
      <c r="X7" s="5">
        <f t="shared" si="0"/>
        <v>42728</v>
      </c>
      <c r="Y7" s="5">
        <f t="shared" si="0"/>
        <v>42735</v>
      </c>
      <c r="Z7" s="5">
        <f aca="true" t="shared" si="1" ref="Z7:AO8">Y7+7</f>
        <v>42742</v>
      </c>
      <c r="AA7" s="5">
        <f t="shared" si="1"/>
        <v>42749</v>
      </c>
      <c r="AB7" s="5">
        <f t="shared" si="1"/>
        <v>42756</v>
      </c>
      <c r="AC7" s="5">
        <f t="shared" si="1"/>
        <v>42763</v>
      </c>
      <c r="AD7" s="5">
        <f t="shared" si="1"/>
        <v>42770</v>
      </c>
      <c r="AE7" s="5">
        <f t="shared" si="1"/>
        <v>42777</v>
      </c>
      <c r="AF7" s="5">
        <f t="shared" si="1"/>
        <v>42784</v>
      </c>
      <c r="AG7" s="5">
        <f t="shared" si="1"/>
        <v>42791</v>
      </c>
      <c r="AH7" s="5">
        <f t="shared" si="1"/>
        <v>42798</v>
      </c>
      <c r="AI7" s="5">
        <f t="shared" si="1"/>
        <v>42805</v>
      </c>
      <c r="AJ7" s="5">
        <f t="shared" si="1"/>
        <v>42812</v>
      </c>
      <c r="AK7" s="5">
        <f t="shared" si="1"/>
        <v>42819</v>
      </c>
      <c r="AL7" s="5">
        <f t="shared" si="1"/>
        <v>42826</v>
      </c>
      <c r="AM7" s="5">
        <f t="shared" si="1"/>
        <v>42833</v>
      </c>
      <c r="AN7" s="5">
        <f t="shared" si="1"/>
        <v>42840</v>
      </c>
      <c r="AO7" s="5">
        <f t="shared" si="1"/>
        <v>42847</v>
      </c>
      <c r="AP7" s="5">
        <f aca="true" t="shared" si="2" ref="AP7:AY8">AO7+7</f>
        <v>42854</v>
      </c>
      <c r="AQ7" s="5">
        <f t="shared" si="2"/>
        <v>42861</v>
      </c>
      <c r="AR7" s="5">
        <f t="shared" si="2"/>
        <v>42868</v>
      </c>
      <c r="AS7" s="5">
        <f t="shared" si="2"/>
        <v>42875</v>
      </c>
      <c r="AT7" s="5">
        <f t="shared" si="2"/>
        <v>42882</v>
      </c>
      <c r="AU7" s="5">
        <f t="shared" si="2"/>
        <v>42889</v>
      </c>
      <c r="AV7" s="5">
        <f t="shared" si="2"/>
        <v>42896</v>
      </c>
      <c r="AW7" s="5">
        <f t="shared" si="2"/>
        <v>42903</v>
      </c>
      <c r="AX7" s="5">
        <f t="shared" si="2"/>
        <v>42910</v>
      </c>
      <c r="AY7" s="5">
        <f t="shared" si="2"/>
        <v>42917</v>
      </c>
      <c r="AZ7" s="126"/>
      <c r="BA7" s="126"/>
      <c r="BB7" s="126"/>
    </row>
    <row r="8" spans="1:54" s="14" customFormat="1" ht="39" customHeight="1">
      <c r="A8" s="130"/>
      <c r="B8" s="132"/>
      <c r="C8" s="112"/>
      <c r="D8" s="133"/>
      <c r="E8" s="116"/>
      <c r="F8" s="113"/>
      <c r="G8" s="113"/>
      <c r="H8" s="5">
        <v>42611</v>
      </c>
      <c r="I8" s="5">
        <v>42618</v>
      </c>
      <c r="J8" s="5">
        <f t="shared" si="0"/>
        <v>42625</v>
      </c>
      <c r="K8" s="5">
        <f t="shared" si="0"/>
        <v>42632</v>
      </c>
      <c r="L8" s="5">
        <f t="shared" si="0"/>
        <v>42639</v>
      </c>
      <c r="M8" s="5">
        <f t="shared" si="0"/>
        <v>42646</v>
      </c>
      <c r="N8" s="5">
        <f t="shared" si="0"/>
        <v>42653</v>
      </c>
      <c r="O8" s="5">
        <f t="shared" si="0"/>
        <v>42660</v>
      </c>
      <c r="P8" s="5">
        <f t="shared" si="0"/>
        <v>42667</v>
      </c>
      <c r="Q8" s="5">
        <f t="shared" si="0"/>
        <v>42674</v>
      </c>
      <c r="R8" s="5">
        <f t="shared" si="0"/>
        <v>42681</v>
      </c>
      <c r="S8" s="5">
        <f t="shared" si="0"/>
        <v>42688</v>
      </c>
      <c r="T8" s="5">
        <f t="shared" si="0"/>
        <v>42695</v>
      </c>
      <c r="U8" s="5">
        <f t="shared" si="0"/>
        <v>42702</v>
      </c>
      <c r="V8" s="5">
        <f t="shared" si="0"/>
        <v>42709</v>
      </c>
      <c r="W8" s="5">
        <f t="shared" si="0"/>
        <v>42716</v>
      </c>
      <c r="X8" s="5">
        <f t="shared" si="0"/>
        <v>42723</v>
      </c>
      <c r="Y8" s="5">
        <f t="shared" si="0"/>
        <v>42730</v>
      </c>
      <c r="Z8" s="5">
        <f t="shared" si="1"/>
        <v>42737</v>
      </c>
      <c r="AA8" s="5">
        <f t="shared" si="1"/>
        <v>42744</v>
      </c>
      <c r="AB8" s="5">
        <f t="shared" si="1"/>
        <v>42751</v>
      </c>
      <c r="AC8" s="5">
        <f t="shared" si="1"/>
        <v>42758</v>
      </c>
      <c r="AD8" s="5">
        <f t="shared" si="1"/>
        <v>42765</v>
      </c>
      <c r="AE8" s="5">
        <f t="shared" si="1"/>
        <v>42772</v>
      </c>
      <c r="AF8" s="5">
        <f t="shared" si="1"/>
        <v>42779</v>
      </c>
      <c r="AG8" s="5">
        <f t="shared" si="1"/>
        <v>42786</v>
      </c>
      <c r="AH8" s="5">
        <f t="shared" si="1"/>
        <v>42793</v>
      </c>
      <c r="AI8" s="5">
        <f t="shared" si="1"/>
        <v>42800</v>
      </c>
      <c r="AJ8" s="5">
        <f t="shared" si="1"/>
        <v>42807</v>
      </c>
      <c r="AK8" s="5">
        <f t="shared" si="1"/>
        <v>42814</v>
      </c>
      <c r="AL8" s="5">
        <f t="shared" si="1"/>
        <v>42821</v>
      </c>
      <c r="AM8" s="5">
        <f t="shared" si="1"/>
        <v>42828</v>
      </c>
      <c r="AN8" s="5">
        <f t="shared" si="1"/>
        <v>42835</v>
      </c>
      <c r="AO8" s="5">
        <f t="shared" si="1"/>
        <v>42842</v>
      </c>
      <c r="AP8" s="5">
        <f t="shared" si="2"/>
        <v>42849</v>
      </c>
      <c r="AQ8" s="5">
        <f t="shared" si="2"/>
        <v>42856</v>
      </c>
      <c r="AR8" s="5">
        <f t="shared" si="2"/>
        <v>42863</v>
      </c>
      <c r="AS8" s="5">
        <f t="shared" si="2"/>
        <v>42870</v>
      </c>
      <c r="AT8" s="5">
        <f t="shared" si="2"/>
        <v>42877</v>
      </c>
      <c r="AU8" s="5">
        <f t="shared" si="2"/>
        <v>42884</v>
      </c>
      <c r="AV8" s="5">
        <f t="shared" si="2"/>
        <v>42891</v>
      </c>
      <c r="AW8" s="5">
        <f t="shared" si="2"/>
        <v>42898</v>
      </c>
      <c r="AX8" s="5">
        <f t="shared" si="2"/>
        <v>42905</v>
      </c>
      <c r="AY8" s="5">
        <f t="shared" si="2"/>
        <v>42912</v>
      </c>
      <c r="AZ8" s="126"/>
      <c r="BA8" s="126"/>
      <c r="BB8" s="126"/>
    </row>
    <row r="9" spans="1:54" s="15" customFormat="1" ht="12.75" customHeight="1">
      <c r="A9" s="131"/>
      <c r="B9" s="132"/>
      <c r="C9" s="113"/>
      <c r="D9" s="117" t="s">
        <v>13</v>
      </c>
      <c r="E9" s="118"/>
      <c r="F9" s="118"/>
      <c r="G9" s="119"/>
      <c r="H9" s="6">
        <v>1</v>
      </c>
      <c r="I9" s="6">
        <v>2</v>
      </c>
      <c r="J9" s="6">
        <v>3</v>
      </c>
      <c r="K9" s="6">
        <v>4</v>
      </c>
      <c r="L9" s="6">
        <v>5</v>
      </c>
      <c r="M9" s="6">
        <v>6</v>
      </c>
      <c r="N9" s="6">
        <v>7</v>
      </c>
      <c r="O9" s="6">
        <v>8</v>
      </c>
      <c r="P9" s="6">
        <v>9</v>
      </c>
      <c r="Q9" s="6">
        <v>10</v>
      </c>
      <c r="R9" s="6">
        <v>11</v>
      </c>
      <c r="S9" s="6">
        <v>12</v>
      </c>
      <c r="T9" s="6">
        <v>13</v>
      </c>
      <c r="U9" s="6">
        <v>14</v>
      </c>
      <c r="V9" s="6">
        <v>15</v>
      </c>
      <c r="W9" s="6">
        <v>16</v>
      </c>
      <c r="X9" s="6">
        <v>17</v>
      </c>
      <c r="Y9" s="6">
        <v>18</v>
      </c>
      <c r="Z9" s="6">
        <v>19</v>
      </c>
      <c r="AA9" s="6">
        <v>20</v>
      </c>
      <c r="AB9" s="6">
        <v>21</v>
      </c>
      <c r="AC9" s="6">
        <v>22</v>
      </c>
      <c r="AD9" s="6">
        <v>23</v>
      </c>
      <c r="AE9" s="6">
        <v>24</v>
      </c>
      <c r="AF9" s="6">
        <v>25</v>
      </c>
      <c r="AG9" s="6">
        <v>26</v>
      </c>
      <c r="AH9" s="6">
        <v>27</v>
      </c>
      <c r="AI9" s="6">
        <v>28</v>
      </c>
      <c r="AJ9" s="6">
        <v>29</v>
      </c>
      <c r="AK9" s="6">
        <v>30</v>
      </c>
      <c r="AL9" s="6">
        <v>31</v>
      </c>
      <c r="AM9" s="6">
        <v>32</v>
      </c>
      <c r="AN9" s="6">
        <v>33</v>
      </c>
      <c r="AO9" s="6">
        <v>34</v>
      </c>
      <c r="AP9" s="6">
        <v>35</v>
      </c>
      <c r="AQ9" s="6">
        <v>36</v>
      </c>
      <c r="AR9" s="6">
        <v>37</v>
      </c>
      <c r="AS9" s="6">
        <v>38</v>
      </c>
      <c r="AT9" s="6">
        <v>39</v>
      </c>
      <c r="AU9" s="6">
        <v>40</v>
      </c>
      <c r="AV9" s="6">
        <v>41</v>
      </c>
      <c r="AW9" s="6">
        <v>42</v>
      </c>
      <c r="AX9" s="6">
        <v>43</v>
      </c>
      <c r="AY9" s="6">
        <v>44</v>
      </c>
      <c r="AZ9" s="127"/>
      <c r="BA9" s="127"/>
      <c r="BB9" s="127"/>
    </row>
    <row r="10" spans="1:54" s="20" customFormat="1" ht="12.75" customHeight="1">
      <c r="A10" s="87" t="s">
        <v>47</v>
      </c>
      <c r="B10" s="88" t="s">
        <v>26</v>
      </c>
      <c r="C10" s="91">
        <f>(D10+E10+E11)/36</f>
        <v>3</v>
      </c>
      <c r="D10" s="97">
        <v>80</v>
      </c>
      <c r="E10" s="16">
        <f aca="true" t="shared" si="3" ref="E10:E36">F10+G10</f>
        <v>6</v>
      </c>
      <c r="F10" s="17">
        <f>SUM(H10:W10)</f>
        <v>6</v>
      </c>
      <c r="G10" s="18">
        <f>SUM(AA10:AX10)</f>
        <v>0</v>
      </c>
      <c r="H10" s="19">
        <v>2</v>
      </c>
      <c r="I10" s="19">
        <v>2</v>
      </c>
      <c r="J10" s="19">
        <v>2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64" t="s">
        <v>23</v>
      </c>
      <c r="Y10" s="98" t="s">
        <v>24</v>
      </c>
      <c r="Z10" s="9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98" t="s">
        <v>25</v>
      </c>
      <c r="AZ10" s="19"/>
      <c r="BA10" s="19"/>
      <c r="BB10" s="19"/>
    </row>
    <row r="11" spans="1:54" s="14" customFormat="1" ht="12.75">
      <c r="A11" s="87"/>
      <c r="B11" s="88"/>
      <c r="C11" s="90"/>
      <c r="D11" s="97"/>
      <c r="E11" s="21">
        <f t="shared" si="3"/>
        <v>22</v>
      </c>
      <c r="F11" s="22">
        <f>SUM(H11:W11)</f>
        <v>22</v>
      </c>
      <c r="G11" s="23">
        <f>SUM(AA11:AX11)</f>
        <v>0</v>
      </c>
      <c r="H11" s="24"/>
      <c r="I11" s="24"/>
      <c r="J11" s="24"/>
      <c r="K11" s="24">
        <v>2</v>
      </c>
      <c r="L11" s="24">
        <v>2</v>
      </c>
      <c r="M11" s="24">
        <v>2</v>
      </c>
      <c r="N11" s="24">
        <v>2</v>
      </c>
      <c r="O11" s="24">
        <v>2</v>
      </c>
      <c r="P11" s="24">
        <v>2</v>
      </c>
      <c r="Q11" s="24">
        <v>2</v>
      </c>
      <c r="R11" s="24">
        <v>2</v>
      </c>
      <c r="S11" s="24">
        <v>2</v>
      </c>
      <c r="T11" s="24">
        <v>2</v>
      </c>
      <c r="U11" s="24">
        <v>2</v>
      </c>
      <c r="V11" s="24"/>
      <c r="W11" s="24"/>
      <c r="X11" s="165"/>
      <c r="Y11" s="100"/>
      <c r="Z11" s="101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100"/>
      <c r="AZ11" s="24"/>
      <c r="BA11" s="24">
        <v>1</v>
      </c>
      <c r="BB11" s="24"/>
    </row>
    <row r="12" spans="1:54" s="20" customFormat="1" ht="12.75" customHeight="1">
      <c r="A12" s="87" t="s">
        <v>48</v>
      </c>
      <c r="B12" s="88" t="s">
        <v>248</v>
      </c>
      <c r="C12" s="91">
        <f>(D12+E12+E13)/36</f>
        <v>1</v>
      </c>
      <c r="D12" s="97">
        <v>10</v>
      </c>
      <c r="E12" s="16">
        <f t="shared" si="3"/>
        <v>4</v>
      </c>
      <c r="F12" s="17">
        <f aca="true" t="shared" si="4" ref="F12:F27">SUM(H12:W12)</f>
        <v>0</v>
      </c>
      <c r="G12" s="18">
        <f aca="true" t="shared" si="5" ref="G12:G27">SUM(AA12:AX12)</f>
        <v>4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65"/>
      <c r="Y12" s="100"/>
      <c r="Z12" s="101"/>
      <c r="AA12" s="19">
        <v>2</v>
      </c>
      <c r="AB12" s="19">
        <v>2</v>
      </c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00"/>
      <c r="AZ12" s="19"/>
      <c r="BA12" s="19"/>
      <c r="BB12" s="19"/>
    </row>
    <row r="13" spans="1:54" s="14" customFormat="1" ht="12.75">
      <c r="A13" s="87"/>
      <c r="B13" s="88"/>
      <c r="C13" s="90"/>
      <c r="D13" s="97"/>
      <c r="E13" s="21">
        <f t="shared" si="3"/>
        <v>22</v>
      </c>
      <c r="F13" s="22">
        <f t="shared" si="4"/>
        <v>0</v>
      </c>
      <c r="G13" s="23">
        <f t="shared" si="5"/>
        <v>22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165"/>
      <c r="Y13" s="100"/>
      <c r="Z13" s="101"/>
      <c r="AA13" s="24"/>
      <c r="AB13" s="24"/>
      <c r="AC13" s="24">
        <v>2</v>
      </c>
      <c r="AD13" s="24">
        <v>2</v>
      </c>
      <c r="AE13" s="24">
        <v>2</v>
      </c>
      <c r="AF13" s="24">
        <v>2</v>
      </c>
      <c r="AG13" s="24">
        <v>2</v>
      </c>
      <c r="AH13" s="24">
        <v>2</v>
      </c>
      <c r="AI13" s="24">
        <v>2</v>
      </c>
      <c r="AJ13" s="24">
        <v>2</v>
      </c>
      <c r="AK13" s="24">
        <v>2</v>
      </c>
      <c r="AL13" s="24">
        <v>2</v>
      </c>
      <c r="AM13" s="24">
        <v>2</v>
      </c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100"/>
      <c r="AZ13" s="24">
        <v>2</v>
      </c>
      <c r="BA13" s="24"/>
      <c r="BB13" s="24"/>
    </row>
    <row r="14" spans="1:54" s="20" customFormat="1" ht="12.75" customHeight="1">
      <c r="A14" s="87" t="s">
        <v>49</v>
      </c>
      <c r="B14" s="88" t="s">
        <v>249</v>
      </c>
      <c r="C14" s="91">
        <f>(D14+E14+E15)/36</f>
        <v>3</v>
      </c>
      <c r="D14" s="144">
        <v>90</v>
      </c>
      <c r="E14" s="16">
        <f t="shared" si="3"/>
        <v>2</v>
      </c>
      <c r="F14" s="17">
        <f t="shared" si="4"/>
        <v>0</v>
      </c>
      <c r="G14" s="18">
        <f t="shared" si="5"/>
        <v>2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65"/>
      <c r="Y14" s="100"/>
      <c r="Z14" s="101"/>
      <c r="AA14" s="19">
        <v>2</v>
      </c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00"/>
      <c r="AZ14" s="19"/>
      <c r="BA14" s="19"/>
      <c r="BB14" s="19"/>
    </row>
    <row r="15" spans="1:54" s="14" customFormat="1" ht="12.75">
      <c r="A15" s="87"/>
      <c r="B15" s="88"/>
      <c r="C15" s="90"/>
      <c r="D15" s="144"/>
      <c r="E15" s="21">
        <f t="shared" si="3"/>
        <v>16</v>
      </c>
      <c r="F15" s="22">
        <f t="shared" si="4"/>
        <v>0</v>
      </c>
      <c r="G15" s="23">
        <f t="shared" si="5"/>
        <v>16</v>
      </c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165"/>
      <c r="Y15" s="100"/>
      <c r="Z15" s="101"/>
      <c r="AA15" s="24"/>
      <c r="AB15" s="24">
        <v>2</v>
      </c>
      <c r="AC15" s="24">
        <v>2</v>
      </c>
      <c r="AD15" s="24">
        <v>2</v>
      </c>
      <c r="AE15" s="24">
        <v>2</v>
      </c>
      <c r="AF15" s="24">
        <v>2</v>
      </c>
      <c r="AG15" s="24">
        <v>2</v>
      </c>
      <c r="AH15" s="24">
        <v>2</v>
      </c>
      <c r="AI15" s="24">
        <v>2</v>
      </c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100"/>
      <c r="AZ15" s="24"/>
      <c r="BA15" s="24">
        <v>2</v>
      </c>
      <c r="BB15" s="24"/>
    </row>
    <row r="16" spans="1:54" s="20" customFormat="1" ht="12.75">
      <c r="A16" s="87" t="s">
        <v>50</v>
      </c>
      <c r="B16" s="88" t="s">
        <v>17</v>
      </c>
      <c r="C16" s="91">
        <f>(D16+E16+E17)/36</f>
        <v>3</v>
      </c>
      <c r="D16" s="92">
        <v>64</v>
      </c>
      <c r="E16" s="16">
        <f t="shared" si="3"/>
        <v>0</v>
      </c>
      <c r="F16" s="17">
        <f t="shared" si="4"/>
        <v>0</v>
      </c>
      <c r="G16" s="18">
        <f t="shared" si="5"/>
        <v>0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65"/>
      <c r="Y16" s="100"/>
      <c r="Z16" s="101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00"/>
      <c r="AZ16" s="19"/>
      <c r="BA16" s="19"/>
      <c r="BB16" s="19"/>
    </row>
    <row r="17" spans="1:54" s="14" customFormat="1" ht="12.75">
      <c r="A17" s="87"/>
      <c r="B17" s="88"/>
      <c r="C17" s="90"/>
      <c r="D17" s="92"/>
      <c r="E17" s="21">
        <f t="shared" si="3"/>
        <v>44</v>
      </c>
      <c r="F17" s="22">
        <f t="shared" si="4"/>
        <v>14</v>
      </c>
      <c r="G17" s="23">
        <f t="shared" si="5"/>
        <v>30</v>
      </c>
      <c r="H17" s="24"/>
      <c r="I17" s="24"/>
      <c r="J17" s="24"/>
      <c r="K17" s="24"/>
      <c r="L17" s="24"/>
      <c r="M17" s="24"/>
      <c r="N17" s="24"/>
      <c r="O17" s="24"/>
      <c r="P17" s="24"/>
      <c r="Q17" s="24">
        <v>2</v>
      </c>
      <c r="R17" s="24">
        <v>2</v>
      </c>
      <c r="S17" s="24">
        <v>2</v>
      </c>
      <c r="T17" s="24">
        <v>2</v>
      </c>
      <c r="U17" s="24">
        <v>2</v>
      </c>
      <c r="V17" s="24">
        <v>2</v>
      </c>
      <c r="W17" s="24">
        <v>2</v>
      </c>
      <c r="X17" s="165"/>
      <c r="Y17" s="100"/>
      <c r="Z17" s="101"/>
      <c r="AA17" s="24">
        <v>2</v>
      </c>
      <c r="AB17" s="24">
        <v>2</v>
      </c>
      <c r="AC17" s="24">
        <v>2</v>
      </c>
      <c r="AD17" s="24">
        <v>2</v>
      </c>
      <c r="AE17" s="24">
        <v>2</v>
      </c>
      <c r="AF17" s="24">
        <v>2</v>
      </c>
      <c r="AG17" s="24">
        <v>2</v>
      </c>
      <c r="AH17" s="24">
        <v>2</v>
      </c>
      <c r="AI17" s="24">
        <v>2</v>
      </c>
      <c r="AJ17" s="24">
        <v>2</v>
      </c>
      <c r="AK17" s="24">
        <v>2</v>
      </c>
      <c r="AL17" s="24">
        <v>2</v>
      </c>
      <c r="AM17" s="24">
        <v>2</v>
      </c>
      <c r="AN17" s="24">
        <v>2</v>
      </c>
      <c r="AO17" s="24">
        <v>2</v>
      </c>
      <c r="AP17" s="24"/>
      <c r="AQ17" s="24"/>
      <c r="AR17" s="24"/>
      <c r="AS17" s="24"/>
      <c r="AT17" s="24"/>
      <c r="AU17" s="24"/>
      <c r="AV17" s="24"/>
      <c r="AW17" s="24"/>
      <c r="AX17" s="24"/>
      <c r="AY17" s="100"/>
      <c r="AZ17" s="24"/>
      <c r="BA17" s="24">
        <v>2</v>
      </c>
      <c r="BB17" s="24"/>
    </row>
    <row r="18" spans="1:54" s="20" customFormat="1" ht="12.75" customHeight="1">
      <c r="A18" s="87" t="s">
        <v>51</v>
      </c>
      <c r="B18" s="88" t="s">
        <v>250</v>
      </c>
      <c r="C18" s="91">
        <f>(D18+E18+E19)/36</f>
        <v>2</v>
      </c>
      <c r="D18" s="92">
        <v>52</v>
      </c>
      <c r="E18" s="16">
        <f t="shared" si="3"/>
        <v>4</v>
      </c>
      <c r="F18" s="17">
        <f t="shared" si="4"/>
        <v>0</v>
      </c>
      <c r="G18" s="18">
        <f t="shared" si="5"/>
        <v>4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65"/>
      <c r="Y18" s="100"/>
      <c r="Z18" s="101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>
        <v>2</v>
      </c>
      <c r="AO18" s="19">
        <v>2</v>
      </c>
      <c r="AP18" s="19"/>
      <c r="AQ18" s="19"/>
      <c r="AR18" s="19"/>
      <c r="AS18" s="19"/>
      <c r="AT18" s="19"/>
      <c r="AU18" s="19"/>
      <c r="AV18" s="19"/>
      <c r="AW18" s="19"/>
      <c r="AX18" s="19"/>
      <c r="AY18" s="100"/>
      <c r="AZ18" s="19"/>
      <c r="BA18" s="19"/>
      <c r="BB18" s="19"/>
    </row>
    <row r="19" spans="1:54" s="20" customFormat="1" ht="12.75">
      <c r="A19" s="87"/>
      <c r="B19" s="88"/>
      <c r="C19" s="90"/>
      <c r="D19" s="92"/>
      <c r="E19" s="21">
        <f t="shared" si="3"/>
        <v>16</v>
      </c>
      <c r="F19" s="22">
        <f t="shared" si="4"/>
        <v>0</v>
      </c>
      <c r="G19" s="23">
        <f t="shared" si="5"/>
        <v>16</v>
      </c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165"/>
      <c r="Y19" s="100"/>
      <c r="Z19" s="101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>
        <v>2</v>
      </c>
      <c r="AQ19" s="24">
        <v>2</v>
      </c>
      <c r="AR19" s="24">
        <v>2</v>
      </c>
      <c r="AS19" s="24">
        <v>2</v>
      </c>
      <c r="AT19" s="24">
        <v>2</v>
      </c>
      <c r="AU19" s="24">
        <v>2</v>
      </c>
      <c r="AV19" s="24">
        <v>2</v>
      </c>
      <c r="AW19" s="24">
        <v>2</v>
      </c>
      <c r="AX19" s="24"/>
      <c r="AY19" s="100"/>
      <c r="AZ19" s="24">
        <v>2</v>
      </c>
      <c r="BA19" s="24"/>
      <c r="BB19" s="24"/>
    </row>
    <row r="20" spans="1:54" s="14" customFormat="1" ht="12.75">
      <c r="A20" s="87" t="s">
        <v>94</v>
      </c>
      <c r="B20" s="88" t="s">
        <v>288</v>
      </c>
      <c r="C20" s="91">
        <f>(D20+E20+E21)/36</f>
        <v>6</v>
      </c>
      <c r="D20" s="92">
        <v>160</v>
      </c>
      <c r="E20" s="16">
        <f t="shared" si="3"/>
        <v>14</v>
      </c>
      <c r="F20" s="17">
        <f t="shared" si="4"/>
        <v>14</v>
      </c>
      <c r="G20" s="18">
        <f t="shared" si="5"/>
        <v>0</v>
      </c>
      <c r="H20" s="19">
        <v>2</v>
      </c>
      <c r="I20" s="19">
        <v>2</v>
      </c>
      <c r="J20" s="19">
        <v>2</v>
      </c>
      <c r="K20" s="19">
        <v>2</v>
      </c>
      <c r="L20" s="19">
        <v>2</v>
      </c>
      <c r="M20" s="19">
        <v>2</v>
      </c>
      <c r="N20" s="19">
        <v>2</v>
      </c>
      <c r="O20" s="19"/>
      <c r="P20" s="19"/>
      <c r="Q20" s="19"/>
      <c r="R20" s="19"/>
      <c r="S20" s="19"/>
      <c r="T20" s="19"/>
      <c r="U20" s="19"/>
      <c r="V20" s="19"/>
      <c r="W20" s="19"/>
      <c r="X20" s="165"/>
      <c r="Y20" s="100"/>
      <c r="Z20" s="101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00"/>
      <c r="AZ20" s="19"/>
      <c r="BA20" s="19">
        <v>1</v>
      </c>
      <c r="BB20" s="19"/>
    </row>
    <row r="21" spans="1:54" s="14" customFormat="1" ht="12.75" customHeight="1">
      <c r="A21" s="87"/>
      <c r="B21" s="88"/>
      <c r="C21" s="90"/>
      <c r="D21" s="92"/>
      <c r="E21" s="21">
        <f t="shared" si="3"/>
        <v>42</v>
      </c>
      <c r="F21" s="22">
        <f t="shared" si="4"/>
        <v>42</v>
      </c>
      <c r="G21" s="23">
        <f t="shared" si="5"/>
        <v>0</v>
      </c>
      <c r="H21" s="24">
        <v>2</v>
      </c>
      <c r="I21" s="24">
        <v>2</v>
      </c>
      <c r="J21" s="24">
        <v>2</v>
      </c>
      <c r="K21" s="24">
        <v>2</v>
      </c>
      <c r="L21" s="24">
        <v>2</v>
      </c>
      <c r="M21" s="24">
        <v>2</v>
      </c>
      <c r="N21" s="24">
        <v>2</v>
      </c>
      <c r="O21" s="24">
        <v>4</v>
      </c>
      <c r="P21" s="24">
        <v>4</v>
      </c>
      <c r="Q21" s="24">
        <v>4</v>
      </c>
      <c r="R21" s="24">
        <v>4</v>
      </c>
      <c r="S21" s="24">
        <v>4</v>
      </c>
      <c r="T21" s="24">
        <v>2</v>
      </c>
      <c r="U21" s="24">
        <v>2</v>
      </c>
      <c r="V21" s="24">
        <v>2</v>
      </c>
      <c r="W21" s="24">
        <v>2</v>
      </c>
      <c r="X21" s="165"/>
      <c r="Y21" s="100"/>
      <c r="Z21" s="101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100"/>
      <c r="AZ21" s="24"/>
      <c r="BA21" s="24"/>
      <c r="BB21" s="24"/>
    </row>
    <row r="22" spans="1:54" s="14" customFormat="1" ht="12.75" customHeight="1">
      <c r="A22" s="87" t="s">
        <v>52</v>
      </c>
      <c r="B22" s="88" t="s">
        <v>251</v>
      </c>
      <c r="C22" s="91">
        <f>(D22+E22+E23)/36</f>
        <v>2</v>
      </c>
      <c r="D22" s="92">
        <v>52</v>
      </c>
      <c r="E22" s="16">
        <f t="shared" si="3"/>
        <v>4</v>
      </c>
      <c r="F22" s="17">
        <f t="shared" si="4"/>
        <v>0</v>
      </c>
      <c r="G22" s="18">
        <f t="shared" si="5"/>
        <v>4</v>
      </c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65"/>
      <c r="Y22" s="100"/>
      <c r="Z22" s="101"/>
      <c r="AA22" s="19">
        <v>2</v>
      </c>
      <c r="AB22" s="19">
        <v>2</v>
      </c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00"/>
      <c r="AZ22" s="19"/>
      <c r="BA22" s="19"/>
      <c r="BB22" s="19"/>
    </row>
    <row r="23" spans="1:54" s="20" customFormat="1" ht="12.75" customHeight="1">
      <c r="A23" s="87"/>
      <c r="B23" s="88"/>
      <c r="C23" s="90"/>
      <c r="D23" s="92"/>
      <c r="E23" s="21">
        <f t="shared" si="3"/>
        <v>16</v>
      </c>
      <c r="F23" s="22">
        <f t="shared" si="4"/>
        <v>0</v>
      </c>
      <c r="G23" s="23">
        <f t="shared" si="5"/>
        <v>16</v>
      </c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165"/>
      <c r="Y23" s="100"/>
      <c r="Z23" s="101"/>
      <c r="AA23" s="24"/>
      <c r="AB23" s="24"/>
      <c r="AC23" s="24">
        <v>2</v>
      </c>
      <c r="AD23" s="24">
        <v>2</v>
      </c>
      <c r="AE23" s="24">
        <v>2</v>
      </c>
      <c r="AF23" s="24">
        <v>2</v>
      </c>
      <c r="AG23" s="24">
        <v>2</v>
      </c>
      <c r="AH23" s="24">
        <v>2</v>
      </c>
      <c r="AI23" s="24">
        <v>2</v>
      </c>
      <c r="AJ23" s="24">
        <v>2</v>
      </c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100"/>
      <c r="AZ23" s="24">
        <v>2</v>
      </c>
      <c r="BA23" s="24"/>
      <c r="BB23" s="24"/>
    </row>
    <row r="24" spans="1:54" s="14" customFormat="1" ht="12.75">
      <c r="A24" s="87" t="s">
        <v>53</v>
      </c>
      <c r="B24" s="88" t="s">
        <v>289</v>
      </c>
      <c r="C24" s="91">
        <f>(D24+E24+E25)/36</f>
        <v>4</v>
      </c>
      <c r="D24" s="92">
        <v>108</v>
      </c>
      <c r="E24" s="16">
        <f t="shared" si="3"/>
        <v>6</v>
      </c>
      <c r="F24" s="17">
        <f t="shared" si="4"/>
        <v>6</v>
      </c>
      <c r="G24" s="18">
        <f t="shared" si="5"/>
        <v>0</v>
      </c>
      <c r="H24" s="19">
        <v>2</v>
      </c>
      <c r="I24" s="19">
        <v>2</v>
      </c>
      <c r="J24" s="19">
        <v>2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65"/>
      <c r="Y24" s="100"/>
      <c r="Z24" s="101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00"/>
      <c r="AZ24" s="19"/>
      <c r="BA24" s="19"/>
      <c r="BB24" s="19"/>
    </row>
    <row r="25" spans="1:54" s="20" customFormat="1" ht="12.75">
      <c r="A25" s="87"/>
      <c r="B25" s="88"/>
      <c r="C25" s="90"/>
      <c r="D25" s="92"/>
      <c r="E25" s="21">
        <f t="shared" si="3"/>
        <v>30</v>
      </c>
      <c r="F25" s="22">
        <f t="shared" si="4"/>
        <v>30</v>
      </c>
      <c r="G25" s="23">
        <f t="shared" si="5"/>
        <v>0</v>
      </c>
      <c r="H25" s="24">
        <v>2</v>
      </c>
      <c r="I25" s="24">
        <v>2</v>
      </c>
      <c r="J25" s="24">
        <v>2</v>
      </c>
      <c r="K25" s="24">
        <v>2</v>
      </c>
      <c r="L25" s="24">
        <v>2</v>
      </c>
      <c r="M25" s="24">
        <v>2</v>
      </c>
      <c r="N25" s="24">
        <v>2</v>
      </c>
      <c r="O25" s="24">
        <v>2</v>
      </c>
      <c r="P25" s="24">
        <v>2</v>
      </c>
      <c r="Q25" s="24">
        <v>2</v>
      </c>
      <c r="R25" s="24">
        <v>2</v>
      </c>
      <c r="S25" s="24">
        <v>2</v>
      </c>
      <c r="T25" s="24">
        <v>2</v>
      </c>
      <c r="U25" s="24">
        <v>2</v>
      </c>
      <c r="V25" s="24">
        <v>2</v>
      </c>
      <c r="W25" s="24"/>
      <c r="X25" s="165"/>
      <c r="Y25" s="100"/>
      <c r="Z25" s="101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100"/>
      <c r="AZ25" s="24">
        <v>1</v>
      </c>
      <c r="BA25" s="24"/>
      <c r="BB25" s="24"/>
    </row>
    <row r="26" spans="1:54" s="14" customFormat="1" ht="12.75">
      <c r="A26" s="87" t="s">
        <v>56</v>
      </c>
      <c r="B26" s="88" t="s">
        <v>27</v>
      </c>
      <c r="C26" s="91">
        <f>(D26+E26+E27)/36</f>
        <v>2</v>
      </c>
      <c r="D26" s="92">
        <v>60</v>
      </c>
      <c r="E26" s="16">
        <f t="shared" si="3"/>
        <v>2</v>
      </c>
      <c r="F26" s="17">
        <f t="shared" si="4"/>
        <v>2</v>
      </c>
      <c r="G26" s="18">
        <f t="shared" si="5"/>
        <v>0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>
        <v>2</v>
      </c>
      <c r="S26" s="19"/>
      <c r="T26" s="19"/>
      <c r="U26" s="19"/>
      <c r="V26" s="19"/>
      <c r="W26" s="19"/>
      <c r="X26" s="165"/>
      <c r="Y26" s="100"/>
      <c r="Z26" s="101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00"/>
      <c r="AZ26" s="19"/>
      <c r="BA26" s="19"/>
      <c r="BB26" s="19"/>
    </row>
    <row r="27" spans="1:54" s="14" customFormat="1" ht="12.75" customHeight="1">
      <c r="A27" s="87"/>
      <c r="B27" s="88"/>
      <c r="C27" s="90"/>
      <c r="D27" s="92"/>
      <c r="E27" s="21">
        <f t="shared" si="3"/>
        <v>10</v>
      </c>
      <c r="F27" s="22">
        <f t="shared" si="4"/>
        <v>10</v>
      </c>
      <c r="G27" s="23">
        <f t="shared" si="5"/>
        <v>0</v>
      </c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>
        <v>2</v>
      </c>
      <c r="T27" s="24">
        <v>2</v>
      </c>
      <c r="U27" s="24">
        <v>2</v>
      </c>
      <c r="V27" s="24">
        <v>2</v>
      </c>
      <c r="W27" s="24">
        <v>2</v>
      </c>
      <c r="X27" s="165"/>
      <c r="Y27" s="100"/>
      <c r="Z27" s="101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100"/>
      <c r="AZ27" s="24">
        <v>1</v>
      </c>
      <c r="BA27" s="24"/>
      <c r="BB27" s="24"/>
    </row>
    <row r="28" spans="1:54" s="14" customFormat="1" ht="22.5">
      <c r="A28" s="87" t="s">
        <v>256</v>
      </c>
      <c r="B28" s="43" t="s">
        <v>267</v>
      </c>
      <c r="C28" s="89">
        <f>(D28+E28+E30)/36</f>
        <v>2</v>
      </c>
      <c r="D28" s="92">
        <v>54</v>
      </c>
      <c r="E28" s="16">
        <f t="shared" si="3"/>
        <v>0</v>
      </c>
      <c r="F28" s="17">
        <f>SUM(H28:W28)</f>
        <v>0</v>
      </c>
      <c r="G28" s="18">
        <f>SUM(AA28:AX28)</f>
        <v>0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65"/>
      <c r="Y28" s="100"/>
      <c r="Z28" s="101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00"/>
      <c r="AZ28" s="19"/>
      <c r="BA28" s="19"/>
      <c r="BB28" s="19"/>
    </row>
    <row r="29" spans="1:54" s="14" customFormat="1" ht="22.5">
      <c r="A29" s="87"/>
      <c r="B29" s="43" t="s">
        <v>257</v>
      </c>
      <c r="C29" s="149"/>
      <c r="D29" s="92"/>
      <c r="E29" s="16"/>
      <c r="F29" s="17"/>
      <c r="G29" s="3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65"/>
      <c r="Y29" s="100"/>
      <c r="Z29" s="101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00"/>
      <c r="AZ29" s="19"/>
      <c r="BA29" s="19"/>
      <c r="BB29" s="19"/>
    </row>
    <row r="30" spans="1:54" s="14" customFormat="1" ht="22.5">
      <c r="A30" s="87"/>
      <c r="B30" s="43" t="s">
        <v>276</v>
      </c>
      <c r="C30" s="90"/>
      <c r="D30" s="92"/>
      <c r="E30" s="21">
        <f t="shared" si="3"/>
        <v>18</v>
      </c>
      <c r="F30" s="22">
        <f>SUM(H30:W30)</f>
        <v>0</v>
      </c>
      <c r="G30" s="23">
        <f>SUM(AA30:AX30)</f>
        <v>18</v>
      </c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165"/>
      <c r="Y30" s="100"/>
      <c r="Z30" s="101"/>
      <c r="AA30" s="24">
        <v>2</v>
      </c>
      <c r="AB30" s="24">
        <v>2</v>
      </c>
      <c r="AC30" s="24">
        <v>2</v>
      </c>
      <c r="AD30" s="24">
        <v>2</v>
      </c>
      <c r="AE30" s="24">
        <v>2</v>
      </c>
      <c r="AF30" s="24">
        <v>2</v>
      </c>
      <c r="AG30" s="24">
        <v>2</v>
      </c>
      <c r="AH30" s="24">
        <v>2</v>
      </c>
      <c r="AI30" s="24">
        <v>2</v>
      </c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100"/>
      <c r="AZ30" s="24">
        <v>2</v>
      </c>
      <c r="BA30" s="24"/>
      <c r="BB30" s="24"/>
    </row>
    <row r="31" spans="1:54" s="14" customFormat="1" ht="12.75">
      <c r="A31" s="87" t="s">
        <v>259</v>
      </c>
      <c r="B31" s="43" t="s">
        <v>290</v>
      </c>
      <c r="C31" s="91">
        <f>(D31+E31+E33)/36</f>
        <v>2</v>
      </c>
      <c r="D31" s="92">
        <v>54</v>
      </c>
      <c r="E31" s="16">
        <f t="shared" si="3"/>
        <v>4</v>
      </c>
      <c r="F31" s="17">
        <f>SUM(H31:W31)</f>
        <v>0</v>
      </c>
      <c r="G31" s="18">
        <f>SUM(AA31:AX31)</f>
        <v>4</v>
      </c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65"/>
      <c r="Y31" s="100"/>
      <c r="Z31" s="101"/>
      <c r="AA31" s="19"/>
      <c r="AB31" s="19"/>
      <c r="AC31" s="19"/>
      <c r="AD31" s="19"/>
      <c r="AE31" s="19"/>
      <c r="AF31" s="19"/>
      <c r="AG31" s="19"/>
      <c r="AH31" s="19"/>
      <c r="AI31" s="19"/>
      <c r="AJ31" s="19">
        <v>2</v>
      </c>
      <c r="AK31" s="19">
        <v>2</v>
      </c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00"/>
      <c r="AZ31" s="19"/>
      <c r="BA31" s="19"/>
      <c r="BB31" s="19"/>
    </row>
    <row r="32" spans="1:54" s="14" customFormat="1" ht="12.75">
      <c r="A32" s="87"/>
      <c r="B32" s="43" t="s">
        <v>291</v>
      </c>
      <c r="C32" s="167"/>
      <c r="D32" s="92"/>
      <c r="E32" s="16"/>
      <c r="F32" s="17"/>
      <c r="G32" s="3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65"/>
      <c r="Y32" s="100"/>
      <c r="Z32" s="101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00"/>
      <c r="AZ32" s="19"/>
      <c r="BA32" s="19"/>
      <c r="BB32" s="19"/>
    </row>
    <row r="33" spans="1:54" s="20" customFormat="1" ht="12.75">
      <c r="A33" s="87"/>
      <c r="B33" s="43" t="s">
        <v>292</v>
      </c>
      <c r="C33" s="90"/>
      <c r="D33" s="92"/>
      <c r="E33" s="21">
        <f>F33+G33</f>
        <v>14</v>
      </c>
      <c r="F33" s="22">
        <f>SUM(H33:W33)</f>
        <v>0</v>
      </c>
      <c r="G33" s="23">
        <f>SUM(AA33:AX33)</f>
        <v>14</v>
      </c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165"/>
      <c r="Y33" s="100"/>
      <c r="Z33" s="101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>
        <v>2</v>
      </c>
      <c r="AM33" s="24">
        <v>2</v>
      </c>
      <c r="AN33" s="24">
        <v>2</v>
      </c>
      <c r="AO33" s="24">
        <v>2</v>
      </c>
      <c r="AP33" s="24">
        <v>2</v>
      </c>
      <c r="AQ33" s="24">
        <v>2</v>
      </c>
      <c r="AR33" s="24">
        <v>2</v>
      </c>
      <c r="AS33" s="24"/>
      <c r="AT33" s="24"/>
      <c r="AU33" s="24"/>
      <c r="AV33" s="24"/>
      <c r="AW33" s="24"/>
      <c r="AX33" s="24"/>
      <c r="AY33" s="100"/>
      <c r="AZ33" s="24">
        <v>2</v>
      </c>
      <c r="BA33" s="24"/>
      <c r="BB33" s="24"/>
    </row>
    <row r="34" spans="1:54" s="14" customFormat="1" ht="12.75">
      <c r="A34" s="87" t="s">
        <v>262</v>
      </c>
      <c r="B34" s="43" t="s">
        <v>293</v>
      </c>
      <c r="C34" s="91">
        <f>(D34+E34+E36)/36</f>
        <v>2</v>
      </c>
      <c r="D34" s="92">
        <v>54</v>
      </c>
      <c r="E34" s="16">
        <f t="shared" si="3"/>
        <v>2</v>
      </c>
      <c r="F34" s="17">
        <f>SUM(H34:W34)</f>
        <v>0</v>
      </c>
      <c r="G34" s="18">
        <f>SUM(AA34:AX34)</f>
        <v>2</v>
      </c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65"/>
      <c r="Y34" s="100"/>
      <c r="Z34" s="101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>
        <v>2</v>
      </c>
      <c r="AQ34" s="19"/>
      <c r="AR34" s="19"/>
      <c r="AS34" s="19"/>
      <c r="AT34" s="19"/>
      <c r="AU34" s="19"/>
      <c r="AV34" s="19"/>
      <c r="AW34" s="19"/>
      <c r="AX34" s="19"/>
      <c r="AY34" s="100"/>
      <c r="AZ34" s="19"/>
      <c r="BA34" s="19"/>
      <c r="BB34" s="19"/>
    </row>
    <row r="35" spans="1:54" s="14" customFormat="1" ht="12.75">
      <c r="A35" s="87"/>
      <c r="B35" s="43" t="s">
        <v>294</v>
      </c>
      <c r="C35" s="167"/>
      <c r="D35" s="92"/>
      <c r="E35" s="16"/>
      <c r="F35" s="17"/>
      <c r="G35" s="3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65"/>
      <c r="Y35" s="100"/>
      <c r="Z35" s="101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00"/>
      <c r="AZ35" s="19"/>
      <c r="BA35" s="19"/>
      <c r="BB35" s="19"/>
    </row>
    <row r="36" spans="1:54" s="30" customFormat="1" ht="15">
      <c r="A36" s="87"/>
      <c r="B36" s="43" t="s">
        <v>162</v>
      </c>
      <c r="C36" s="90"/>
      <c r="D36" s="92"/>
      <c r="E36" s="21">
        <f t="shared" si="3"/>
        <v>16</v>
      </c>
      <c r="F36" s="22">
        <f>SUM(H36:W36)</f>
        <v>0</v>
      </c>
      <c r="G36" s="23">
        <f>SUM(AA36:AX36)</f>
        <v>16</v>
      </c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165"/>
      <c r="Y36" s="100"/>
      <c r="Z36" s="101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>
        <v>2</v>
      </c>
      <c r="AR36" s="24">
        <v>2</v>
      </c>
      <c r="AS36" s="24">
        <v>2</v>
      </c>
      <c r="AT36" s="24">
        <v>2</v>
      </c>
      <c r="AU36" s="24">
        <v>2</v>
      </c>
      <c r="AV36" s="24">
        <v>2</v>
      </c>
      <c r="AW36" s="24">
        <v>2</v>
      </c>
      <c r="AX36" s="24">
        <v>2</v>
      </c>
      <c r="AY36" s="100"/>
      <c r="AZ36" s="24">
        <v>2</v>
      </c>
      <c r="BA36" s="24"/>
      <c r="BB36" s="24"/>
    </row>
    <row r="37" spans="1:54" s="30" customFormat="1" ht="15">
      <c r="A37" s="93" t="s">
        <v>265</v>
      </c>
      <c r="B37" s="94"/>
      <c r="C37" s="91">
        <f>(D37+E37+E38)/36</f>
        <v>3</v>
      </c>
      <c r="D37" s="92">
        <v>108</v>
      </c>
      <c r="E37" s="21"/>
      <c r="F37" s="22"/>
      <c r="G37" s="23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165"/>
      <c r="Y37" s="100"/>
      <c r="Z37" s="101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100"/>
      <c r="AZ37" s="24"/>
      <c r="BA37" s="24"/>
      <c r="BB37" s="24"/>
    </row>
    <row r="38" spans="1:54" s="30" customFormat="1" ht="15">
      <c r="A38" s="95"/>
      <c r="B38" s="96"/>
      <c r="C38" s="90"/>
      <c r="D38" s="92"/>
      <c r="E38" s="21"/>
      <c r="F38" s="22"/>
      <c r="G38" s="23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165"/>
      <c r="Y38" s="100"/>
      <c r="Z38" s="101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100"/>
      <c r="AZ38" s="24" t="s">
        <v>44</v>
      </c>
      <c r="BA38" s="24"/>
      <c r="BB38" s="24"/>
    </row>
    <row r="39" spans="1:54" s="30" customFormat="1" ht="15">
      <c r="A39" s="93" t="s">
        <v>237</v>
      </c>
      <c r="B39" s="94"/>
      <c r="C39" s="91">
        <f>(D39+E39+E40)/36</f>
        <v>5</v>
      </c>
      <c r="D39" s="92">
        <v>180</v>
      </c>
      <c r="E39" s="21"/>
      <c r="F39" s="22"/>
      <c r="G39" s="23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165"/>
      <c r="Y39" s="100"/>
      <c r="Z39" s="101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100"/>
      <c r="AZ39" s="24"/>
      <c r="BA39" s="24"/>
      <c r="BB39" s="24"/>
    </row>
    <row r="40" spans="1:54" s="30" customFormat="1" ht="15">
      <c r="A40" s="95"/>
      <c r="B40" s="96"/>
      <c r="C40" s="90"/>
      <c r="D40" s="92"/>
      <c r="E40" s="21"/>
      <c r="F40" s="22"/>
      <c r="G40" s="23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165"/>
      <c r="Y40" s="100"/>
      <c r="Z40" s="101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100"/>
      <c r="AZ40" s="24" t="s">
        <v>44</v>
      </c>
      <c r="BA40" s="24"/>
      <c r="BB40" s="24"/>
    </row>
    <row r="41" spans="1:54" s="30" customFormat="1" ht="15">
      <c r="A41" s="93" t="s">
        <v>266</v>
      </c>
      <c r="B41" s="94"/>
      <c r="C41" s="91">
        <f>(D41+E41+E42)/36</f>
        <v>5</v>
      </c>
      <c r="D41" s="92">
        <v>180</v>
      </c>
      <c r="E41" s="21"/>
      <c r="F41" s="22"/>
      <c r="G41" s="23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165"/>
      <c r="Y41" s="100"/>
      <c r="Z41" s="101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100"/>
      <c r="AZ41" s="24"/>
      <c r="BA41" s="24"/>
      <c r="BB41" s="24"/>
    </row>
    <row r="42" spans="1:54" s="30" customFormat="1" ht="15">
      <c r="A42" s="95"/>
      <c r="B42" s="96"/>
      <c r="C42" s="90"/>
      <c r="D42" s="92"/>
      <c r="E42" s="21"/>
      <c r="F42" s="22"/>
      <c r="G42" s="23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165"/>
      <c r="Y42" s="100"/>
      <c r="Z42" s="101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100"/>
      <c r="AZ42" s="24" t="s">
        <v>114</v>
      </c>
      <c r="BA42" s="24"/>
      <c r="BB42" s="24"/>
    </row>
    <row r="43" spans="1:54" s="30" customFormat="1" ht="15">
      <c r="A43" s="93" t="s">
        <v>269</v>
      </c>
      <c r="B43" s="94"/>
      <c r="C43" s="91">
        <f>(D43+E43+E44)/36</f>
        <v>15</v>
      </c>
      <c r="D43" s="92">
        <v>540</v>
      </c>
      <c r="E43" s="21"/>
      <c r="F43" s="22"/>
      <c r="G43" s="23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165"/>
      <c r="Y43" s="100"/>
      <c r="Z43" s="101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100"/>
      <c r="AZ43" s="24" t="s">
        <v>44</v>
      </c>
      <c r="BA43" s="24"/>
      <c r="BB43" s="24"/>
    </row>
    <row r="44" spans="1:54" s="30" customFormat="1" ht="15">
      <c r="A44" s="95"/>
      <c r="B44" s="96"/>
      <c r="C44" s="90"/>
      <c r="D44" s="92"/>
      <c r="E44" s="21"/>
      <c r="F44" s="22"/>
      <c r="G44" s="23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165"/>
      <c r="Y44" s="100"/>
      <c r="Z44" s="101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100"/>
      <c r="AZ44" s="24" t="s">
        <v>114</v>
      </c>
      <c r="BA44" s="24"/>
      <c r="BB44" s="24"/>
    </row>
    <row r="45" spans="1:54" ht="12.75">
      <c r="A45" s="107" t="s">
        <v>14</v>
      </c>
      <c r="B45" s="107"/>
      <c r="C45" s="27">
        <f>SUM(C10:C44)</f>
        <v>60</v>
      </c>
      <c r="D45" s="27">
        <f>SUM(D10:D44)</f>
        <v>1846</v>
      </c>
      <c r="E45" s="27">
        <f>SUM(E10:E44)</f>
        <v>314</v>
      </c>
      <c r="F45" s="27">
        <f>SUM(F10:F44)</f>
        <v>146</v>
      </c>
      <c r="G45" s="27">
        <f>SUM(G10:G44)</f>
        <v>168</v>
      </c>
      <c r="H45" s="29">
        <f aca="true" t="shared" si="6" ref="H45:W45">SUM(H10:H36)</f>
        <v>10</v>
      </c>
      <c r="I45" s="10">
        <f t="shared" si="6"/>
        <v>10</v>
      </c>
      <c r="J45" s="10">
        <f t="shared" si="6"/>
        <v>10</v>
      </c>
      <c r="K45" s="10">
        <f t="shared" si="6"/>
        <v>8</v>
      </c>
      <c r="L45" s="10">
        <f t="shared" si="6"/>
        <v>8</v>
      </c>
      <c r="M45" s="10">
        <f t="shared" si="6"/>
        <v>8</v>
      </c>
      <c r="N45" s="10">
        <f t="shared" si="6"/>
        <v>8</v>
      </c>
      <c r="O45" s="10">
        <f t="shared" si="6"/>
        <v>8</v>
      </c>
      <c r="P45" s="10">
        <f t="shared" si="6"/>
        <v>8</v>
      </c>
      <c r="Q45" s="10">
        <f t="shared" si="6"/>
        <v>10</v>
      </c>
      <c r="R45" s="10">
        <f t="shared" si="6"/>
        <v>12</v>
      </c>
      <c r="S45" s="10">
        <f t="shared" si="6"/>
        <v>12</v>
      </c>
      <c r="T45" s="10">
        <f t="shared" si="6"/>
        <v>10</v>
      </c>
      <c r="U45" s="10">
        <f t="shared" si="6"/>
        <v>10</v>
      </c>
      <c r="V45" s="10">
        <f t="shared" si="6"/>
        <v>8</v>
      </c>
      <c r="W45" s="10">
        <f t="shared" si="6"/>
        <v>6</v>
      </c>
      <c r="X45" s="166"/>
      <c r="Y45" s="102"/>
      <c r="Z45" s="103"/>
      <c r="AA45" s="10">
        <f aca="true" t="shared" si="7" ref="AA45:AX45">SUM(AA10:AA36)</f>
        <v>10</v>
      </c>
      <c r="AB45" s="10">
        <f t="shared" si="7"/>
        <v>10</v>
      </c>
      <c r="AC45" s="10">
        <f t="shared" si="7"/>
        <v>10</v>
      </c>
      <c r="AD45" s="10">
        <f t="shared" si="7"/>
        <v>10</v>
      </c>
      <c r="AE45" s="10">
        <f t="shared" si="7"/>
        <v>10</v>
      </c>
      <c r="AF45" s="10">
        <f t="shared" si="7"/>
        <v>10</v>
      </c>
      <c r="AG45" s="10">
        <f t="shared" si="7"/>
        <v>10</v>
      </c>
      <c r="AH45" s="10">
        <f t="shared" si="7"/>
        <v>10</v>
      </c>
      <c r="AI45" s="10">
        <f t="shared" si="7"/>
        <v>10</v>
      </c>
      <c r="AJ45" s="10">
        <f t="shared" si="7"/>
        <v>8</v>
      </c>
      <c r="AK45" s="10">
        <f t="shared" si="7"/>
        <v>6</v>
      </c>
      <c r="AL45" s="10">
        <f t="shared" si="7"/>
        <v>6</v>
      </c>
      <c r="AM45" s="10">
        <f t="shared" si="7"/>
        <v>6</v>
      </c>
      <c r="AN45" s="10">
        <f t="shared" si="7"/>
        <v>6</v>
      </c>
      <c r="AO45" s="10">
        <f t="shared" si="7"/>
        <v>6</v>
      </c>
      <c r="AP45" s="10">
        <f t="shared" si="7"/>
        <v>6</v>
      </c>
      <c r="AQ45" s="10">
        <f t="shared" si="7"/>
        <v>6</v>
      </c>
      <c r="AR45" s="10">
        <f t="shared" si="7"/>
        <v>6</v>
      </c>
      <c r="AS45" s="10">
        <f t="shared" si="7"/>
        <v>4</v>
      </c>
      <c r="AT45" s="10">
        <f t="shared" si="7"/>
        <v>4</v>
      </c>
      <c r="AU45" s="10">
        <f t="shared" si="7"/>
        <v>4</v>
      </c>
      <c r="AV45" s="10">
        <f t="shared" si="7"/>
        <v>4</v>
      </c>
      <c r="AW45" s="10">
        <f t="shared" si="7"/>
        <v>4</v>
      </c>
      <c r="AX45" s="10">
        <f t="shared" si="7"/>
        <v>2</v>
      </c>
      <c r="AY45" s="102"/>
      <c r="AZ45" s="11"/>
      <c r="BA45" s="12"/>
      <c r="BB45" s="12"/>
    </row>
    <row r="46" spans="1:54" ht="12.75">
      <c r="A46" s="58"/>
      <c r="B46" s="58"/>
      <c r="C46" s="68"/>
      <c r="D46" s="68"/>
      <c r="E46" s="68"/>
      <c r="F46" s="68"/>
      <c r="G46" s="68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61"/>
      <c r="Y46" s="61"/>
      <c r="Z46" s="61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61"/>
      <c r="AZ46" s="60"/>
      <c r="BA46" s="60"/>
      <c r="BB46" s="60"/>
    </row>
    <row r="47" spans="1:54" ht="12.75">
      <c r="A47" s="58"/>
      <c r="B47" s="58"/>
      <c r="C47" s="68"/>
      <c r="D47" s="68"/>
      <c r="E47" s="68"/>
      <c r="F47" s="68"/>
      <c r="G47" s="68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61"/>
      <c r="Y47" s="61"/>
      <c r="Z47" s="61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61"/>
      <c r="AZ47" s="60"/>
      <c r="BA47" s="60"/>
      <c r="BB47" s="60"/>
    </row>
    <row r="48" spans="1:64" ht="18">
      <c r="A48" s="41"/>
      <c r="B48" s="41"/>
      <c r="C48" s="41"/>
      <c r="D48" s="42" t="s">
        <v>41</v>
      </c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 t="s">
        <v>42</v>
      </c>
      <c r="AE48" s="42"/>
      <c r="AF48" s="42"/>
      <c r="AG48" s="42"/>
      <c r="AH48" s="42"/>
      <c r="AI48" s="42"/>
      <c r="AJ48" s="42"/>
      <c r="AK48" s="42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</row>
    <row r="49" spans="1:64" ht="18">
      <c r="A49" s="41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</row>
    <row r="51" spans="3:32" s="36" customFormat="1" ht="18">
      <c r="C51" s="56"/>
      <c r="D51" s="42" t="s">
        <v>147</v>
      </c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 t="s">
        <v>148</v>
      </c>
      <c r="AE51" s="42"/>
      <c r="AF51" s="42"/>
    </row>
    <row r="52" s="57" customFormat="1" ht="18"/>
    <row r="54" spans="2:42" s="36" customFormat="1" ht="12.75">
      <c r="B54" s="124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/>
      <c r="AG54" s="124"/>
      <c r="AH54" s="124"/>
      <c r="AI54" s="124"/>
      <c r="AJ54" s="124"/>
      <c r="AK54" s="124"/>
      <c r="AL54" s="124"/>
      <c r="AM54" s="124"/>
      <c r="AN54" s="124"/>
      <c r="AO54" s="124"/>
      <c r="AP54" s="124"/>
    </row>
    <row r="55" spans="19:20" ht="12.75">
      <c r="S55" s="8"/>
      <c r="T55" s="8"/>
    </row>
  </sheetData>
  <sheetProtection/>
  <mergeCells count="86">
    <mergeCell ref="A45:B45"/>
    <mergeCell ref="B54:AP54"/>
    <mergeCell ref="A41:B42"/>
    <mergeCell ref="C41:C42"/>
    <mergeCell ref="D41:D42"/>
    <mergeCell ref="A43:B44"/>
    <mergeCell ref="C43:C44"/>
    <mergeCell ref="D43:D44"/>
    <mergeCell ref="A37:B38"/>
    <mergeCell ref="C37:C38"/>
    <mergeCell ref="D37:D38"/>
    <mergeCell ref="A39:B40"/>
    <mergeCell ref="C39:C40"/>
    <mergeCell ref="D39:D40"/>
    <mergeCell ref="D26:D27"/>
    <mergeCell ref="A31:A33"/>
    <mergeCell ref="C31:C33"/>
    <mergeCell ref="D31:D33"/>
    <mergeCell ref="A34:A36"/>
    <mergeCell ref="C34:C36"/>
    <mergeCell ref="D34:D36"/>
    <mergeCell ref="A28:A30"/>
    <mergeCell ref="C28:C30"/>
    <mergeCell ref="D28:D30"/>
    <mergeCell ref="A24:A25"/>
    <mergeCell ref="B24:B25"/>
    <mergeCell ref="C24:C25"/>
    <mergeCell ref="D24:D25"/>
    <mergeCell ref="A26:A27"/>
    <mergeCell ref="B26:B27"/>
    <mergeCell ref="C26:C27"/>
    <mergeCell ref="A22:A23"/>
    <mergeCell ref="B22:B23"/>
    <mergeCell ref="C22:C23"/>
    <mergeCell ref="D22:D23"/>
    <mergeCell ref="A20:A21"/>
    <mergeCell ref="B20:B21"/>
    <mergeCell ref="C20:C21"/>
    <mergeCell ref="D20:D21"/>
    <mergeCell ref="B18:B19"/>
    <mergeCell ref="C18:C19"/>
    <mergeCell ref="D18:D19"/>
    <mergeCell ref="A16:A17"/>
    <mergeCell ref="B16:B17"/>
    <mergeCell ref="C16:C17"/>
    <mergeCell ref="D16:D17"/>
    <mergeCell ref="AY10:AY45"/>
    <mergeCell ref="A12:A13"/>
    <mergeCell ref="B12:B13"/>
    <mergeCell ref="C12:C13"/>
    <mergeCell ref="D12:D13"/>
    <mergeCell ref="A14:A15"/>
    <mergeCell ref="B14:B15"/>
    <mergeCell ref="C14:C15"/>
    <mergeCell ref="D14:D15"/>
    <mergeCell ref="A18:A19"/>
    <mergeCell ref="AQ6:AT6"/>
    <mergeCell ref="AU6:AX6"/>
    <mergeCell ref="BB6:BB9"/>
    <mergeCell ref="D9:G9"/>
    <mergeCell ref="A10:A11"/>
    <mergeCell ref="B10:B11"/>
    <mergeCell ref="C10:C11"/>
    <mergeCell ref="D10:D11"/>
    <mergeCell ref="X10:X45"/>
    <mergeCell ref="Y10:Z45"/>
    <mergeCell ref="AZ6:AZ9"/>
    <mergeCell ref="BA6:BA9"/>
    <mergeCell ref="H6:K6"/>
    <mergeCell ref="L6:P6"/>
    <mergeCell ref="Q6:T6"/>
    <mergeCell ref="U6:X6"/>
    <mergeCell ref="Y6:AC6"/>
    <mergeCell ref="AD6:AG6"/>
    <mergeCell ref="AH6:AK6"/>
    <mergeCell ref="AL6:AP6"/>
    <mergeCell ref="AS1:BA1"/>
    <mergeCell ref="AS2:BA3"/>
    <mergeCell ref="A5:BA5"/>
    <mergeCell ref="A6:A9"/>
    <mergeCell ref="B6:B9"/>
    <mergeCell ref="C6:C9"/>
    <mergeCell ref="D6:D8"/>
    <mergeCell ref="E6:E8"/>
    <mergeCell ref="F6:F8"/>
    <mergeCell ref="G6:G8"/>
  </mergeCells>
  <printOptions/>
  <pageMargins left="0.3937007874015748" right="0.3937007874015748" top="0.1968503937007874" bottom="0.1968503937007874" header="0" footer="0"/>
  <pageSetup fitToHeight="1" fitToWidth="1" horizontalDpi="300" verticalDpi="300" orientation="landscape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РГАФК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График учебного плана каф плав</dc:title>
  <dc:subject>Планирование нагрузки</dc:subject>
  <dc:creator>Олег Попов</dc:creator>
  <cp:keywords/>
  <dc:description>График учебного плана кафедры на 1997/98 гг.</dc:description>
  <cp:lastModifiedBy>univer01</cp:lastModifiedBy>
  <cp:lastPrinted>2016-10-24T08:44:16Z</cp:lastPrinted>
  <dcterms:created xsi:type="dcterms:W3CDTF">1997-06-26T05:22:31Z</dcterms:created>
  <dcterms:modified xsi:type="dcterms:W3CDTF">2016-12-09T08:53:14Z</dcterms:modified>
  <cp:category/>
  <cp:version/>
  <cp:contentType/>
  <cp:contentStatus/>
</cp:coreProperties>
</file>