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1640" tabRatio="617" firstSheet="1" activeTab="4"/>
  </bookViews>
  <sheets>
    <sheet name="ФК 2 курск (1 поток)" sheetId="47" r:id="rId1"/>
    <sheet name="ФК 2 курск (2 поток)" sheetId="70" r:id="rId2"/>
    <sheet name="ФК 2 курск (3 поток)" sheetId="72" r:id="rId3"/>
    <sheet name="ФК 2 курск (ускор.)" sheetId="73" r:id="rId4"/>
    <sheet name="Пед.Образ. 2 курс" sheetId="40" r:id="rId5"/>
    <sheet name="Сестринское дело 2 курс" sheetId="50" r:id="rId6"/>
    <sheet name="АФК 2 курс (АФВ, АДР)" sheetId="67" r:id="rId7"/>
    <sheet name="АФК 2 курс (ЛФК)" sheetId="76" r:id="rId8"/>
    <sheet name="АФК 2 курс (ФР)" sheetId="77" r:id="rId9"/>
    <sheet name="РиСОТ 2 курс (МРиТ)" sheetId="55" r:id="rId10"/>
    <sheet name="РиСОТ 2 курс (СОТ)" sheetId="78" r:id="rId11"/>
    <sheet name="Туризм 2 курс (ТиОТиТУ)" sheetId="43" r:id="rId12"/>
    <sheet name="ГД 2 курс (ГД)" sheetId="44" r:id="rId13"/>
    <sheet name="РиСО 2 курс (ФКиС)" sheetId="36" r:id="rId14"/>
    <sheet name="Психология 2 курс" sheetId="13" r:id="rId15"/>
    <sheet name="Режиссура 2 курс (ХСП, СРП)" sheetId="33" r:id="rId16"/>
    <sheet name="Менеджмент 2 курс" sheetId="37" r:id="rId17"/>
    <sheet name="Экономика 2 курс" sheetId="46" r:id="rId18"/>
    <sheet name="ОРМ 2 курс " sheetId="58" r:id="rId19"/>
  </sheets>
  <definedNames>
    <definedName name="_xlnm._FilterDatabase" localSheetId="6" hidden="1">'АФК 2 курс (АФВ, АДР)'!$A$47:$A$52</definedName>
    <definedName name="_xlnm._FilterDatabase" localSheetId="7" hidden="1">'АФК 2 курс (ЛФК)'!$A$47:$A$53</definedName>
    <definedName name="_xlnm._FilterDatabase" localSheetId="8" hidden="1">'АФК 2 курс (ФР)'!$A$47:$A$53</definedName>
    <definedName name="_xlnm._FilterDatabase" localSheetId="12" hidden="1">'ГД 2 курс (ГД)'!$A$11:$A$41</definedName>
    <definedName name="_xlnm._FilterDatabase" localSheetId="16" hidden="1">'Менеджмент 2 курс'!$A$22:$A$41</definedName>
    <definedName name="_xlnm._FilterDatabase" localSheetId="18" hidden="1">'ОРМ 2 курс '!$A$32:$A$46</definedName>
    <definedName name="_xlnm._FilterDatabase" localSheetId="14" hidden="1">'Психология 2 курс'!$A$10:$A$40</definedName>
    <definedName name="_xlnm._FilterDatabase" localSheetId="15" hidden="1">'Режиссура 2 курс (ХСП, СРП)'!$A$16:$A$47</definedName>
    <definedName name="_xlnm._FilterDatabase" localSheetId="13" hidden="1">'РиСО 2 курс (ФКиС)'!$A$32:$A$46</definedName>
    <definedName name="_xlnm._FilterDatabase" localSheetId="9" hidden="1">'РиСОТ 2 курс (МРиТ)'!$A$41:$A$63</definedName>
    <definedName name="_xlnm._FilterDatabase" localSheetId="10" hidden="1">'РиСОТ 2 курс (СОТ)'!$A$41:$A$63</definedName>
    <definedName name="_xlnm._FilterDatabase" localSheetId="11" hidden="1">'Туризм 2 курс (ТиОТиТУ)'!$A$21:$A$41</definedName>
    <definedName name="_xlnm._FilterDatabase" localSheetId="17" hidden="1">'Экономика 2 курс'!$A$32:$A$43</definedName>
    <definedName name="_xlnm.Print_Area" localSheetId="6">'АФК 2 курс (АФВ, АДР)'!$A$1:$BB$65</definedName>
    <definedName name="_xlnm.Print_Area" localSheetId="7">'АФК 2 курс (ЛФК)'!$A$1:$BB$66</definedName>
    <definedName name="_xlnm.Print_Area" localSheetId="8">'АФК 2 курс (ФР)'!$A$1:$BB$66</definedName>
    <definedName name="_xlnm.Print_Area" localSheetId="12">'ГД 2 курс (ГД)'!$A$1:$BB$56</definedName>
    <definedName name="_xlnm.Print_Area" localSheetId="16">'Менеджмент 2 курс'!$A$1:$BA$55</definedName>
    <definedName name="_xlnm.Print_Area" localSheetId="18">'ОРМ 2 курс '!$A$1:$BA$61</definedName>
    <definedName name="_xlnm.Print_Area" localSheetId="4">'Пед.Образ. 2 курс'!$A$1:$BB$57</definedName>
    <definedName name="_xlnm.Print_Area" localSheetId="14">'Психология 2 курс'!$A$1:$BA$53</definedName>
    <definedName name="_xlnm.Print_Area" localSheetId="15">'Режиссура 2 курс (ХСП, СРП)'!$A$1:$BA$60</definedName>
    <definedName name="_xlnm.Print_Area" localSheetId="13">'РиСО 2 курс (ФКиС)'!$A$1:$BB$61</definedName>
    <definedName name="_xlnm.Print_Area" localSheetId="9">'РиСОТ 2 курс (МРиТ)'!$A$1:$BB$71</definedName>
    <definedName name="_xlnm.Print_Area" localSheetId="10">'РиСОТ 2 курс (СОТ)'!$A$1:$BB$71</definedName>
    <definedName name="_xlnm.Print_Area" localSheetId="5">'Сестринское дело 2 курс'!$A$1:$BA$48</definedName>
    <definedName name="_xlnm.Print_Area" localSheetId="11">'Туризм 2 курс (ТиОТиТУ)'!$A$1:$BA$58</definedName>
    <definedName name="_xlnm.Print_Area" localSheetId="0">'ФК 2 курск (1 поток)'!$A$1:$BA$59</definedName>
    <definedName name="_xlnm.Print_Area" localSheetId="1">'ФК 2 курск (2 поток)'!$A$1:$BA$59</definedName>
    <definedName name="_xlnm.Print_Area" localSheetId="2">'ФК 2 курск (3 поток)'!$A$1:$BA$59</definedName>
    <definedName name="_xlnm.Print_Area" localSheetId="3">'ФК 2 курск (ускор.)'!$A$1:$BA$79</definedName>
    <definedName name="_xlnm.Print_Area" localSheetId="17">'Экономика 2 курс'!$A$1:$BA$56</definedName>
  </definedNames>
  <calcPr calcId="125725"/>
</workbook>
</file>

<file path=xl/calcChain.xml><?xml version="1.0" encoding="utf-8"?>
<calcChain xmlns="http://schemas.openxmlformats.org/spreadsheetml/2006/main">
  <c r="G50" i="72"/>
  <c r="F50"/>
  <c r="E50"/>
  <c r="G49"/>
  <c r="F49"/>
  <c r="E49" s="1"/>
  <c r="G50" i="70"/>
  <c r="F50"/>
  <c r="E50" s="1"/>
  <c r="G49"/>
  <c r="F49"/>
  <c r="E49" s="1"/>
  <c r="G50" i="47"/>
  <c r="F50"/>
  <c r="E50" s="1"/>
  <c r="G49"/>
  <c r="F49"/>
  <c r="E49" s="1"/>
  <c r="G48" i="72"/>
  <c r="F48"/>
  <c r="E48" s="1"/>
  <c r="G47"/>
  <c r="F47"/>
  <c r="E47" s="1"/>
  <c r="G48" i="47"/>
  <c r="F48"/>
  <c r="G48" i="70"/>
  <c r="F48"/>
  <c r="E48" s="1"/>
  <c r="G27" i="55"/>
  <c r="F27"/>
  <c r="E27"/>
  <c r="G26"/>
  <c r="F26"/>
  <c r="E26" s="1"/>
  <c r="C26" s="1"/>
  <c r="W53" i="58"/>
  <c r="E48" i="47" l="1"/>
  <c r="G64" i="73"/>
  <c r="G70"/>
  <c r="G47" i="47"/>
  <c r="F47"/>
  <c r="E47"/>
  <c r="G46"/>
  <c r="F46"/>
  <c r="E46" s="1"/>
  <c r="G38"/>
  <c r="F38"/>
  <c r="E38" s="1"/>
  <c r="G46" i="70"/>
  <c r="F46"/>
  <c r="E46" s="1"/>
  <c r="G38"/>
  <c r="F38"/>
  <c r="G23" i="72"/>
  <c r="F23"/>
  <c r="E23" s="1"/>
  <c r="G22"/>
  <c r="F22"/>
  <c r="G21"/>
  <c r="F21"/>
  <c r="G20"/>
  <c r="F20"/>
  <c r="E20" s="1"/>
  <c r="G23" i="70"/>
  <c r="F23"/>
  <c r="E23" s="1"/>
  <c r="G22"/>
  <c r="F22"/>
  <c r="E22" s="1"/>
  <c r="G21"/>
  <c r="F21"/>
  <c r="E21" s="1"/>
  <c r="G20"/>
  <c r="F20"/>
  <c r="F47"/>
  <c r="G47"/>
  <c r="G25" i="72"/>
  <c r="F25"/>
  <c r="E25" s="1"/>
  <c r="G24"/>
  <c r="F24"/>
  <c r="E24" s="1"/>
  <c r="G46"/>
  <c r="F46"/>
  <c r="G38"/>
  <c r="F38"/>
  <c r="G37"/>
  <c r="F37"/>
  <c r="G30"/>
  <c r="F30"/>
  <c r="E30" s="1"/>
  <c r="G37" i="70"/>
  <c r="F37"/>
  <c r="G30"/>
  <c r="F30"/>
  <c r="F30" i="47"/>
  <c r="G30"/>
  <c r="F37"/>
  <c r="G37"/>
  <c r="E46" i="72"/>
  <c r="E38"/>
  <c r="E47" i="70"/>
  <c r="C38" i="72"/>
  <c r="G55" i="73"/>
  <c r="E33" i="50"/>
  <c r="D33"/>
  <c r="E32"/>
  <c r="D32"/>
  <c r="C32" s="1"/>
  <c r="E35"/>
  <c r="D35"/>
  <c r="E34"/>
  <c r="D34"/>
  <c r="E27"/>
  <c r="D27"/>
  <c r="E26"/>
  <c r="D26"/>
  <c r="D28"/>
  <c r="E28"/>
  <c r="D29"/>
  <c r="E29"/>
  <c r="E19"/>
  <c r="D19"/>
  <c r="E18"/>
  <c r="D18"/>
  <c r="D12"/>
  <c r="E12"/>
  <c r="D13"/>
  <c r="E13"/>
  <c r="D14"/>
  <c r="E14"/>
  <c r="D15"/>
  <c r="E15"/>
  <c r="D16"/>
  <c r="E16"/>
  <c r="D17"/>
  <c r="E17"/>
  <c r="D20"/>
  <c r="E20"/>
  <c r="D21"/>
  <c r="E21"/>
  <c r="D22"/>
  <c r="E22"/>
  <c r="D23"/>
  <c r="E23"/>
  <c r="D24"/>
  <c r="E24"/>
  <c r="D25"/>
  <c r="E25"/>
  <c r="D30"/>
  <c r="E30"/>
  <c r="D31"/>
  <c r="E31"/>
  <c r="E11"/>
  <c r="E10"/>
  <c r="AX40"/>
  <c r="AL40"/>
  <c r="AM40"/>
  <c r="M40"/>
  <c r="G7"/>
  <c r="C13"/>
  <c r="C35"/>
  <c r="C34"/>
  <c r="C33"/>
  <c r="C12"/>
  <c r="C29"/>
  <c r="C27"/>
  <c r="C26"/>
  <c r="C28"/>
  <c r="C18"/>
  <c r="AW53" i="58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I53"/>
  <c r="J53"/>
  <c r="K53"/>
  <c r="L53"/>
  <c r="M53"/>
  <c r="N53"/>
  <c r="O53"/>
  <c r="P53"/>
  <c r="Q53"/>
  <c r="R53"/>
  <c r="S53"/>
  <c r="T53"/>
  <c r="U53"/>
  <c r="V53"/>
  <c r="H53"/>
  <c r="I7"/>
  <c r="G21" i="46"/>
  <c r="F21"/>
  <c r="G20"/>
  <c r="F20"/>
  <c r="E20"/>
  <c r="G17"/>
  <c r="F17"/>
  <c r="E17" s="1"/>
  <c r="G16"/>
  <c r="F16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I48"/>
  <c r="J48"/>
  <c r="K48"/>
  <c r="L48"/>
  <c r="M48"/>
  <c r="N48"/>
  <c r="O48"/>
  <c r="P48"/>
  <c r="Q48"/>
  <c r="R48"/>
  <c r="S48"/>
  <c r="T48"/>
  <c r="U48"/>
  <c r="V48"/>
  <c r="H48"/>
  <c r="AW46" i="37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I46"/>
  <c r="J46"/>
  <c r="K46"/>
  <c r="L46"/>
  <c r="M46"/>
  <c r="N46"/>
  <c r="O46"/>
  <c r="P46"/>
  <c r="Q46"/>
  <c r="R46"/>
  <c r="S46"/>
  <c r="T46"/>
  <c r="U46"/>
  <c r="V46"/>
  <c r="W46"/>
  <c r="H46"/>
  <c r="I7" i="46"/>
  <c r="G35" i="37"/>
  <c r="F35"/>
  <c r="E35" s="1"/>
  <c r="G34"/>
  <c r="F34"/>
  <c r="G21"/>
  <c r="F21"/>
  <c r="G20"/>
  <c r="F20"/>
  <c r="I7"/>
  <c r="W52" i="33"/>
  <c r="V52"/>
  <c r="U52"/>
  <c r="T52"/>
  <c r="S52"/>
  <c r="R52"/>
  <c r="Q52"/>
  <c r="P52"/>
  <c r="O52"/>
  <c r="N52"/>
  <c r="M52"/>
  <c r="L52"/>
  <c r="K52"/>
  <c r="J52"/>
  <c r="I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H52"/>
  <c r="I7"/>
  <c r="AW45" i="13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W45"/>
  <c r="V45"/>
  <c r="U45"/>
  <c r="T45"/>
  <c r="S45"/>
  <c r="R45"/>
  <c r="Q45"/>
  <c r="P45"/>
  <c r="O45"/>
  <c r="N45"/>
  <c r="M45"/>
  <c r="L45"/>
  <c r="K45"/>
  <c r="J45"/>
  <c r="I45"/>
  <c r="H45"/>
  <c r="I7"/>
  <c r="E21" i="46"/>
  <c r="C20" s="1"/>
  <c r="E16"/>
  <c r="C16" s="1"/>
  <c r="E34" i="37"/>
  <c r="E21"/>
  <c r="E20"/>
  <c r="G48" i="36"/>
  <c r="F48"/>
  <c r="E48"/>
  <c r="G47"/>
  <c r="F47"/>
  <c r="E47" s="1"/>
  <c r="C47" s="1"/>
  <c r="C20" i="37"/>
  <c r="G44" i="36"/>
  <c r="F44"/>
  <c r="E44"/>
  <c r="G42"/>
  <c r="F42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I53"/>
  <c r="J53"/>
  <c r="K53"/>
  <c r="L53"/>
  <c r="M53"/>
  <c r="N53"/>
  <c r="O53"/>
  <c r="P53"/>
  <c r="Q53"/>
  <c r="R53"/>
  <c r="S53"/>
  <c r="T53"/>
  <c r="U53"/>
  <c r="V53"/>
  <c r="W53"/>
  <c r="H53"/>
  <c r="I7"/>
  <c r="AW48" i="44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I48"/>
  <c r="J48"/>
  <c r="K48"/>
  <c r="L48"/>
  <c r="M48"/>
  <c r="N48"/>
  <c r="O48"/>
  <c r="P48"/>
  <c r="Q48"/>
  <c r="R48"/>
  <c r="S48"/>
  <c r="T48"/>
  <c r="U48"/>
  <c r="V48"/>
  <c r="W48"/>
  <c r="H48"/>
  <c r="G27"/>
  <c r="F27"/>
  <c r="G26"/>
  <c r="F26"/>
  <c r="I7"/>
  <c r="I7" i="43"/>
  <c r="G31"/>
  <c r="F31"/>
  <c r="G30"/>
  <c r="F30"/>
  <c r="E30"/>
  <c r="G25"/>
  <c r="F25"/>
  <c r="G24"/>
  <c r="F24"/>
  <c r="E24" s="1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I50"/>
  <c r="J50"/>
  <c r="K50"/>
  <c r="L50"/>
  <c r="M50"/>
  <c r="N50"/>
  <c r="O50"/>
  <c r="P50"/>
  <c r="Q50"/>
  <c r="R50"/>
  <c r="S50"/>
  <c r="T50"/>
  <c r="U50"/>
  <c r="V50"/>
  <c r="W50"/>
  <c r="H50"/>
  <c r="AW64" i="78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V64"/>
  <c r="U64"/>
  <c r="T64"/>
  <c r="S64"/>
  <c r="R64"/>
  <c r="Q64"/>
  <c r="P64"/>
  <c r="O64"/>
  <c r="N64"/>
  <c r="M64"/>
  <c r="L64"/>
  <c r="K64"/>
  <c r="J64"/>
  <c r="I64"/>
  <c r="H64"/>
  <c r="D64"/>
  <c r="G63"/>
  <c r="F63"/>
  <c r="G62"/>
  <c r="F62"/>
  <c r="E62" s="1"/>
  <c r="G61"/>
  <c r="F61"/>
  <c r="E61" s="1"/>
  <c r="G60"/>
  <c r="F60"/>
  <c r="G59"/>
  <c r="F59"/>
  <c r="E59" s="1"/>
  <c r="G58"/>
  <c r="F58"/>
  <c r="G57"/>
  <c r="F57"/>
  <c r="G56"/>
  <c r="F56"/>
  <c r="G55"/>
  <c r="F55"/>
  <c r="E55" s="1"/>
  <c r="G53"/>
  <c r="F53"/>
  <c r="G52"/>
  <c r="F52"/>
  <c r="G50"/>
  <c r="F50"/>
  <c r="E50" s="1"/>
  <c r="G49"/>
  <c r="F49"/>
  <c r="E49" s="1"/>
  <c r="G47"/>
  <c r="F47"/>
  <c r="G46"/>
  <c r="F46"/>
  <c r="G45"/>
  <c r="F45"/>
  <c r="E45" s="1"/>
  <c r="G44"/>
  <c r="F44"/>
  <c r="E44" s="1"/>
  <c r="G42"/>
  <c r="F42"/>
  <c r="G41"/>
  <c r="F41"/>
  <c r="G40"/>
  <c r="F40"/>
  <c r="E40" s="1"/>
  <c r="G39"/>
  <c r="F39"/>
  <c r="E39" s="1"/>
  <c r="G38"/>
  <c r="F38"/>
  <c r="G37"/>
  <c r="F37"/>
  <c r="G36"/>
  <c r="E36"/>
  <c r="F36"/>
  <c r="G35"/>
  <c r="F35"/>
  <c r="E35"/>
  <c r="G34"/>
  <c r="F34"/>
  <c r="G33"/>
  <c r="F33"/>
  <c r="E33" s="1"/>
  <c r="G32"/>
  <c r="F32"/>
  <c r="G31"/>
  <c r="F31"/>
  <c r="G30"/>
  <c r="F30"/>
  <c r="E30" s="1"/>
  <c r="G29"/>
  <c r="F29"/>
  <c r="G28"/>
  <c r="F28"/>
  <c r="E28" s="1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E19"/>
  <c r="G18"/>
  <c r="F18"/>
  <c r="E18" s="1"/>
  <c r="C18" s="1"/>
  <c r="G17"/>
  <c r="F17"/>
  <c r="E17" s="1"/>
  <c r="G16"/>
  <c r="F16"/>
  <c r="G15"/>
  <c r="F15"/>
  <c r="G14"/>
  <c r="F14"/>
  <c r="E14" s="1"/>
  <c r="G13"/>
  <c r="F13"/>
  <c r="G12"/>
  <c r="F12"/>
  <c r="E12" s="1"/>
  <c r="G11"/>
  <c r="F11"/>
  <c r="G10"/>
  <c r="F10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W64" i="55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I64"/>
  <c r="J64"/>
  <c r="K64"/>
  <c r="L64"/>
  <c r="M64"/>
  <c r="N64"/>
  <c r="O64"/>
  <c r="P64"/>
  <c r="Q64"/>
  <c r="R64"/>
  <c r="S64"/>
  <c r="T64"/>
  <c r="U64"/>
  <c r="V64"/>
  <c r="H64"/>
  <c r="I7"/>
  <c r="E15" i="78"/>
  <c r="E16"/>
  <c r="E23"/>
  <c r="E24"/>
  <c r="E31"/>
  <c r="E32"/>
  <c r="E38"/>
  <c r="E41"/>
  <c r="E42"/>
  <c r="E46"/>
  <c r="E47"/>
  <c r="E52"/>
  <c r="E53"/>
  <c r="E57"/>
  <c r="E58"/>
  <c r="C58" s="1"/>
  <c r="E60"/>
  <c r="E63"/>
  <c r="E26" i="44"/>
  <c r="E42" i="36"/>
  <c r="C42" s="1"/>
  <c r="E31" i="43"/>
  <c r="C30" s="1"/>
  <c r="E25"/>
  <c r="E37" i="78"/>
  <c r="C36" s="1"/>
  <c r="G64"/>
  <c r="E34"/>
  <c r="C34" s="1"/>
  <c r="F64"/>
  <c r="AW58" i="77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W58"/>
  <c r="V58"/>
  <c r="U58"/>
  <c r="T58"/>
  <c r="S58"/>
  <c r="R58"/>
  <c r="Q58"/>
  <c r="O58"/>
  <c r="N58"/>
  <c r="M58"/>
  <c r="L58"/>
  <c r="K58"/>
  <c r="J58"/>
  <c r="I58"/>
  <c r="H58"/>
  <c r="D58"/>
  <c r="G57"/>
  <c r="F57"/>
  <c r="G56"/>
  <c r="F56"/>
  <c r="E56" s="1"/>
  <c r="G55"/>
  <c r="F55"/>
  <c r="G54"/>
  <c r="F54"/>
  <c r="E54" s="1"/>
  <c r="G53"/>
  <c r="F53"/>
  <c r="E53" s="1"/>
  <c r="G51"/>
  <c r="F51"/>
  <c r="G50"/>
  <c r="F50"/>
  <c r="G48"/>
  <c r="F48"/>
  <c r="G47"/>
  <c r="F47"/>
  <c r="E47" s="1"/>
  <c r="G45"/>
  <c r="F45"/>
  <c r="G44"/>
  <c r="F44"/>
  <c r="G42"/>
  <c r="F42"/>
  <c r="G41"/>
  <c r="F41"/>
  <c r="G40"/>
  <c r="F40"/>
  <c r="G39"/>
  <c r="E39" s="1"/>
  <c r="G38"/>
  <c r="F38"/>
  <c r="E38" s="1"/>
  <c r="C38" s="1"/>
  <c r="G37"/>
  <c r="F37"/>
  <c r="G36"/>
  <c r="F36"/>
  <c r="G35"/>
  <c r="F35"/>
  <c r="G34"/>
  <c r="F34"/>
  <c r="G33"/>
  <c r="F33"/>
  <c r="G32"/>
  <c r="F32"/>
  <c r="E32"/>
  <c r="G31"/>
  <c r="F31"/>
  <c r="G30"/>
  <c r="F30"/>
  <c r="E30" s="1"/>
  <c r="G29"/>
  <c r="F29"/>
  <c r="G28"/>
  <c r="F28"/>
  <c r="E28" s="1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E16" s="1"/>
  <c r="G15"/>
  <c r="F15"/>
  <c r="G14"/>
  <c r="F14"/>
  <c r="E14" s="1"/>
  <c r="G13"/>
  <c r="F13"/>
  <c r="G12"/>
  <c r="F12"/>
  <c r="G11"/>
  <c r="F11"/>
  <c r="G10"/>
  <c r="F10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W58" i="76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W58"/>
  <c r="V58"/>
  <c r="U58"/>
  <c r="T58"/>
  <c r="S58"/>
  <c r="R58"/>
  <c r="Q58"/>
  <c r="O58"/>
  <c r="N58"/>
  <c r="M58"/>
  <c r="L58"/>
  <c r="K58"/>
  <c r="J58"/>
  <c r="I58"/>
  <c r="H58"/>
  <c r="D58"/>
  <c r="G57"/>
  <c r="F57"/>
  <c r="G56"/>
  <c r="F56"/>
  <c r="E56" s="1"/>
  <c r="G55"/>
  <c r="F55"/>
  <c r="E55" s="1"/>
  <c r="G54"/>
  <c r="F54"/>
  <c r="G53"/>
  <c r="F53"/>
  <c r="G51"/>
  <c r="F51"/>
  <c r="E51" s="1"/>
  <c r="G50"/>
  <c r="F50"/>
  <c r="G48"/>
  <c r="F48"/>
  <c r="G47"/>
  <c r="F47"/>
  <c r="G45"/>
  <c r="F45"/>
  <c r="G44"/>
  <c r="F44"/>
  <c r="E44"/>
  <c r="G42"/>
  <c r="F42"/>
  <c r="G41"/>
  <c r="F41"/>
  <c r="G40"/>
  <c r="F40"/>
  <c r="G39"/>
  <c r="E39"/>
  <c r="G38"/>
  <c r="F38"/>
  <c r="E38" s="1"/>
  <c r="C38" s="1"/>
  <c r="G37"/>
  <c r="F37"/>
  <c r="G36"/>
  <c r="F36"/>
  <c r="G35"/>
  <c r="F35"/>
  <c r="G34"/>
  <c r="F34"/>
  <c r="G33"/>
  <c r="F33"/>
  <c r="E33" s="1"/>
  <c r="G32"/>
  <c r="F32"/>
  <c r="G31"/>
  <c r="F31"/>
  <c r="E31" s="1"/>
  <c r="G30"/>
  <c r="F30"/>
  <c r="G29"/>
  <c r="F29"/>
  <c r="G28"/>
  <c r="F28"/>
  <c r="G27"/>
  <c r="F27"/>
  <c r="G26"/>
  <c r="F26"/>
  <c r="G25"/>
  <c r="F25"/>
  <c r="G24"/>
  <c r="F24"/>
  <c r="G23"/>
  <c r="F23"/>
  <c r="E23"/>
  <c r="G22"/>
  <c r="F22"/>
  <c r="E22" s="1"/>
  <c r="C22" s="1"/>
  <c r="G21"/>
  <c r="F21"/>
  <c r="G20"/>
  <c r="F20"/>
  <c r="E20" s="1"/>
  <c r="G19"/>
  <c r="F19"/>
  <c r="G18"/>
  <c r="F18"/>
  <c r="G17"/>
  <c r="F17"/>
  <c r="G16"/>
  <c r="F16"/>
  <c r="E16" s="1"/>
  <c r="C16" s="1"/>
  <c r="G15"/>
  <c r="F15"/>
  <c r="G14"/>
  <c r="F14"/>
  <c r="G13"/>
  <c r="F13"/>
  <c r="G12"/>
  <c r="F12"/>
  <c r="G11"/>
  <c r="F11"/>
  <c r="G10"/>
  <c r="G58" s="1"/>
  <c r="F10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W57" i="6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W57"/>
  <c r="V57"/>
  <c r="U57"/>
  <c r="T57"/>
  <c r="S57"/>
  <c r="R57"/>
  <c r="Q57"/>
  <c r="I57"/>
  <c r="J57"/>
  <c r="K57"/>
  <c r="L57"/>
  <c r="M57"/>
  <c r="N57"/>
  <c r="O57"/>
  <c r="H57"/>
  <c r="I7"/>
  <c r="I7" i="40"/>
  <c r="E11" i="76"/>
  <c r="E13"/>
  <c r="E37"/>
  <c r="E57"/>
  <c r="E34"/>
  <c r="E18" i="77"/>
  <c r="E20"/>
  <c r="E21"/>
  <c r="E23"/>
  <c r="E24"/>
  <c r="E25"/>
  <c r="E29"/>
  <c r="E40"/>
  <c r="E44"/>
  <c r="E48"/>
  <c r="E51"/>
  <c r="E13"/>
  <c r="E15"/>
  <c r="E22"/>
  <c r="E36"/>
  <c r="E50"/>
  <c r="G58"/>
  <c r="E42"/>
  <c r="C42" s="1"/>
  <c r="E57"/>
  <c r="E17"/>
  <c r="E19"/>
  <c r="C18" s="1"/>
  <c r="E26"/>
  <c r="E31"/>
  <c r="E33"/>
  <c r="C22"/>
  <c r="E41"/>
  <c r="C40"/>
  <c r="E12"/>
  <c r="C12"/>
  <c r="C20"/>
  <c r="E35"/>
  <c r="E27"/>
  <c r="E24" i="76"/>
  <c r="E36"/>
  <c r="E41"/>
  <c r="E53"/>
  <c r="E40"/>
  <c r="E10"/>
  <c r="C10"/>
  <c r="E12"/>
  <c r="E14"/>
  <c r="E17"/>
  <c r="E19"/>
  <c r="E21"/>
  <c r="E26"/>
  <c r="E30"/>
  <c r="C12"/>
  <c r="E35"/>
  <c r="C34" s="1"/>
  <c r="E28"/>
  <c r="E42"/>
  <c r="C42" s="1"/>
  <c r="C36"/>
  <c r="C24" i="77"/>
  <c r="C32"/>
  <c r="C48"/>
  <c r="F58"/>
  <c r="F58" i="76"/>
  <c r="C65" i="73"/>
  <c r="G66"/>
  <c r="F66"/>
  <c r="G65"/>
  <c r="F65"/>
  <c r="G68"/>
  <c r="F68"/>
  <c r="E68"/>
  <c r="G67"/>
  <c r="F67"/>
  <c r="F55"/>
  <c r="G49"/>
  <c r="F49"/>
  <c r="F64"/>
  <c r="G56"/>
  <c r="F56"/>
  <c r="G48"/>
  <c r="G39"/>
  <c r="G16"/>
  <c r="G17"/>
  <c r="G18"/>
  <c r="G19"/>
  <c r="G20"/>
  <c r="G21"/>
  <c r="G22"/>
  <c r="G23"/>
  <c r="G24"/>
  <c r="G25"/>
  <c r="G26"/>
  <c r="G27"/>
  <c r="G28"/>
  <c r="G29"/>
  <c r="G30"/>
  <c r="G31"/>
  <c r="G10"/>
  <c r="G11"/>
  <c r="G12"/>
  <c r="G13"/>
  <c r="G14"/>
  <c r="G15"/>
  <c r="F29"/>
  <c r="F28"/>
  <c r="F23"/>
  <c r="F22"/>
  <c r="F25"/>
  <c r="F24"/>
  <c r="F27"/>
  <c r="F26"/>
  <c r="AW71"/>
  <c r="AH71"/>
  <c r="AI71"/>
  <c r="AJ71"/>
  <c r="AK71"/>
  <c r="AV71"/>
  <c r="AU71"/>
  <c r="AT71"/>
  <c r="AS71"/>
  <c r="AR71"/>
  <c r="AQ71"/>
  <c r="AP71"/>
  <c r="AO71"/>
  <c r="AN71"/>
  <c r="AM71"/>
  <c r="AL71"/>
  <c r="AG71"/>
  <c r="AF71"/>
  <c r="AE71"/>
  <c r="AD71"/>
  <c r="AC71"/>
  <c r="AB71"/>
  <c r="AA71"/>
  <c r="W71"/>
  <c r="V71"/>
  <c r="U71"/>
  <c r="T71"/>
  <c r="S71"/>
  <c r="R71"/>
  <c r="Q71"/>
  <c r="P71"/>
  <c r="O71"/>
  <c r="N71"/>
  <c r="M71"/>
  <c r="L71"/>
  <c r="K71"/>
  <c r="J71"/>
  <c r="I71"/>
  <c r="H71"/>
  <c r="D71"/>
  <c r="F70"/>
  <c r="G69"/>
  <c r="F69"/>
  <c r="F48"/>
  <c r="E48" s="1"/>
  <c r="C40" s="1"/>
  <c r="G40"/>
  <c r="F40"/>
  <c r="F39"/>
  <c r="G32"/>
  <c r="F32"/>
  <c r="F31"/>
  <c r="F30"/>
  <c r="F21"/>
  <c r="F20"/>
  <c r="F19"/>
  <c r="F18"/>
  <c r="E18" s="1"/>
  <c r="F17"/>
  <c r="E17" s="1"/>
  <c r="F16"/>
  <c r="F15"/>
  <c r="F14"/>
  <c r="F13"/>
  <c r="F12"/>
  <c r="F11"/>
  <c r="F10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V51" i="72"/>
  <c r="AU51"/>
  <c r="AT51"/>
  <c r="AS51"/>
  <c r="AR51"/>
  <c r="AQ51"/>
  <c r="AP51"/>
  <c r="AO51"/>
  <c r="AN51"/>
  <c r="AM51"/>
  <c r="AL51"/>
  <c r="AG51"/>
  <c r="AF51"/>
  <c r="AE51"/>
  <c r="AD51"/>
  <c r="AC51"/>
  <c r="AB51"/>
  <c r="AA51"/>
  <c r="W51"/>
  <c r="V51"/>
  <c r="U51"/>
  <c r="T51"/>
  <c r="S51"/>
  <c r="R51"/>
  <c r="Q51"/>
  <c r="P51"/>
  <c r="O51"/>
  <c r="N51"/>
  <c r="M51"/>
  <c r="L51"/>
  <c r="K51"/>
  <c r="J51"/>
  <c r="I51"/>
  <c r="H51"/>
  <c r="D51"/>
  <c r="G29"/>
  <c r="F29"/>
  <c r="E29" s="1"/>
  <c r="G28"/>
  <c r="F28"/>
  <c r="G27"/>
  <c r="F27"/>
  <c r="G26"/>
  <c r="F26"/>
  <c r="G19"/>
  <c r="F19"/>
  <c r="G18"/>
  <c r="F18"/>
  <c r="G17"/>
  <c r="F17"/>
  <c r="G16"/>
  <c r="E16"/>
  <c r="F16"/>
  <c r="G15"/>
  <c r="F15"/>
  <c r="G14"/>
  <c r="F14"/>
  <c r="E14"/>
  <c r="G13"/>
  <c r="F13"/>
  <c r="G12"/>
  <c r="F12"/>
  <c r="G11"/>
  <c r="F11"/>
  <c r="G10"/>
  <c r="F10"/>
  <c r="J8"/>
  <c r="K8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7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V51" i="70"/>
  <c r="AU51"/>
  <c r="AT51"/>
  <c r="AS51"/>
  <c r="AR51"/>
  <c r="AQ51"/>
  <c r="AP51"/>
  <c r="AO51"/>
  <c r="AN51"/>
  <c r="AM51"/>
  <c r="AL51"/>
  <c r="AG51"/>
  <c r="AF51"/>
  <c r="AE51"/>
  <c r="AD51"/>
  <c r="AC51"/>
  <c r="AB51"/>
  <c r="AA51"/>
  <c r="W51"/>
  <c r="V51"/>
  <c r="U51"/>
  <c r="T51"/>
  <c r="S51"/>
  <c r="R51"/>
  <c r="Q51"/>
  <c r="P51"/>
  <c r="O51"/>
  <c r="N51"/>
  <c r="M51"/>
  <c r="L51"/>
  <c r="K51"/>
  <c r="J51"/>
  <c r="I51"/>
  <c r="H51"/>
  <c r="D51"/>
  <c r="G29"/>
  <c r="F29"/>
  <c r="G28"/>
  <c r="F28"/>
  <c r="G27"/>
  <c r="F27"/>
  <c r="G26"/>
  <c r="F26"/>
  <c r="G25"/>
  <c r="F25"/>
  <c r="G24"/>
  <c r="F24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V51" i="47"/>
  <c r="AU51"/>
  <c r="AT51"/>
  <c r="AS51"/>
  <c r="AR51"/>
  <c r="AQ51"/>
  <c r="AP51"/>
  <c r="AO51"/>
  <c r="AN51"/>
  <c r="AM51"/>
  <c r="AL51"/>
  <c r="AG51"/>
  <c r="AF51"/>
  <c r="AE51"/>
  <c r="AD51"/>
  <c r="AC51"/>
  <c r="AB51"/>
  <c r="AA51"/>
  <c r="I51"/>
  <c r="J51"/>
  <c r="K51"/>
  <c r="L51"/>
  <c r="M51"/>
  <c r="N51"/>
  <c r="O51"/>
  <c r="P51"/>
  <c r="Q51"/>
  <c r="R51"/>
  <c r="S51"/>
  <c r="T51"/>
  <c r="U51"/>
  <c r="V51"/>
  <c r="W51"/>
  <c r="H51"/>
  <c r="I7"/>
  <c r="F51" i="72"/>
  <c r="E18" i="70"/>
  <c r="E55" i="73"/>
  <c r="E13" i="72"/>
  <c r="E17"/>
  <c r="C40" i="76"/>
  <c r="C26" i="77"/>
  <c r="E67" i="73"/>
  <c r="C67"/>
  <c r="E64"/>
  <c r="E40"/>
  <c r="E69"/>
  <c r="E70"/>
  <c r="E23"/>
  <c r="E27"/>
  <c r="E30"/>
  <c r="E28"/>
  <c r="E29"/>
  <c r="E25"/>
  <c r="E24"/>
  <c r="E22"/>
  <c r="E26"/>
  <c r="E13"/>
  <c r="E31"/>
  <c r="E19"/>
  <c r="E14"/>
  <c r="E20"/>
  <c r="E32"/>
  <c r="E11"/>
  <c r="E15"/>
  <c r="E10"/>
  <c r="E12"/>
  <c r="E16"/>
  <c r="C16" s="1"/>
  <c r="E21"/>
  <c r="E39"/>
  <c r="G71"/>
  <c r="F71"/>
  <c r="E12" i="72"/>
  <c r="C12" s="1"/>
  <c r="E15"/>
  <c r="C14" s="1"/>
  <c r="E28"/>
  <c r="E19"/>
  <c r="E27"/>
  <c r="C16"/>
  <c r="E18"/>
  <c r="E26"/>
  <c r="C26" s="1"/>
  <c r="C28"/>
  <c r="E15" i="70"/>
  <c r="E27"/>
  <c r="E13"/>
  <c r="E19"/>
  <c r="C18" s="1"/>
  <c r="E12"/>
  <c r="E16"/>
  <c r="E26"/>
  <c r="C26" s="1"/>
  <c r="E25"/>
  <c r="E11" i="72"/>
  <c r="G51"/>
  <c r="E10"/>
  <c r="E17" i="70"/>
  <c r="E14"/>
  <c r="C14" s="1"/>
  <c r="C12"/>
  <c r="G51"/>
  <c r="J8" i="46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F12" i="55"/>
  <c r="G12"/>
  <c r="F13"/>
  <c r="G13"/>
  <c r="G23" i="47"/>
  <c r="F23"/>
  <c r="G22"/>
  <c r="F22"/>
  <c r="G11" i="67"/>
  <c r="F11"/>
  <c r="G10"/>
  <c r="F10"/>
  <c r="G19"/>
  <c r="F19"/>
  <c r="G18"/>
  <c r="F18"/>
  <c r="F30" i="36"/>
  <c r="G30"/>
  <c r="F31"/>
  <c r="G31"/>
  <c r="D46" i="37"/>
  <c r="J7" i="4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J7" i="33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J8"/>
  <c r="K8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AO40" i="50"/>
  <c r="AP40"/>
  <c r="AQ40"/>
  <c r="AR40"/>
  <c r="AS40"/>
  <c r="AT40"/>
  <c r="AU40"/>
  <c r="AV40"/>
  <c r="AW40"/>
  <c r="AN40"/>
  <c r="Z40"/>
  <c r="AA40"/>
  <c r="AB40"/>
  <c r="AC40"/>
  <c r="AD40"/>
  <c r="AE40"/>
  <c r="AF40"/>
  <c r="AG40"/>
  <c r="AH40"/>
  <c r="AI40"/>
  <c r="Y40"/>
  <c r="O40"/>
  <c r="P40"/>
  <c r="Q40"/>
  <c r="R40"/>
  <c r="S40"/>
  <c r="T40"/>
  <c r="U40"/>
  <c r="N40"/>
  <c r="G40"/>
  <c r="H40"/>
  <c r="I40"/>
  <c r="J40"/>
  <c r="F40"/>
  <c r="C16"/>
  <c r="C30"/>
  <c r="D11"/>
  <c r="D10"/>
  <c r="C47" i="58"/>
  <c r="F38"/>
  <c r="E38" s="1"/>
  <c r="G38"/>
  <c r="F40"/>
  <c r="G40"/>
  <c r="F41"/>
  <c r="E41" s="1"/>
  <c r="G41"/>
  <c r="F43"/>
  <c r="G43"/>
  <c r="F44"/>
  <c r="G44"/>
  <c r="F46"/>
  <c r="G46"/>
  <c r="F49"/>
  <c r="E49" s="1"/>
  <c r="G49"/>
  <c r="F50"/>
  <c r="G50"/>
  <c r="F51"/>
  <c r="E51" s="1"/>
  <c r="G51"/>
  <c r="F52"/>
  <c r="G52"/>
  <c r="G35"/>
  <c r="F35"/>
  <c r="G34"/>
  <c r="F34"/>
  <c r="G27"/>
  <c r="F27"/>
  <c r="G26"/>
  <c r="F26"/>
  <c r="G25"/>
  <c r="F25"/>
  <c r="G24"/>
  <c r="F24"/>
  <c r="G23"/>
  <c r="F23"/>
  <c r="G22"/>
  <c r="F22"/>
  <c r="G21"/>
  <c r="F21"/>
  <c r="G20"/>
  <c r="F20"/>
  <c r="F28"/>
  <c r="E28" s="1"/>
  <c r="G28"/>
  <c r="G19"/>
  <c r="F19"/>
  <c r="G18"/>
  <c r="F18"/>
  <c r="G17"/>
  <c r="F17"/>
  <c r="G16"/>
  <c r="F16"/>
  <c r="G15"/>
  <c r="F15"/>
  <c r="G14"/>
  <c r="F14"/>
  <c r="F12"/>
  <c r="G12"/>
  <c r="F13"/>
  <c r="G13"/>
  <c r="F29"/>
  <c r="G29"/>
  <c r="F30"/>
  <c r="E30" s="1"/>
  <c r="G30"/>
  <c r="F31"/>
  <c r="G31"/>
  <c r="F32"/>
  <c r="E32" s="1"/>
  <c r="G32"/>
  <c r="F33"/>
  <c r="G33"/>
  <c r="F36"/>
  <c r="G36"/>
  <c r="F37"/>
  <c r="G37"/>
  <c r="G11"/>
  <c r="F11"/>
  <c r="G10"/>
  <c r="F10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G37" i="46"/>
  <c r="F37"/>
  <c r="G36"/>
  <c r="F36"/>
  <c r="G31"/>
  <c r="F31"/>
  <c r="G30"/>
  <c r="F30"/>
  <c r="G41"/>
  <c r="F41"/>
  <c r="G40"/>
  <c r="F40"/>
  <c r="G39"/>
  <c r="F39"/>
  <c r="G38"/>
  <c r="F38"/>
  <c r="G27"/>
  <c r="F27"/>
  <c r="G26"/>
  <c r="F26"/>
  <c r="G25"/>
  <c r="F25"/>
  <c r="G24"/>
  <c r="F24"/>
  <c r="G19"/>
  <c r="F19"/>
  <c r="G18"/>
  <c r="F18"/>
  <c r="G15"/>
  <c r="F15"/>
  <c r="G14"/>
  <c r="F14"/>
  <c r="F22"/>
  <c r="G22"/>
  <c r="F23"/>
  <c r="G23"/>
  <c r="F12"/>
  <c r="G12"/>
  <c r="F13"/>
  <c r="G13"/>
  <c r="F28"/>
  <c r="G28"/>
  <c r="F29"/>
  <c r="G29"/>
  <c r="F32"/>
  <c r="G32"/>
  <c r="F33"/>
  <c r="G33"/>
  <c r="F34"/>
  <c r="G34"/>
  <c r="F35"/>
  <c r="G35"/>
  <c r="F42"/>
  <c r="G42"/>
  <c r="F43"/>
  <c r="G43"/>
  <c r="F44"/>
  <c r="G44"/>
  <c r="F45"/>
  <c r="G45"/>
  <c r="F46"/>
  <c r="G46"/>
  <c r="F47"/>
  <c r="G47"/>
  <c r="G11"/>
  <c r="F11"/>
  <c r="G10"/>
  <c r="F10"/>
  <c r="G27" i="37"/>
  <c r="F27"/>
  <c r="G26"/>
  <c r="F26"/>
  <c r="G25"/>
  <c r="F25"/>
  <c r="G24"/>
  <c r="F24"/>
  <c r="G19"/>
  <c r="F19"/>
  <c r="G18"/>
  <c r="F18"/>
  <c r="G17"/>
  <c r="F17"/>
  <c r="G16"/>
  <c r="F16"/>
  <c r="E16"/>
  <c r="G15"/>
  <c r="F15"/>
  <c r="G14"/>
  <c r="F14"/>
  <c r="G13"/>
  <c r="F13"/>
  <c r="G12"/>
  <c r="F12"/>
  <c r="E12" s="1"/>
  <c r="G37"/>
  <c r="F37"/>
  <c r="G36"/>
  <c r="F36"/>
  <c r="E36" s="1"/>
  <c r="G11"/>
  <c r="F11"/>
  <c r="G10"/>
  <c r="F10"/>
  <c r="F30"/>
  <c r="G30"/>
  <c r="F31"/>
  <c r="G31"/>
  <c r="F32"/>
  <c r="G32"/>
  <c r="F33"/>
  <c r="G33"/>
  <c r="F38"/>
  <c r="G38"/>
  <c r="F39"/>
  <c r="G39"/>
  <c r="F40"/>
  <c r="G40"/>
  <c r="F41"/>
  <c r="G41"/>
  <c r="F42"/>
  <c r="G42"/>
  <c r="F43"/>
  <c r="G43"/>
  <c r="E43" s="1"/>
  <c r="F44"/>
  <c r="G44"/>
  <c r="F45"/>
  <c r="G45"/>
  <c r="F28"/>
  <c r="G28"/>
  <c r="F29"/>
  <c r="G29"/>
  <c r="G23"/>
  <c r="F23"/>
  <c r="G22"/>
  <c r="F22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F46" i="33"/>
  <c r="G46"/>
  <c r="F47"/>
  <c r="G47"/>
  <c r="F48"/>
  <c r="G48"/>
  <c r="F49"/>
  <c r="G49"/>
  <c r="F50"/>
  <c r="G50"/>
  <c r="F51"/>
  <c r="G51"/>
  <c r="G44"/>
  <c r="F44"/>
  <c r="G39"/>
  <c r="F39"/>
  <c r="G38"/>
  <c r="F38"/>
  <c r="G43"/>
  <c r="F43"/>
  <c r="G42"/>
  <c r="F42"/>
  <c r="G33"/>
  <c r="F33"/>
  <c r="G32"/>
  <c r="F32"/>
  <c r="G31"/>
  <c r="F31"/>
  <c r="G30"/>
  <c r="F30"/>
  <c r="G29"/>
  <c r="F29"/>
  <c r="G28"/>
  <c r="F28"/>
  <c r="G27"/>
  <c r="F27"/>
  <c r="G26"/>
  <c r="F26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34"/>
  <c r="G34"/>
  <c r="F35"/>
  <c r="G35"/>
  <c r="F36"/>
  <c r="G36"/>
  <c r="F37"/>
  <c r="G37"/>
  <c r="F40"/>
  <c r="G40"/>
  <c r="F41"/>
  <c r="G41"/>
  <c r="F45"/>
  <c r="G45"/>
  <c r="G11"/>
  <c r="G10"/>
  <c r="F11"/>
  <c r="F10"/>
  <c r="G37" i="13"/>
  <c r="F37"/>
  <c r="G36"/>
  <c r="F36"/>
  <c r="G35"/>
  <c r="F35"/>
  <c r="G34"/>
  <c r="F34"/>
  <c r="G27"/>
  <c r="F27"/>
  <c r="G26"/>
  <c r="F26"/>
  <c r="G29"/>
  <c r="F29"/>
  <c r="G28"/>
  <c r="F28"/>
  <c r="G25"/>
  <c r="F25"/>
  <c r="G24"/>
  <c r="F24"/>
  <c r="G23"/>
  <c r="F23"/>
  <c r="G22"/>
  <c r="F22"/>
  <c r="G21"/>
  <c r="F21"/>
  <c r="G20"/>
  <c r="F20"/>
  <c r="G19"/>
  <c r="F19"/>
  <c r="G18"/>
  <c r="F18"/>
  <c r="F12"/>
  <c r="G12"/>
  <c r="F13"/>
  <c r="G13"/>
  <c r="F14"/>
  <c r="G14"/>
  <c r="F15"/>
  <c r="G15"/>
  <c r="E15"/>
  <c r="F16"/>
  <c r="G16"/>
  <c r="F17"/>
  <c r="G17"/>
  <c r="F30"/>
  <c r="G30"/>
  <c r="F31"/>
  <c r="G31"/>
  <c r="F32"/>
  <c r="G32"/>
  <c r="F33"/>
  <c r="G33"/>
  <c r="E33" s="1"/>
  <c r="F38"/>
  <c r="G38"/>
  <c r="F40"/>
  <c r="G40"/>
  <c r="E40" s="1"/>
  <c r="F41"/>
  <c r="G41"/>
  <c r="F42"/>
  <c r="G42"/>
  <c r="F43"/>
  <c r="G43"/>
  <c r="F44"/>
  <c r="G44"/>
  <c r="G11"/>
  <c r="G10"/>
  <c r="F11"/>
  <c r="F10"/>
  <c r="D53" i="36"/>
  <c r="G39"/>
  <c r="F39"/>
  <c r="G38"/>
  <c r="F38"/>
  <c r="G37"/>
  <c r="F37"/>
  <c r="G36"/>
  <c r="F36"/>
  <c r="E36" s="1"/>
  <c r="C36" s="1"/>
  <c r="G35"/>
  <c r="F35"/>
  <c r="G34"/>
  <c r="F34"/>
  <c r="G33"/>
  <c r="F33"/>
  <c r="G32"/>
  <c r="F32"/>
  <c r="E32" s="1"/>
  <c r="G25"/>
  <c r="F25"/>
  <c r="G24"/>
  <c r="F24"/>
  <c r="E24" s="1"/>
  <c r="G23"/>
  <c r="F23"/>
  <c r="G22"/>
  <c r="E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F10"/>
  <c r="G10"/>
  <c r="F11"/>
  <c r="G11"/>
  <c r="F28"/>
  <c r="G28"/>
  <c r="F29"/>
  <c r="G29"/>
  <c r="F40"/>
  <c r="G40"/>
  <c r="F41"/>
  <c r="G41"/>
  <c r="F45"/>
  <c r="G45"/>
  <c r="F46"/>
  <c r="E46" s="1"/>
  <c r="C45" s="1"/>
  <c r="G46"/>
  <c r="F49"/>
  <c r="G49"/>
  <c r="F50"/>
  <c r="G50"/>
  <c r="F51"/>
  <c r="G51"/>
  <c r="F52"/>
  <c r="G52"/>
  <c r="G27"/>
  <c r="G26"/>
  <c r="F27"/>
  <c r="E27" s="1"/>
  <c r="F26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C42" i="44"/>
  <c r="G35"/>
  <c r="F35"/>
  <c r="G34"/>
  <c r="F34"/>
  <c r="G29"/>
  <c r="F29"/>
  <c r="G28"/>
  <c r="F28"/>
  <c r="G31"/>
  <c r="F31"/>
  <c r="G30"/>
  <c r="F30"/>
  <c r="G33"/>
  <c r="F33"/>
  <c r="G32"/>
  <c r="F32"/>
  <c r="G13"/>
  <c r="F13"/>
  <c r="G12"/>
  <c r="F12"/>
  <c r="G41"/>
  <c r="F41"/>
  <c r="G40"/>
  <c r="F40"/>
  <c r="G39"/>
  <c r="F39"/>
  <c r="G38"/>
  <c r="F38"/>
  <c r="F45"/>
  <c r="G47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36"/>
  <c r="G36"/>
  <c r="F37"/>
  <c r="G37"/>
  <c r="G11"/>
  <c r="F11"/>
  <c r="G10"/>
  <c r="F10"/>
  <c r="J7"/>
  <c r="K7" s="1"/>
  <c r="L7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G43" i="43"/>
  <c r="F43"/>
  <c r="G42"/>
  <c r="F42"/>
  <c r="C44"/>
  <c r="G35"/>
  <c r="F35"/>
  <c r="G34"/>
  <c r="F34"/>
  <c r="G37"/>
  <c r="F37"/>
  <c r="G36"/>
  <c r="F36"/>
  <c r="G23"/>
  <c r="F23"/>
  <c r="G22"/>
  <c r="F22"/>
  <c r="G19"/>
  <c r="F19"/>
  <c r="G18"/>
  <c r="F18"/>
  <c r="G17"/>
  <c r="F17"/>
  <c r="G16"/>
  <c r="F16"/>
  <c r="G15"/>
  <c r="F15"/>
  <c r="G14"/>
  <c r="F14"/>
  <c r="G13"/>
  <c r="F13"/>
  <c r="G12"/>
  <c r="F12"/>
  <c r="G41"/>
  <c r="F41"/>
  <c r="G40"/>
  <c r="F40"/>
  <c r="G49"/>
  <c r="F49"/>
  <c r="G48"/>
  <c r="F48"/>
  <c r="G47"/>
  <c r="F47"/>
  <c r="G46"/>
  <c r="F46"/>
  <c r="F26"/>
  <c r="G26"/>
  <c r="F27"/>
  <c r="G27"/>
  <c r="F28"/>
  <c r="G28"/>
  <c r="F29"/>
  <c r="G29"/>
  <c r="F32"/>
  <c r="G32"/>
  <c r="F33"/>
  <c r="G33"/>
  <c r="F38"/>
  <c r="G38"/>
  <c r="F39"/>
  <c r="G39"/>
  <c r="G21"/>
  <c r="F21"/>
  <c r="G20"/>
  <c r="F20"/>
  <c r="G11"/>
  <c r="G10"/>
  <c r="F11"/>
  <c r="F10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G57" i="55"/>
  <c r="F57"/>
  <c r="G56"/>
  <c r="F56"/>
  <c r="G41"/>
  <c r="G40"/>
  <c r="G39"/>
  <c r="F39"/>
  <c r="G38"/>
  <c r="F38"/>
  <c r="G37"/>
  <c r="F37"/>
  <c r="G36"/>
  <c r="F36"/>
  <c r="E36" s="1"/>
  <c r="C36" s="1"/>
  <c r="G35"/>
  <c r="F35"/>
  <c r="G34"/>
  <c r="F34"/>
  <c r="G33"/>
  <c r="F33"/>
  <c r="G32"/>
  <c r="F32"/>
  <c r="G31"/>
  <c r="F31"/>
  <c r="G30"/>
  <c r="F30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49"/>
  <c r="G47"/>
  <c r="F41"/>
  <c r="F40"/>
  <c r="G63"/>
  <c r="F63"/>
  <c r="G62"/>
  <c r="F62"/>
  <c r="G61"/>
  <c r="F61"/>
  <c r="G60"/>
  <c r="F60"/>
  <c r="G59"/>
  <c r="F59"/>
  <c r="G58"/>
  <c r="F58"/>
  <c r="G55"/>
  <c r="F55"/>
  <c r="G53"/>
  <c r="F53"/>
  <c r="G52"/>
  <c r="F52"/>
  <c r="G50"/>
  <c r="F50"/>
  <c r="G46"/>
  <c r="F46"/>
  <c r="G45"/>
  <c r="F45"/>
  <c r="G44"/>
  <c r="F44"/>
  <c r="G42"/>
  <c r="F42"/>
  <c r="F28"/>
  <c r="G28"/>
  <c r="F29"/>
  <c r="G29"/>
  <c r="F11"/>
  <c r="F10"/>
  <c r="G11"/>
  <c r="G10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D57" i="67"/>
  <c r="G56"/>
  <c r="F56"/>
  <c r="G55"/>
  <c r="F55"/>
  <c r="G54"/>
  <c r="F54"/>
  <c r="G53"/>
  <c r="F53"/>
  <c r="G52"/>
  <c r="F52"/>
  <c r="G50"/>
  <c r="F50"/>
  <c r="G49"/>
  <c r="F49"/>
  <c r="G48"/>
  <c r="F48"/>
  <c r="G47"/>
  <c r="F47"/>
  <c r="G44"/>
  <c r="F44"/>
  <c r="G43"/>
  <c r="F43"/>
  <c r="G42"/>
  <c r="F42"/>
  <c r="G41"/>
  <c r="F41"/>
  <c r="G40"/>
  <c r="F40"/>
  <c r="G39"/>
  <c r="E39" s="1"/>
  <c r="G38"/>
  <c r="F38"/>
  <c r="G37"/>
  <c r="F37"/>
  <c r="E37" s="1"/>
  <c r="G36"/>
  <c r="F36"/>
  <c r="G35"/>
  <c r="F35"/>
  <c r="G34"/>
  <c r="F34"/>
  <c r="G33"/>
  <c r="F33"/>
  <c r="G32"/>
  <c r="F32"/>
  <c r="G31"/>
  <c r="F31"/>
  <c r="G30"/>
  <c r="F30"/>
  <c r="G29"/>
  <c r="F29"/>
  <c r="E29" s="1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7"/>
  <c r="F17"/>
  <c r="G16"/>
  <c r="F16"/>
  <c r="G15"/>
  <c r="E15"/>
  <c r="F15"/>
  <c r="G14"/>
  <c r="F14"/>
  <c r="G13"/>
  <c r="F13"/>
  <c r="G12"/>
  <c r="F12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G33" i="40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D50"/>
  <c r="G19"/>
  <c r="F19"/>
  <c r="G18"/>
  <c r="F18"/>
  <c r="G17"/>
  <c r="F17"/>
  <c r="G16"/>
  <c r="F16"/>
  <c r="G15"/>
  <c r="F15"/>
  <c r="G14"/>
  <c r="F14"/>
  <c r="G13"/>
  <c r="F13"/>
  <c r="G12"/>
  <c r="F12"/>
  <c r="G49"/>
  <c r="F49"/>
  <c r="G48"/>
  <c r="F48"/>
  <c r="G47"/>
  <c r="F47"/>
  <c r="G46"/>
  <c r="F46"/>
  <c r="F38"/>
  <c r="G38"/>
  <c r="F39"/>
  <c r="G39"/>
  <c r="E39" s="1"/>
  <c r="F40"/>
  <c r="G40"/>
  <c r="F41"/>
  <c r="G41"/>
  <c r="F42"/>
  <c r="G42"/>
  <c r="F43"/>
  <c r="G43"/>
  <c r="F44"/>
  <c r="G44"/>
  <c r="F45"/>
  <c r="G45"/>
  <c r="F20"/>
  <c r="G20"/>
  <c r="F21"/>
  <c r="G21"/>
  <c r="F34"/>
  <c r="G34"/>
  <c r="F35"/>
  <c r="G35"/>
  <c r="E35" s="1"/>
  <c r="F36"/>
  <c r="G36"/>
  <c r="F37"/>
  <c r="G37"/>
  <c r="E37" s="1"/>
  <c r="G11"/>
  <c r="G10"/>
  <c r="F11"/>
  <c r="F10"/>
  <c r="AW50"/>
  <c r="AA50"/>
  <c r="AB50"/>
  <c r="AC50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G27" i="47"/>
  <c r="F27"/>
  <c r="G26"/>
  <c r="F26"/>
  <c r="G17"/>
  <c r="F17"/>
  <c r="G16"/>
  <c r="F16"/>
  <c r="G11"/>
  <c r="F11"/>
  <c r="F10"/>
  <c r="F12"/>
  <c r="G12"/>
  <c r="E12" s="1"/>
  <c r="F13"/>
  <c r="G13"/>
  <c r="F14"/>
  <c r="G14"/>
  <c r="F15"/>
  <c r="G15"/>
  <c r="F18"/>
  <c r="G18"/>
  <c r="E18" s="1"/>
  <c r="F19"/>
  <c r="G19"/>
  <c r="F20"/>
  <c r="G20"/>
  <c r="F21"/>
  <c r="G21"/>
  <c r="F24"/>
  <c r="G24"/>
  <c r="F25"/>
  <c r="G25"/>
  <c r="F28"/>
  <c r="G28"/>
  <c r="F29"/>
  <c r="G29"/>
  <c r="F44" i="44"/>
  <c r="G44"/>
  <c r="G45"/>
  <c r="F46"/>
  <c r="G46"/>
  <c r="F47"/>
  <c r="F47" i="55"/>
  <c r="F49"/>
  <c r="AV50" i="40"/>
  <c r="AU50"/>
  <c r="AT50"/>
  <c r="AS50"/>
  <c r="AR50"/>
  <c r="AQ50"/>
  <c r="AP50"/>
  <c r="AO50"/>
  <c r="AN50"/>
  <c r="AH50"/>
  <c r="AG50"/>
  <c r="AF50"/>
  <c r="AE50"/>
  <c r="AD50"/>
  <c r="D64" i="55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D50" i="43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D53" i="58"/>
  <c r="J8"/>
  <c r="K8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H8" i="50"/>
  <c r="I8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H7"/>
  <c r="I7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D51" i="47"/>
  <c r="D48" i="46"/>
  <c r="D48" i="44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I50" i="40"/>
  <c r="J50"/>
  <c r="K50"/>
  <c r="L50"/>
  <c r="M50"/>
  <c r="N50"/>
  <c r="O50"/>
  <c r="P50"/>
  <c r="Q50"/>
  <c r="R50"/>
  <c r="S50"/>
  <c r="T50"/>
  <c r="U50"/>
  <c r="V50"/>
  <c r="W50"/>
  <c r="H50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J8" i="37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J8" i="36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D52" i="33"/>
  <c r="D45" i="13"/>
  <c r="J8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AK8" s="1"/>
  <c r="AL8" s="1"/>
  <c r="AM8" s="1"/>
  <c r="AN8" s="1"/>
  <c r="AO8" s="1"/>
  <c r="AP8" s="1"/>
  <c r="AQ8" s="1"/>
  <c r="AR8" s="1"/>
  <c r="AS8" s="1"/>
  <c r="AT8" s="1"/>
  <c r="AU8" s="1"/>
  <c r="AV8" s="1"/>
  <c r="AW8" s="1"/>
  <c r="AX8" s="1"/>
  <c r="AY8" s="1"/>
  <c r="J7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E34" i="43"/>
  <c r="E27"/>
  <c r="E14"/>
  <c r="E37" i="55"/>
  <c r="E32"/>
  <c r="E23"/>
  <c r="E11"/>
  <c r="E33"/>
  <c r="E20"/>
  <c r="E30"/>
  <c r="E31"/>
  <c r="E52"/>
  <c r="E47"/>
  <c r="E10"/>
  <c r="E63"/>
  <c r="E50"/>
  <c r="E62"/>
  <c r="E19"/>
  <c r="E17"/>
  <c r="E15"/>
  <c r="E61"/>
  <c r="E59"/>
  <c r="E55"/>
  <c r="E49"/>
  <c r="E46"/>
  <c r="E44"/>
  <c r="E41"/>
  <c r="E23" i="67"/>
  <c r="E38"/>
  <c r="E22"/>
  <c r="E54"/>
  <c r="E41"/>
  <c r="E14"/>
  <c r="E38" i="40"/>
  <c r="C38" s="1"/>
  <c r="E28"/>
  <c r="E34"/>
  <c r="E27"/>
  <c r="E29"/>
  <c r="E26"/>
  <c r="C26" s="1"/>
  <c r="E22"/>
  <c r="E12"/>
  <c r="E14"/>
  <c r="E18"/>
  <c r="E25"/>
  <c r="E36"/>
  <c r="E20"/>
  <c r="E44"/>
  <c r="E42"/>
  <c r="E40"/>
  <c r="E24"/>
  <c r="C24" s="1"/>
  <c r="E16"/>
  <c r="E46"/>
  <c r="E48"/>
  <c r="E10"/>
  <c r="E40" i="33"/>
  <c r="E34"/>
  <c r="E29"/>
  <c r="E22"/>
  <c r="E21"/>
  <c r="E18"/>
  <c r="E31"/>
  <c r="E12"/>
  <c r="E20"/>
  <c r="E36"/>
  <c r="E24"/>
  <c r="E16"/>
  <c r="E34" i="13"/>
  <c r="E43"/>
  <c r="E14"/>
  <c r="E18"/>
  <c r="E20"/>
  <c r="E28"/>
  <c r="E31"/>
  <c r="E17"/>
  <c r="E44"/>
  <c r="E33" i="36"/>
  <c r="E35"/>
  <c r="E31"/>
  <c r="E23"/>
  <c r="C24" i="50"/>
  <c r="E35" i="58"/>
  <c r="E23"/>
  <c r="E21"/>
  <c r="C20" s="1"/>
  <c r="E16"/>
  <c r="E18"/>
  <c r="E14"/>
  <c r="E13"/>
  <c r="C12" s="1"/>
  <c r="E44"/>
  <c r="E10" i="46"/>
  <c r="E46"/>
  <c r="E44"/>
  <c r="E32"/>
  <c r="E28"/>
  <c r="E22"/>
  <c r="E14" i="37"/>
  <c r="E40"/>
  <c r="E41"/>
  <c r="E29"/>
  <c r="E27" i="58"/>
  <c r="E50" i="33"/>
  <c r="E39" i="36"/>
  <c r="E43" i="40"/>
  <c r="G10" i="47"/>
  <c r="E10" s="1"/>
  <c r="E47" i="33"/>
  <c r="E39"/>
  <c r="E33"/>
  <c r="E22" i="47"/>
  <c r="E20"/>
  <c r="C18" i="72"/>
  <c r="E17" i="47"/>
  <c r="E46" i="44"/>
  <c r="E26" i="47"/>
  <c r="E11" i="40"/>
  <c r="E47"/>
  <c r="E49"/>
  <c r="E23"/>
  <c r="E26" i="67"/>
  <c r="E30"/>
  <c r="E34"/>
  <c r="E36"/>
  <c r="E49"/>
  <c r="E52"/>
  <c r="E29" i="55"/>
  <c r="E53"/>
  <c r="E58"/>
  <c r="E60"/>
  <c r="E21"/>
  <c r="E22"/>
  <c r="E35"/>
  <c r="E20" i="43"/>
  <c r="E12"/>
  <c r="E16"/>
  <c r="E36"/>
  <c r="E41" i="44"/>
  <c r="E13"/>
  <c r="E31"/>
  <c r="E26" i="36"/>
  <c r="E40"/>
  <c r="E37"/>
  <c r="E11" i="13"/>
  <c r="E38"/>
  <c r="E32"/>
  <c r="C32" s="1"/>
  <c r="E30"/>
  <c r="E36"/>
  <c r="E51" i="33"/>
  <c r="E23" i="37"/>
  <c r="E28"/>
  <c r="E44"/>
  <c r="E42"/>
  <c r="E38"/>
  <c r="E32"/>
  <c r="E30"/>
  <c r="E11"/>
  <c r="E37"/>
  <c r="E13"/>
  <c r="C12" s="1"/>
  <c r="E15"/>
  <c r="E17"/>
  <c r="C16" s="1"/>
  <c r="E19"/>
  <c r="E25"/>
  <c r="E27"/>
  <c r="E35" i="46"/>
  <c r="E13"/>
  <c r="E23"/>
  <c r="E10" i="58"/>
  <c r="E11"/>
  <c r="C10" s="1"/>
  <c r="E37"/>
  <c r="E33"/>
  <c r="E31"/>
  <c r="C30" s="1"/>
  <c r="E29"/>
  <c r="E12"/>
  <c r="E15"/>
  <c r="E20"/>
  <c r="E22"/>
  <c r="E24"/>
  <c r="E25"/>
  <c r="E26"/>
  <c r="E34"/>
  <c r="F64" i="55"/>
  <c r="E11" i="43"/>
  <c r="E10" i="13"/>
  <c r="E10" i="33"/>
  <c r="E30" i="36"/>
  <c r="E19" i="67"/>
  <c r="E10"/>
  <c r="E23" i="47"/>
  <c r="E13" i="55"/>
  <c r="E40" i="50"/>
  <c r="C31"/>
  <c r="C25"/>
  <c r="C23"/>
  <c r="C21"/>
  <c r="C17"/>
  <c r="C15"/>
  <c r="C20"/>
  <c r="C14"/>
  <c r="D40"/>
  <c r="C22"/>
  <c r="E52" i="58"/>
  <c r="E50"/>
  <c r="E46"/>
  <c r="C44" s="1"/>
  <c r="E43"/>
  <c r="C41"/>
  <c r="E40"/>
  <c r="C14"/>
  <c r="E19"/>
  <c r="C18"/>
  <c r="C34"/>
  <c r="G53"/>
  <c r="E39" i="46"/>
  <c r="E18"/>
  <c r="E38"/>
  <c r="C38" s="1"/>
  <c r="E30"/>
  <c r="E40"/>
  <c r="C40" s="1"/>
  <c r="E24"/>
  <c r="E36"/>
  <c r="E42"/>
  <c r="E34"/>
  <c r="C34" s="1"/>
  <c r="E12"/>
  <c r="C12" s="1"/>
  <c r="E14"/>
  <c r="F48"/>
  <c r="E25"/>
  <c r="E31"/>
  <c r="G48"/>
  <c r="E15"/>
  <c r="E19"/>
  <c r="C18" s="1"/>
  <c r="E27"/>
  <c r="E41"/>
  <c r="E37"/>
  <c r="C36" s="1"/>
  <c r="E47"/>
  <c r="E45"/>
  <c r="E43"/>
  <c r="E33"/>
  <c r="E29"/>
  <c r="C28" s="1"/>
  <c r="E11"/>
  <c r="C10" s="1"/>
  <c r="C40" i="37"/>
  <c r="E45"/>
  <c r="E39"/>
  <c r="E33"/>
  <c r="E31"/>
  <c r="E22"/>
  <c r="G46"/>
  <c r="E10"/>
  <c r="C10"/>
  <c r="E26" i="33"/>
  <c r="E30"/>
  <c r="C30" s="1"/>
  <c r="E32"/>
  <c r="C32" s="1"/>
  <c r="E42"/>
  <c r="E38"/>
  <c r="E45"/>
  <c r="E49"/>
  <c r="E27"/>
  <c r="E43"/>
  <c r="E11"/>
  <c r="C38"/>
  <c r="E37"/>
  <c r="F52"/>
  <c r="G52"/>
  <c r="E23"/>
  <c r="C22" s="1"/>
  <c r="C20"/>
  <c r="E19" i="13"/>
  <c r="E21"/>
  <c r="C20" s="1"/>
  <c r="E23"/>
  <c r="E24"/>
  <c r="E29"/>
  <c r="C28" s="1"/>
  <c r="E37"/>
  <c r="C30"/>
  <c r="E41"/>
  <c r="E16"/>
  <c r="E12"/>
  <c r="C14"/>
  <c r="G45"/>
  <c r="C26" i="36"/>
  <c r="E51"/>
  <c r="E49"/>
  <c r="E45"/>
  <c r="E28"/>
  <c r="F53"/>
  <c r="E13"/>
  <c r="E15"/>
  <c r="E17"/>
  <c r="E19"/>
  <c r="E21"/>
  <c r="E52"/>
  <c r="E41"/>
  <c r="E29"/>
  <c r="E10"/>
  <c r="E12"/>
  <c r="E16"/>
  <c r="C16" s="1"/>
  <c r="E20"/>
  <c r="E25"/>
  <c r="C24" s="1"/>
  <c r="C40"/>
  <c r="C22"/>
  <c r="G53"/>
  <c r="E39" i="44"/>
  <c r="E12"/>
  <c r="C12" s="1"/>
  <c r="E14"/>
  <c r="E40"/>
  <c r="C40" s="1"/>
  <c r="E33"/>
  <c r="E32"/>
  <c r="E30"/>
  <c r="C30" s="1"/>
  <c r="E29"/>
  <c r="E28"/>
  <c r="E24"/>
  <c r="E20"/>
  <c r="E19"/>
  <c r="E17"/>
  <c r="E15"/>
  <c r="E22"/>
  <c r="E47"/>
  <c r="E45"/>
  <c r="E44"/>
  <c r="E21"/>
  <c r="F48"/>
  <c r="E35"/>
  <c r="G48"/>
  <c r="E10"/>
  <c r="E37"/>
  <c r="E25"/>
  <c r="E23"/>
  <c r="E38"/>
  <c r="C38" s="1"/>
  <c r="E18"/>
  <c r="E34"/>
  <c r="E11"/>
  <c r="E46" i="43"/>
  <c r="E48"/>
  <c r="E10"/>
  <c r="C10" s="1"/>
  <c r="E39"/>
  <c r="C38" s="1"/>
  <c r="E42"/>
  <c r="E37"/>
  <c r="C36" s="1"/>
  <c r="F50"/>
  <c r="E18"/>
  <c r="E21"/>
  <c r="C20"/>
  <c r="E38"/>
  <c r="E32"/>
  <c r="C32" s="1"/>
  <c r="E28"/>
  <c r="E49"/>
  <c r="E13"/>
  <c r="E17"/>
  <c r="C16" s="1"/>
  <c r="E35"/>
  <c r="C34" s="1"/>
  <c r="E26"/>
  <c r="C26" s="1"/>
  <c r="E23"/>
  <c r="E22"/>
  <c r="E33"/>
  <c r="E29"/>
  <c r="C12"/>
  <c r="E43"/>
  <c r="G50"/>
  <c r="E19"/>
  <c r="E42" i="55"/>
  <c r="E45"/>
  <c r="E14"/>
  <c r="C14" s="1"/>
  <c r="E18"/>
  <c r="C10"/>
  <c r="C42"/>
  <c r="C53"/>
  <c r="C58"/>
  <c r="E24"/>
  <c r="E40"/>
  <c r="C40" s="1"/>
  <c r="E57"/>
  <c r="E28"/>
  <c r="C28" s="1"/>
  <c r="E56"/>
  <c r="C45"/>
  <c r="C50"/>
  <c r="C30"/>
  <c r="C32"/>
  <c r="C20"/>
  <c r="C47"/>
  <c r="E39"/>
  <c r="C22"/>
  <c r="G64"/>
  <c r="E16"/>
  <c r="C16" s="1"/>
  <c r="F57" i="67"/>
  <c r="E44"/>
  <c r="E48"/>
  <c r="C48" s="1"/>
  <c r="E53"/>
  <c r="E55"/>
  <c r="C22"/>
  <c r="E20"/>
  <c r="E28"/>
  <c r="E32"/>
  <c r="C14"/>
  <c r="E27"/>
  <c r="E33"/>
  <c r="E40"/>
  <c r="C40" s="1"/>
  <c r="E42"/>
  <c r="E50"/>
  <c r="C50" s="1"/>
  <c r="E56"/>
  <c r="E21"/>
  <c r="E12"/>
  <c r="E16"/>
  <c r="C16" s="1"/>
  <c r="E24"/>
  <c r="E31"/>
  <c r="C30" s="1"/>
  <c r="E43"/>
  <c r="E17"/>
  <c r="E35"/>
  <c r="C34" s="1"/>
  <c r="E18"/>
  <c r="C18" s="1"/>
  <c r="E13" i="40"/>
  <c r="E15"/>
  <c r="E17"/>
  <c r="C16" s="1"/>
  <c r="E19"/>
  <c r="C18" s="1"/>
  <c r="C22"/>
  <c r="C42"/>
  <c r="E31"/>
  <c r="E33"/>
  <c r="C32" s="1"/>
  <c r="C12"/>
  <c r="C28"/>
  <c r="E21"/>
  <c r="C20" s="1"/>
  <c r="E45"/>
  <c r="C44" s="1"/>
  <c r="E41"/>
  <c r="C40" s="1"/>
  <c r="E30"/>
  <c r="E32"/>
  <c r="C14"/>
  <c r="G50"/>
  <c r="C10"/>
  <c r="C32" i="73"/>
  <c r="C30"/>
  <c r="C22"/>
  <c r="C28"/>
  <c r="C26"/>
  <c r="C20"/>
  <c r="C10"/>
  <c r="C12"/>
  <c r="C24"/>
  <c r="C14"/>
  <c r="C16" i="70"/>
  <c r="E27" i="47"/>
  <c r="C26" s="1"/>
  <c r="E21"/>
  <c r="E13"/>
  <c r="E11"/>
  <c r="E25"/>
  <c r="E15"/>
  <c r="C10" i="72"/>
  <c r="E16" i="47"/>
  <c r="C16" s="1"/>
  <c r="C20"/>
  <c r="E19"/>
  <c r="C22"/>
  <c r="F51"/>
  <c r="E47" i="67"/>
  <c r="C44" s="1"/>
  <c r="G57"/>
  <c r="G51" i="47"/>
  <c r="F50" i="40"/>
  <c r="C18" i="55"/>
  <c r="C26" i="67"/>
  <c r="E25"/>
  <c r="C24" s="1"/>
  <c r="E16" i="44"/>
  <c r="C16" s="1"/>
  <c r="C42" i="43"/>
  <c r="E36" i="44"/>
  <c r="C36" s="1"/>
  <c r="E50" i="36"/>
  <c r="E25" i="13"/>
  <c r="C24" s="1"/>
  <c r="C28" i="43"/>
  <c r="C14" i="44"/>
  <c r="C42" i="33"/>
  <c r="C40" i="50"/>
  <c r="C30" i="46"/>
  <c r="C24"/>
  <c r="C42"/>
  <c r="C28" i="36"/>
  <c r="C18" i="44"/>
  <c r="C34"/>
  <c r="C18" i="43"/>
  <c r="C22"/>
  <c r="C20" i="67"/>
  <c r="C30" i="40"/>
  <c r="E37" i="72" l="1"/>
  <c r="E37" i="70"/>
  <c r="C18" i="47"/>
  <c r="C36" i="67"/>
  <c r="C32" i="36"/>
  <c r="C38" i="13"/>
  <c r="C36" i="37"/>
  <c r="C32" i="58"/>
  <c r="E11" i="67"/>
  <c r="E12" i="55"/>
  <c r="C12" s="1"/>
  <c r="C30" i="76"/>
  <c r="C51"/>
  <c r="E37" i="77"/>
  <c r="E45"/>
  <c r="C45" s="1"/>
  <c r="E10" i="78"/>
  <c r="E11"/>
  <c r="E25"/>
  <c r="C24" s="1"/>
  <c r="E26"/>
  <c r="E27"/>
  <c r="C24" i="72"/>
  <c r="E21"/>
  <c r="E22"/>
  <c r="C22" s="1"/>
  <c r="C42" i="67"/>
  <c r="C32"/>
  <c r="C56" i="55"/>
  <c r="C24" i="44"/>
  <c r="C10"/>
  <c r="C22"/>
  <c r="C28"/>
  <c r="C20" i="36"/>
  <c r="C12"/>
  <c r="C32" i="37"/>
  <c r="C10" i="67"/>
  <c r="C26" i="58"/>
  <c r="C14" i="37"/>
  <c r="C30"/>
  <c r="C38"/>
  <c r="C10" i="13"/>
  <c r="C28" i="37"/>
  <c r="C22" i="46"/>
  <c r="C22" i="58"/>
  <c r="C30" i="36"/>
  <c r="E29" i="47"/>
  <c r="E25" i="55"/>
  <c r="C24" s="1"/>
  <c r="E34"/>
  <c r="E14" i="36"/>
  <c r="C14" s="1"/>
  <c r="E38"/>
  <c r="C38" s="1"/>
  <c r="E27" i="13"/>
  <c r="E35"/>
  <c r="C34" s="1"/>
  <c r="E28" i="33"/>
  <c r="E44"/>
  <c r="C44" s="1"/>
  <c r="E48"/>
  <c r="E46"/>
  <c r="C46" s="1"/>
  <c r="E24" i="37"/>
  <c r="C24" s="1"/>
  <c r="E26"/>
  <c r="C26" s="1"/>
  <c r="E26" i="46"/>
  <c r="C18" i="73"/>
  <c r="E29" i="70"/>
  <c r="C14" i="76"/>
  <c r="C36" i="77"/>
  <c r="C51"/>
  <c r="E15" i="76"/>
  <c r="E27"/>
  <c r="E29"/>
  <c r="C28" s="1"/>
  <c r="E45"/>
  <c r="C45" s="1"/>
  <c r="E47"/>
  <c r="E48"/>
  <c r="E50"/>
  <c r="C14" i="77"/>
  <c r="C14" i="78"/>
  <c r="C30"/>
  <c r="C40"/>
  <c r="C50"/>
  <c r="C53"/>
  <c r="E30" i="70"/>
  <c r="C30" s="1"/>
  <c r="C20" i="44"/>
  <c r="E50" i="40"/>
  <c r="C32" i="44"/>
  <c r="C16" i="13"/>
  <c r="C36"/>
  <c r="C18"/>
  <c r="C36" i="33"/>
  <c r="C10"/>
  <c r="C22" i="37"/>
  <c r="C32" i="46"/>
  <c r="E28" i="47"/>
  <c r="C28" s="1"/>
  <c r="E24"/>
  <c r="E13" i="67"/>
  <c r="C12" s="1"/>
  <c r="E38" i="55"/>
  <c r="C38" s="1"/>
  <c r="E47" i="43"/>
  <c r="E41"/>
  <c r="C40" s="1"/>
  <c r="E15"/>
  <c r="E11" i="36"/>
  <c r="C10" s="1"/>
  <c r="E18"/>
  <c r="C18" s="1"/>
  <c r="E34"/>
  <c r="C34" s="1"/>
  <c r="E13" i="13"/>
  <c r="E26"/>
  <c r="C26" s="1"/>
  <c r="F46" i="37"/>
  <c r="E18"/>
  <c r="E36" i="58"/>
  <c r="C36" s="1"/>
  <c r="E17"/>
  <c r="E24" i="70"/>
  <c r="C24" s="1"/>
  <c r="E28"/>
  <c r="C28" s="1"/>
  <c r="C26" i="76"/>
  <c r="C48"/>
  <c r="C16" i="77"/>
  <c r="C28"/>
  <c r="C30"/>
  <c r="E13" i="78"/>
  <c r="C12" s="1"/>
  <c r="E20"/>
  <c r="E21"/>
  <c r="E22"/>
  <c r="C22" s="1"/>
  <c r="E29"/>
  <c r="C28" s="1"/>
  <c r="E27" i="44"/>
  <c r="C26" s="1"/>
  <c r="C48" s="1"/>
  <c r="E37" i="47"/>
  <c r="E20" i="70"/>
  <c r="C20" s="1"/>
  <c r="E38"/>
  <c r="C38" s="1"/>
  <c r="C12" i="13"/>
  <c r="C38" i="67"/>
  <c r="C36" i="40"/>
  <c r="C34"/>
  <c r="C28" i="67"/>
  <c r="C28" i="33"/>
  <c r="C38" i="58"/>
  <c r="E56" i="73"/>
  <c r="E49"/>
  <c r="C49" s="1"/>
  <c r="C20" i="76"/>
  <c r="E18"/>
  <c r="E25"/>
  <c r="C24" s="1"/>
  <c r="E32"/>
  <c r="C32" s="1"/>
  <c r="E54"/>
  <c r="E10" i="77"/>
  <c r="E11"/>
  <c r="E34"/>
  <c r="C34" s="1"/>
  <c r="E55"/>
  <c r="C42" i="78"/>
  <c r="C16"/>
  <c r="C38"/>
  <c r="C45"/>
  <c r="C47"/>
  <c r="C24" i="43"/>
  <c r="C34" i="37"/>
  <c r="C30" i="72"/>
  <c r="C22" i="70"/>
  <c r="E51" i="72"/>
  <c r="E57" i="67"/>
  <c r="C10" i="77"/>
  <c r="C58" s="1"/>
  <c r="C19" i="50"/>
  <c r="C24" i="47"/>
  <c r="C12"/>
  <c r="E14"/>
  <c r="C14" s="1"/>
  <c r="E30"/>
  <c r="E56" i="78"/>
  <c r="C56" s="1"/>
  <c r="C20" i="72"/>
  <c r="C51" s="1"/>
  <c r="E41" i="33"/>
  <c r="E35"/>
  <c r="C34" s="1"/>
  <c r="E25"/>
  <c r="E19"/>
  <c r="C18" s="1"/>
  <c r="E17"/>
  <c r="E15"/>
  <c r="E14"/>
  <c r="E13"/>
  <c r="C12" s="1"/>
  <c r="C24"/>
  <c r="C14"/>
  <c r="C26"/>
  <c r="C40"/>
  <c r="C16"/>
  <c r="E52"/>
  <c r="C28" i="58"/>
  <c r="C24"/>
  <c r="C32" i="78"/>
  <c r="C20"/>
  <c r="C16" i="58"/>
  <c r="E53"/>
  <c r="F53"/>
  <c r="C14" i="46"/>
  <c r="E71" i="73"/>
  <c r="C56"/>
  <c r="C71" s="1"/>
  <c r="E22" i="13"/>
  <c r="F45"/>
  <c r="E45" s="1"/>
  <c r="C22"/>
  <c r="C45" s="1"/>
  <c r="E10" i="70"/>
  <c r="E51" s="1"/>
  <c r="E11"/>
  <c r="F51"/>
  <c r="C10" i="47"/>
  <c r="E51"/>
  <c r="C14" i="43"/>
  <c r="C50" s="1"/>
  <c r="E50"/>
  <c r="C50" i="40"/>
  <c r="C34" i="55"/>
  <c r="E64"/>
  <c r="C64"/>
  <c r="C26" i="78"/>
  <c r="E64"/>
  <c r="C10"/>
  <c r="C64" s="1"/>
  <c r="C30" i="47"/>
  <c r="C38"/>
  <c r="C52" i="33" l="1"/>
  <c r="C57" i="67"/>
  <c r="C26" i="46"/>
  <c r="C48" s="1"/>
  <c r="E48"/>
  <c r="C53" i="36"/>
  <c r="C10" i="70"/>
  <c r="C51" s="1"/>
  <c r="C53" i="58"/>
  <c r="E48" i="44"/>
  <c r="C18" i="76"/>
  <c r="C58" s="1"/>
  <c r="E58"/>
  <c r="C18" i="37"/>
  <c r="C46" s="1"/>
  <c r="E46"/>
  <c r="E58" i="77"/>
  <c r="E53" i="36"/>
  <c r="C51" i="47"/>
</calcChain>
</file>

<file path=xl/sharedStrings.xml><?xml version="1.0" encoding="utf-8"?>
<sst xmlns="http://schemas.openxmlformats.org/spreadsheetml/2006/main" count="1575" uniqueCount="507">
  <si>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</si>
  <si>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</si>
  <si>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</si>
  <si>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</si>
  <si>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</si>
  <si>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</si>
  <si>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</si>
  <si>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</si>
  <si>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</si>
  <si>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</si>
  <si>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</si>
  <si>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Зачеты</t>
  </si>
  <si>
    <t>Экзамены</t>
  </si>
  <si>
    <t>Учебн.  часов</t>
  </si>
  <si>
    <t>Всего часов</t>
  </si>
  <si>
    <t>Литература</t>
  </si>
  <si>
    <t xml:space="preserve"> </t>
  </si>
  <si>
    <t>Зачетные единицы</t>
  </si>
  <si>
    <t>Психология</t>
  </si>
  <si>
    <t>Логика</t>
  </si>
  <si>
    <t>Культурология</t>
  </si>
  <si>
    <t>Физиология</t>
  </si>
  <si>
    <t>2 диф.</t>
  </si>
  <si>
    <t>Педагогика</t>
  </si>
  <si>
    <t>КАНИКУЛЫ</t>
  </si>
  <si>
    <t>Физическая культура</t>
  </si>
  <si>
    <t>Б1.Б.3</t>
  </si>
  <si>
    <t>Б1.Б.5</t>
  </si>
  <si>
    <t>Б1.Б.6</t>
  </si>
  <si>
    <t>Б1.В.ОД.1</t>
  </si>
  <si>
    <t>Общая психология</t>
  </si>
  <si>
    <t>Безопасность жизнедеятельности</t>
  </si>
  <si>
    <t>ДИСЦИПЛИНА</t>
  </si>
  <si>
    <t>ИНДЕКС</t>
  </si>
  <si>
    <t>СРС</t>
  </si>
  <si>
    <t>АУДИТОРНЫЕ ЧАСЫ</t>
  </si>
  <si>
    <t>Семестровый контроль</t>
  </si>
  <si>
    <t>ЗИМНЯЯ ЭКЗАМЕНАЦИОННАЯ СЕССИЯ</t>
  </si>
  <si>
    <t>ЛЕТНЯЯ ЭКЗАМЕНАЦИОННАЯ СЕССИЯ</t>
  </si>
  <si>
    <t>1 полугодие</t>
  </si>
  <si>
    <t>2 полугодие</t>
  </si>
  <si>
    <t>Б1.В.ОД.2</t>
  </si>
  <si>
    <t>Б1.В.ОД.3</t>
  </si>
  <si>
    <t>Учебные  часов</t>
  </si>
  <si>
    <t>Б1.В.ОД.4</t>
  </si>
  <si>
    <t>1 диф.</t>
  </si>
  <si>
    <t>Б1.Б.4</t>
  </si>
  <si>
    <t>Правоведение</t>
  </si>
  <si>
    <t>Религиоведение</t>
  </si>
  <si>
    <t>Б1.В.ДВ.1</t>
  </si>
  <si>
    <t>Б1.Б.8</t>
  </si>
  <si>
    <t>Режиссура театрализованных представлений и праздников</t>
  </si>
  <si>
    <t>Искусство звучащего слова</t>
  </si>
  <si>
    <t>Игровая культура и праздники</t>
  </si>
  <si>
    <t>Дикторское мастерство</t>
  </si>
  <si>
    <t>Б3.В.ДВ.1</t>
  </si>
  <si>
    <t>Б3.В.ДВ.6</t>
  </si>
  <si>
    <t>История художественной культуры</t>
  </si>
  <si>
    <t>Зарубежная литература</t>
  </si>
  <si>
    <t>Теория и практика массовой информации</t>
  </si>
  <si>
    <t>Стилистика текста</t>
  </si>
  <si>
    <t>Б1.В.ДВ.2</t>
  </si>
  <si>
    <t>Б1.В.ДВ.3</t>
  </si>
  <si>
    <t>Общая биохимия и биохимия физических упражнений</t>
  </si>
  <si>
    <t>Социология</t>
  </si>
  <si>
    <t>Физиология ВНД и сенсорных систем</t>
  </si>
  <si>
    <t>Общепсихологический практикум</t>
  </si>
  <si>
    <t>История психологии</t>
  </si>
  <si>
    <t>Экспериментальная психология</t>
  </si>
  <si>
    <t>Психология развития и возрастная психология</t>
  </si>
  <si>
    <t>Педагогическая психология</t>
  </si>
  <si>
    <t>1 диф</t>
  </si>
  <si>
    <t>2 диф</t>
  </si>
  <si>
    <t>Отечественная литература</t>
  </si>
  <si>
    <t>Основы интегрированных коммуникаций в сфере рекламы и связей с общественностью</t>
  </si>
  <si>
    <t>Менеджмент межкультурных взаимодействий</t>
  </si>
  <si>
    <t>ЗИМНЯЯ ЭКЗМЕНАЦИОННАЯ СЕССИЯ</t>
  </si>
  <si>
    <t>Технология и организация видов туризма</t>
  </si>
  <si>
    <t>Теория организации</t>
  </si>
  <si>
    <t>Технологии гостиничной деятельности</t>
  </si>
  <si>
    <t>Организация гостиничного дела</t>
  </si>
  <si>
    <t>Организация питания туристов</t>
  </si>
  <si>
    <t>Мировая художественная культура</t>
  </si>
  <si>
    <t>История театра</t>
  </si>
  <si>
    <t>Музыка в театрализованных представлениях</t>
  </si>
  <si>
    <t>Теория и практика циркового искусства</t>
  </si>
  <si>
    <t>Сценарное мастерство</t>
  </si>
  <si>
    <t>Основы менеджмента</t>
  </si>
  <si>
    <t>Методы принятия управленческих решений</t>
  </si>
  <si>
    <t>Мировая экономика</t>
  </si>
  <si>
    <t>Б1.В.ОД.6</t>
  </si>
  <si>
    <t>Культура речи</t>
  </si>
  <si>
    <t>Психология физического воспитания и спорта</t>
  </si>
  <si>
    <t>Теория и методика физической культуры</t>
  </si>
  <si>
    <t>Моделирование учебно-воспитательного процесса по физической культуре и оздоровительно-досуговых технологий</t>
  </si>
  <si>
    <t>Теория вероятности и математическая статистика</t>
  </si>
  <si>
    <t>Методы оптимального решения</t>
  </si>
  <si>
    <t>Математические методы в экономике</t>
  </si>
  <si>
    <t>Мировая экономика и международные экономические отношения</t>
  </si>
  <si>
    <t>Экономика предприятия</t>
  </si>
  <si>
    <t>Региональная экономика</t>
  </si>
  <si>
    <t>Теория и методика избранного вида спорта</t>
  </si>
  <si>
    <t>Спортивно-педагогическое совершенствование</t>
  </si>
  <si>
    <t>Информатика</t>
  </si>
  <si>
    <t>Физиология человека</t>
  </si>
  <si>
    <t>Биохимия человека</t>
  </si>
  <si>
    <t>Биомеханика двигательной деятельности</t>
  </si>
  <si>
    <t>Легкая атлетика</t>
  </si>
  <si>
    <t>Плавание</t>
  </si>
  <si>
    <t>Технологии организации спортивно-зрелищных мероприятий</t>
  </si>
  <si>
    <t>Спортивная морфология</t>
  </si>
  <si>
    <t>МДК.01.01</t>
  </si>
  <si>
    <t>Здоровый человек и его окружение</t>
  </si>
  <si>
    <t>МДК.01.03</t>
  </si>
  <si>
    <t>Сестринское дело в системе первичной медико-санитарной помощи населению</t>
  </si>
  <si>
    <t>МДК.02.01</t>
  </si>
  <si>
    <t>Сестринский уход при различных заболеваниях и состояниях (Сестринская помощи при нарушениях здоровья)</t>
  </si>
  <si>
    <t>МДК.04.03</t>
  </si>
  <si>
    <t>Технология оказания медицинских услуг</t>
  </si>
  <si>
    <t>ОГСЭ.04</t>
  </si>
  <si>
    <t>Психология и педагогика</t>
  </si>
  <si>
    <t>Основы клинической психологии</t>
  </si>
  <si>
    <t>Б1.В.ДВ.4</t>
  </si>
  <si>
    <t>Русский язык и культура речи</t>
  </si>
  <si>
    <t>Биомеханика двигательной  деятельности</t>
  </si>
  <si>
    <t>Биохимия</t>
  </si>
  <si>
    <t>Методика преподавания плавания</t>
  </si>
  <si>
    <t>Методика преподавания спортивных игр</t>
  </si>
  <si>
    <t>Технологии физкультурно-спортивной деятельности</t>
  </si>
  <si>
    <t>Теория и организация адаптивной физической культуры</t>
  </si>
  <si>
    <t>Частная патология</t>
  </si>
  <si>
    <t>Специальная психология</t>
  </si>
  <si>
    <t>Имиджелогия</t>
  </si>
  <si>
    <t>Лечебная физическая культура</t>
  </si>
  <si>
    <t>Физическая реабилитация</t>
  </si>
  <si>
    <t>Виды фитнес-гимнастики</t>
  </si>
  <si>
    <t>Этикет и гостеприимство</t>
  </si>
  <si>
    <t>Иностранный язык (профильный)</t>
  </si>
  <si>
    <t>Топография и ориентирование на местности</t>
  </si>
  <si>
    <t>Геополитика</t>
  </si>
  <si>
    <t>История физической культуры и спорта</t>
  </si>
  <si>
    <t>Методы комплексного исследования и оценки положения молодежи в обществе</t>
  </si>
  <si>
    <t>Правовые основы работы с молодежью</t>
  </si>
  <si>
    <t>Теория и методика научно-исследовательской работы в сфере молодежной политики</t>
  </si>
  <si>
    <t>Аэробика</t>
  </si>
  <si>
    <t>Начальник УМУ</t>
  </si>
  <si>
    <t>Соловьев В.Б.</t>
  </si>
  <si>
    <t>Пауэрлифтинг</t>
  </si>
  <si>
    <t>Голбол и торбол</t>
  </si>
  <si>
    <t>Теннис</t>
  </si>
  <si>
    <t>Танцевальный спорт</t>
  </si>
  <si>
    <t>Анатомия и физиология человека</t>
  </si>
  <si>
    <t>ОП.02</t>
  </si>
  <si>
    <t>Основы патологии</t>
  </si>
  <si>
    <t>ОП.03</t>
  </si>
  <si>
    <t>ОП.11</t>
  </si>
  <si>
    <t>Волейбол</t>
  </si>
  <si>
    <t>Баскетбол</t>
  </si>
  <si>
    <t>Методика преподавания предмета «Физическая культура»</t>
  </si>
  <si>
    <t>1, 2</t>
  </si>
  <si>
    <t>Б1.В.ДВ.5</t>
  </si>
  <si>
    <t>Подвижные игры</t>
  </si>
  <si>
    <t>Деловая переписка и переговоры</t>
  </si>
  <si>
    <t>Педагогика рекреации и туризма</t>
  </si>
  <si>
    <t>Иностранный язык (профессиональный)</t>
  </si>
  <si>
    <t>Б1.Б.9</t>
  </si>
  <si>
    <t>Б1.Б.10</t>
  </si>
  <si>
    <t>История и теория праздничной культуры</t>
  </si>
  <si>
    <t>История физической культуры</t>
  </si>
  <si>
    <t>Теория статистики</t>
  </si>
  <si>
    <t>Математическая статистика и теория вероятностей</t>
  </si>
  <si>
    <t>Экономические основы работы с молодежью</t>
  </si>
  <si>
    <t>Туринформатика и рекламная деятельность</t>
  </si>
  <si>
    <t>Технологии массовых туристских мероприятий.</t>
  </si>
  <si>
    <t>Правовые основы образования и деятельности в сфере физической культуры и спорта</t>
  </si>
  <si>
    <t>Учебная практика Особенности здоровых людей разного возраста</t>
  </si>
  <si>
    <t>Социально-педагогическая адаптация детей с отклонениями в развитии</t>
  </si>
  <si>
    <t>Социальная роль лечебной физической культуры в современном обществе</t>
  </si>
  <si>
    <t>Социология малых групп</t>
  </si>
  <si>
    <t>Лечебная физическая культура в травматологии и ортопедии</t>
  </si>
  <si>
    <t>к.р.</t>
  </si>
  <si>
    <t>к.п.</t>
  </si>
  <si>
    <t>Анимационные программы в  физической реабилитации</t>
  </si>
  <si>
    <t>Теория и методика туризма</t>
  </si>
  <si>
    <t>Туристское страноведение</t>
  </si>
  <si>
    <t>Научно-методическая деятельность</t>
  </si>
  <si>
    <t>Теория и практика связей с общественностью</t>
  </si>
  <si>
    <t>Инновационное мышление и креативность в менеджменте</t>
  </si>
  <si>
    <t>Развитие предпринимательства в России</t>
  </si>
  <si>
    <t>Мировой опыт реализации международных молодёжных проектов и программ</t>
  </si>
  <si>
    <t>Практикум "Организация досуга молодежи"</t>
  </si>
  <si>
    <t>Акробатика</t>
  </si>
  <si>
    <t>Спортивные игры (волейбол)</t>
  </si>
  <si>
    <t>Иностранный язык профессиональный</t>
  </si>
  <si>
    <t>Организация здравоохранения и основы страховой медицины в спорте</t>
  </si>
  <si>
    <t>1-е полугодие</t>
  </si>
  <si>
    <t>2-е полугодие</t>
  </si>
  <si>
    <t xml:space="preserve">1 полугодие
</t>
  </si>
  <si>
    <t xml:space="preserve">2 полугодие
</t>
  </si>
  <si>
    <t>Б1.Б.2.2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</si>
  <si>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</si>
  <si>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</si>
  <si>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</si>
  <si>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</si>
  <si>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</si>
  <si>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</si>
  <si>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</si>
  <si>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Б1.Б.24</t>
  </si>
  <si>
    <t>Б1.В.ОД.8</t>
  </si>
  <si>
    <t>Профессиональный иностранный язык</t>
  </si>
  <si>
    <t>Б1.В.ОД.16</t>
  </si>
  <si>
    <t>Б1.Б.7</t>
  </si>
  <si>
    <t>Б1.В.ОД.7.5</t>
  </si>
  <si>
    <t>Б1.В.ОД.7.8</t>
  </si>
  <si>
    <t>Б1.В.ОД.7.16</t>
  </si>
  <si>
    <t>Б1.В.ОД.7.9</t>
  </si>
  <si>
    <t>Б1.В.ОД.10.2</t>
  </si>
  <si>
    <t>Б1.В.ДВ.6</t>
  </si>
  <si>
    <t>Б1.В.ДВ.7</t>
  </si>
  <si>
    <t>Б1.В.ДВ.8</t>
  </si>
  <si>
    <t>Б1.В.ДВ.17</t>
  </si>
  <si>
    <t>Возрастная биология человека</t>
  </si>
  <si>
    <t>Б1.Б.15.3</t>
  </si>
  <si>
    <t>Б1.Б.15.4</t>
  </si>
  <si>
    <t>Б1.Б.19</t>
  </si>
  <si>
    <t>Б1.Б.20</t>
  </si>
  <si>
    <t>Б1.Б.21</t>
  </si>
  <si>
    <t>Б1.Б.18</t>
  </si>
  <si>
    <t>Лечебная физическая культура при заболеваниях органов дыхания</t>
  </si>
  <si>
    <t>КЛИНИКА Б1.В.ОД.8.4 Лечебная физическая культура в травматологии и ортопедии (36 часов)</t>
  </si>
  <si>
    <t>Педагогика физической культуры и спорта</t>
  </si>
  <si>
    <t>Проектирование методик лечебной гимнастики</t>
  </si>
  <si>
    <t>Б1.В.ДВ.12</t>
  </si>
  <si>
    <t>Этика общения в адаптивной физической культуре</t>
  </si>
  <si>
    <t>Б1.В.ДВ.13</t>
  </si>
  <si>
    <t>КЛИНИКА Б1.В.ОД.8.4 Физическая реабилитация в травматологии и ортопедии (36 часов)</t>
  </si>
  <si>
    <t>Адаптивный спорт</t>
  </si>
  <si>
    <t>КЛИНИКА Б1.В.ОД.8.4 Лечебная физическая культура (36 часов)</t>
  </si>
  <si>
    <t>Б1.Б.22</t>
  </si>
  <si>
    <t>Б1.Б.25</t>
  </si>
  <si>
    <t>Экономика рекреации и туризма</t>
  </si>
  <si>
    <t>Б1.Б.29</t>
  </si>
  <si>
    <t>Б1.Б.32</t>
  </si>
  <si>
    <t>Б1.В.ОД.10</t>
  </si>
  <si>
    <t>Б1.В.ОД.11</t>
  </si>
  <si>
    <t>Б1.В.ОД.12</t>
  </si>
  <si>
    <t>Б1.В.ОД.14</t>
  </si>
  <si>
    <t>Б1.В.ОД.15</t>
  </si>
  <si>
    <t>Б1.В.ОД.13</t>
  </si>
  <si>
    <t>Б1.В.ОД.18</t>
  </si>
  <si>
    <t>Б1.В.ДВ.10</t>
  </si>
  <si>
    <t>Спортивно-оздоровительный туризм в системе профессионального образования</t>
  </si>
  <si>
    <t>Б1.В.ОД.21</t>
  </si>
  <si>
    <t>Б1.В.ОД.22</t>
  </si>
  <si>
    <t>Правовые основы туризма</t>
  </si>
  <si>
    <t>Туристско-рекреационное проектирование</t>
  </si>
  <si>
    <t>Б1.Б.17.1</t>
  </si>
  <si>
    <t>Экономика</t>
  </si>
  <si>
    <t>Б1.Б.21.3</t>
  </si>
  <si>
    <t>Нормативно-правовые основы туристской деятельности</t>
  </si>
  <si>
    <t>Психология делового общения</t>
  </si>
  <si>
    <t>Санитария и гигиена в туристско-рекреационных комплексах</t>
  </si>
  <si>
    <t>Межкультурные коммуникации в гостеприимстве</t>
  </si>
  <si>
    <t>Мировое историко-художественное наследие</t>
  </si>
  <si>
    <t>Службы гостинично-туристских комплексов</t>
  </si>
  <si>
    <t>Б1.В.ОД.20</t>
  </si>
  <si>
    <t>Б1.Б.24.3</t>
  </si>
  <si>
    <t>Основы медиапланирования</t>
  </si>
  <si>
    <t>Б1.Б.32.1</t>
  </si>
  <si>
    <t>Б1.Б.32.2</t>
  </si>
  <si>
    <t>Б1.Б.32.4</t>
  </si>
  <si>
    <t>Реклама и связи с общественностью в сфере спорта</t>
  </si>
  <si>
    <t>(к.р. для ФКиС</t>
  </si>
  <si>
    <t>Б1.Б.23</t>
  </si>
  <si>
    <t>Б1.В.ОД.7</t>
  </si>
  <si>
    <t>Теория и методика физической культуры и спорта</t>
  </si>
  <si>
    <t>Медико-биологическое обеспечение спортивной деятельности</t>
  </si>
  <si>
    <t>Б1.Б.4.2</t>
  </si>
  <si>
    <t>Педагогика творчества</t>
  </si>
  <si>
    <t>Б1.Б.19.2</t>
  </si>
  <si>
    <t>Б1.Б.19.3</t>
  </si>
  <si>
    <t>Б1.Б.19.4</t>
  </si>
  <si>
    <t>Биомеханика</t>
  </si>
  <si>
    <t>Основы режиссуры художественно-спортивных праздников (для ХСП)</t>
  </si>
  <si>
    <t>Основы режиссуры спортивно-развлекательных программ (для СРП)</t>
  </si>
  <si>
    <t>Б1.В.ОД.5</t>
  </si>
  <si>
    <t>Повышение профессионального мастерства</t>
  </si>
  <si>
    <t>Хозяйственно-экономическая деятельность организации</t>
  </si>
  <si>
    <t>Б1.Б.26</t>
  </si>
  <si>
    <t>Тайм-менеджмент</t>
  </si>
  <si>
    <t>Б1.В.ДВ.9</t>
  </si>
  <si>
    <t>Эконометрика</t>
  </si>
  <si>
    <t>Молодёжные общественно-политические организации: история и современность</t>
  </si>
  <si>
    <t>Б1.Б.33</t>
  </si>
  <si>
    <t>Б1.Б.34</t>
  </si>
  <si>
    <t>Б1.Б.38</t>
  </si>
  <si>
    <t>Б1.Б.40</t>
  </si>
  <si>
    <t>Русь и Россия: быт и культура</t>
  </si>
  <si>
    <t xml:space="preserve"> Утверждаю Проректор по УМР А.В.Скотникова </t>
  </si>
  <si>
    <t>____________________</t>
  </si>
  <si>
    <t>Зам.начальника УМУ</t>
  </si>
  <si>
    <t>Дзигуа Д.В.</t>
  </si>
  <si>
    <t>Б3.В.ДВ.11</t>
  </si>
  <si>
    <t>К.П.</t>
  </si>
  <si>
    <t>Педагогическая практика в общеобразовательной школе</t>
  </si>
  <si>
    <t>Физическая культура и спорт (Физическая культура и Элективные курсы по физической культуре)</t>
  </si>
  <si>
    <t>График учебного процесса 2-го курса  направления Физическая культура группы с 1 по 6 группы на2016/2017 уч. год</t>
  </si>
  <si>
    <t>График учебного процесса 2-го курса  направления Физическая культура группы с 7 по 12 группы на2016/2017 уч. год</t>
  </si>
  <si>
    <t>График учебного процесса 2-го курса  направления Физическая культура группы с 13 по 17 группы на2016/2017 уч. год</t>
  </si>
  <si>
    <t xml:space="preserve">  График учебного плана 2 курса направления подготовки Сестринское дело  на2016/2017 уч.год </t>
  </si>
  <si>
    <t>График учебного процесса 2 курса направления Физическая культура для лиц с отклонениями в состоянии здоровья профиль Физическая реабилитация на2016/2017 уч.г.</t>
  </si>
  <si>
    <t>График учебного процесса 2 курса направления Физическая культура для лиц с отклонениями в состоянии здоровья профиль Адаптивное физическое воспитание и Адаптивная двигательная рекреация на2016/2017 уч.г.</t>
  </si>
  <si>
    <t>График учебного процесса 2 курса направления Рекреации и спортивно-оздоровительный туризм профиль Менеджмент рекреации и туризма  на2016/2017 уч.г.</t>
  </si>
  <si>
    <t>График учебного процесса 2 курса направления Режиссура театрализованных представлений и праздников профиль Художественно-спортивные праздники и Спортивно-развлекательные программы на2016/2017 уч.г.</t>
  </si>
  <si>
    <t>График учебного процесса 2 курса направления Экономика на2016/2017 уч.г.</t>
  </si>
  <si>
    <t>График учебного процесса 2 курса направления Организация работы с молодежью  профиль Государственная молодежная политика  на2016/2017 уч.г.</t>
  </si>
  <si>
    <t>Дата утверждения 30.06.2016</t>
  </si>
  <si>
    <t>Б1.Б.8.1</t>
  </si>
  <si>
    <t>Б1.Б.8.2</t>
  </si>
  <si>
    <t>Основы антропологии</t>
  </si>
  <si>
    <t>Экологические основы</t>
  </si>
  <si>
    <t>Искусство речевого общения</t>
  </si>
  <si>
    <t>Основы Олимпийских знаний</t>
  </si>
  <si>
    <t>Международная Олимпийская система</t>
  </si>
  <si>
    <t>Основы современной конфликтологии</t>
  </si>
  <si>
    <t>Реклама и связи с общественностью в сфере физической культуры и спорта</t>
  </si>
  <si>
    <t>Механические и электрические явления в движениях</t>
  </si>
  <si>
    <t>Педагогическая акмеология</t>
  </si>
  <si>
    <t>Тренировка психологических навыков у спортсменов</t>
  </si>
  <si>
    <t>Социологические исследования в физической культуре и спорте</t>
  </si>
  <si>
    <t>Основы социальной и культурной антропологии</t>
  </si>
  <si>
    <t>Статистика спортивно-педагогических исследований</t>
  </si>
  <si>
    <t>Спортивная биоэнергетика</t>
  </si>
  <si>
    <t>Россия в международном спортивном и Олимпийском движении</t>
  </si>
  <si>
    <t>Биомеханический контроль в спорте</t>
  </si>
  <si>
    <t>График учебного процесса 2-го курса  направления Физическая культура (ускоренное обучение) на2016/2017 уч. год</t>
  </si>
  <si>
    <t>Физиология спорта</t>
  </si>
  <si>
    <t>Теория спорта</t>
  </si>
  <si>
    <t>Спортивная медицина</t>
  </si>
  <si>
    <t>Спортивная метрология</t>
  </si>
  <si>
    <t>Психология физической культуры</t>
  </si>
  <si>
    <t>Б1.В.ОД.11.1</t>
  </si>
  <si>
    <t>Б1.В.ОД.11.2</t>
  </si>
  <si>
    <t>Педагогика физической культуры</t>
  </si>
  <si>
    <t>Массаж</t>
  </si>
  <si>
    <t>Б1.В.ОД.12.1</t>
  </si>
  <si>
    <t>Б1.В.ОД.12.2</t>
  </si>
  <si>
    <t>Этика в спорте</t>
  </si>
  <si>
    <t>Основы теории и практики бадминтона</t>
  </si>
  <si>
    <t>Этикет деловых отношений в сфере физической культуре и спорта</t>
  </si>
  <si>
    <t>Основы начальной подготовки инструкторов по стрельбе из спортивного лука</t>
  </si>
  <si>
    <t>Допинг в спорте и антидопинговое законодательство</t>
  </si>
  <si>
    <t>Основы техники фигурного катания на коньках. Методика судейства</t>
  </si>
  <si>
    <t>Кинезиотейпирование в спорте</t>
  </si>
  <si>
    <t>Физиологические механизмы адаптации к физическим нагрузкам</t>
  </si>
  <si>
    <t>Исследования работоспособности и биоэнергетики в мышечной деятельности спортсмена</t>
  </si>
  <si>
    <t>Теория и методика детско-юношеского спорта</t>
  </si>
  <si>
    <t>Гребные виды спорта</t>
  </si>
  <si>
    <t>Особенности медицинского обеспечения детско-юношеского спорта</t>
  </si>
  <si>
    <t>Заболевания спортсменов</t>
  </si>
  <si>
    <t>Спортивная подготовка лиц с отклонениями в состоянии здоровья</t>
  </si>
  <si>
    <t>Современные технологии в оздоровительном фитнесе</t>
  </si>
  <si>
    <t>Эстетические проблемы в спорте</t>
  </si>
  <si>
    <t>Б1.В.ОД.8.1</t>
  </si>
  <si>
    <t>Спортивная история Москвы</t>
  </si>
  <si>
    <t>Модели социальной работы с молодежью</t>
  </si>
  <si>
    <t>Базовая школьная физическая культура и ее теоретико-методические основы</t>
  </si>
  <si>
    <t>Теоретико-методические основы специальной физической подготовки</t>
  </si>
  <si>
    <t>Физическая культура в высших учебных заведениях и в быту студенческой молодежи</t>
  </si>
  <si>
    <t>Профессионально-прикладная физическая подготовка</t>
  </si>
  <si>
    <t>Акробатическая гимнастика</t>
  </si>
  <si>
    <t>Россия в международном спортивном и олимпийском движении</t>
  </si>
  <si>
    <t>Основы олимпийских знаний</t>
  </si>
  <si>
    <t>Б1.В.ОД.3.1</t>
  </si>
  <si>
    <t>Б1.В.ОД.9.4</t>
  </si>
  <si>
    <t>Б1.В.ОД.9.13</t>
  </si>
  <si>
    <t>Основы подвижных игр</t>
  </si>
  <si>
    <t>Педагогика в сфере  физической культуры и спорта</t>
  </si>
  <si>
    <t>Основы речевой коммуникации</t>
  </si>
  <si>
    <t>Основы экономических знаний</t>
  </si>
  <si>
    <t>Основы конфликтологии</t>
  </si>
  <si>
    <t>Социальные факторы адаптивной физической культуры</t>
  </si>
  <si>
    <t>Этика общения с людьми с инвалидностью</t>
  </si>
  <si>
    <t>Кодекс профессиональной этики в лечебной физкультуре</t>
  </si>
  <si>
    <t>Социально-психологическая работа с семьёй инвалида</t>
  </si>
  <si>
    <t>График учебного процесса 2 курса направления Физическая культура для лиц с отклонениями в состоянии здоровья профиль  Лечебная физическая культура на2016/2017 уч.г.</t>
  </si>
  <si>
    <t>Роль лечебной физической культуры в современном обществе</t>
  </si>
  <si>
    <t>Кодекс профессиональной этики специалиста по ЛФК</t>
  </si>
  <si>
    <t>Профессиональная терминология в лечебной физической культуре</t>
  </si>
  <si>
    <t>Проектирование программ физической реабилитации</t>
  </si>
  <si>
    <t>Физическая реабилитация, современные аспекты</t>
  </si>
  <si>
    <t>Нормативно-правовое обеспечение деятельности в сфере рекреации и туризма</t>
  </si>
  <si>
    <t>Всемирное наследие ЮНЕСКО и развитие туризма в современном мире</t>
  </si>
  <si>
    <t>Основы современной логистики</t>
  </si>
  <si>
    <t>Тренинг: "Снятие барьеров общения в профессиональной деятельности"</t>
  </si>
  <si>
    <t>Основы ораторского искусства</t>
  </si>
  <si>
    <t>Методы и технологии социальной работы с молодёжью</t>
  </si>
  <si>
    <t>Речевые основы деловой коммуникации</t>
  </si>
  <si>
    <t>Особенности профессионального и делового общения в сфере рекреации и туризма</t>
  </si>
  <si>
    <t>Рекреация и туризм: история и современность</t>
  </si>
  <si>
    <t>Эстетические проблемы физической культуры и спорта</t>
  </si>
  <si>
    <t>Спорт в контексте развития мировых цивилизаций</t>
  </si>
  <si>
    <t>Естественнонаучные аспекты двигательной деятельности человека</t>
  </si>
  <si>
    <t>Прикладные аспекты мультимедийных технологий</t>
  </si>
  <si>
    <t>Автоматизация туристской деятельности</t>
  </si>
  <si>
    <t>История и методика краеведения</t>
  </si>
  <si>
    <t>Теоретические и прикладные аспекты страноведения и регионоведения</t>
  </si>
  <si>
    <t>Краеведческие наблюдения в природной среде</t>
  </si>
  <si>
    <t>Практико-методические основы альпинизма</t>
  </si>
  <si>
    <t>График учебного процесса 2 курса направления Туризм профиль Технология и организация туроператорских и турагентских услуг на2016/2017 уч.г.</t>
  </si>
  <si>
    <t>Современные концепции естествознания</t>
  </si>
  <si>
    <t>Проектирование и организация туроператорских и турагенстких услуг</t>
  </si>
  <si>
    <t>Проектирование и организация гостиничных услуг</t>
  </si>
  <si>
    <t>Проектирование и организация  транспортных услуг</t>
  </si>
  <si>
    <t>Проектирование и организация услуг питания</t>
  </si>
  <si>
    <t>Теория и методика анимационной деятельности в туризме</t>
  </si>
  <si>
    <t>История садово-паркового и ландшафтного искусства</t>
  </si>
  <si>
    <t>Валеология</t>
  </si>
  <si>
    <t>Правовая безопасность деятельности туристских фирм в Российской Федерации</t>
  </si>
  <si>
    <t>Банкротство туристских компаний: алгоритм действий</t>
  </si>
  <si>
    <t>График учебного процесса 2 курса направления Гостиничное дело профиль Гостиничная деятельность на2016/2017 уч.г.</t>
  </si>
  <si>
    <t>Б1.Б.16.3</t>
  </si>
  <si>
    <t>курс.р.</t>
  </si>
  <si>
    <t>Основы управления потребительским опытом и потребительским поведением</t>
  </si>
  <si>
    <t>Основы страхования в гостиничной деятельности</t>
  </si>
  <si>
    <t>Управление операционной деятельностью в гостиничном бизнесе: технологии, стандарты</t>
  </si>
  <si>
    <t>Нормативно-правовое регулирование аудита государственными органами предприятий гостеприимства</t>
  </si>
  <si>
    <t>Россия - великая спортивная держава</t>
  </si>
  <si>
    <t>Б1.В.ОД.19</t>
  </si>
  <si>
    <t>Б1.В.ОД.23</t>
  </si>
  <si>
    <t>Экология</t>
  </si>
  <si>
    <t>Биоритмология</t>
  </si>
  <si>
    <t>Основы санитарии  и гигиены</t>
  </si>
  <si>
    <t>Безопасность пищевых продуктов</t>
  </si>
  <si>
    <t xml:space="preserve">Б1.В.ДВ.7 </t>
  </si>
  <si>
    <t>Проведение ПР-компаний</t>
  </si>
  <si>
    <t xml:space="preserve">Социальные проекты СО в сфере спорта </t>
  </si>
  <si>
    <t>Правовые основы спорта</t>
  </si>
  <si>
    <t>Россия – великая спортивная держава</t>
  </si>
  <si>
    <t>Философско-социологические проблемы современной спортивной политики</t>
  </si>
  <si>
    <t>График учебного процесса 2 курса направления Реклама и связи с общественностью профиль Спортивная реклама и PR на 2016/2017 уч.г.</t>
  </si>
  <si>
    <t>Научно-исследовательская работа (рассредоточенная)</t>
  </si>
  <si>
    <t>Практика по получению первичных профессиональных умений и навыков (рассредоточенная)</t>
  </si>
  <si>
    <t>Теория и практика арт-терапии в спорте</t>
  </si>
  <si>
    <t>Основы психологии общения</t>
  </si>
  <si>
    <t>Особенности взаимодействия в ФКиС</t>
  </si>
  <si>
    <t>Волонтерское движение</t>
  </si>
  <si>
    <t>Двигательная культура режиссера</t>
  </si>
  <si>
    <t>Искусство сценической речи</t>
  </si>
  <si>
    <t xml:space="preserve">ЛЕТНЯЯ ЭКЗАМЕНАЦИОННАЯ СЕССИЯ </t>
  </si>
  <si>
    <t>Финансовая и экономическая математика</t>
  </si>
  <si>
    <t>Бухгалтерский и управленческий учет</t>
  </si>
  <si>
    <t>Управление качеством</t>
  </si>
  <si>
    <t>Политология</t>
  </si>
  <si>
    <t>Этнология и этнопсихология в сфере управления</t>
  </si>
  <si>
    <t>Волонтерское движение - теория и практика</t>
  </si>
  <si>
    <t>Профилактика молодежного экстремизма</t>
  </si>
  <si>
    <t>Информационные системы в экономика</t>
  </si>
  <si>
    <t>Маркетинг в сфере физической культуры и спорта</t>
  </si>
  <si>
    <t>Финансы организаций спортивной индустрии</t>
  </si>
  <si>
    <t>Ценообразование</t>
  </si>
  <si>
    <t>Рынок ценных бумаг и валютный дилинг</t>
  </si>
  <si>
    <t>Теория риска</t>
  </si>
  <si>
    <t>Развитие навыков перевода специальной экономической литературы</t>
  </si>
  <si>
    <t>Б2.В.ДВ.8</t>
  </si>
  <si>
    <t>Менеджмент в физической культуре и спорте</t>
  </si>
  <si>
    <t>Экономика рынка услуг</t>
  </si>
  <si>
    <t>Международные валютно-кредитные отношения</t>
  </si>
  <si>
    <t>Историко-культурное  наследие России</t>
  </si>
  <si>
    <t>Современная генеалогия</t>
  </si>
  <si>
    <t>Отечества великие победы:военная история России</t>
  </si>
  <si>
    <t>Риторика молодёжной среды</t>
  </si>
  <si>
    <t>Коммуникативные кампании в молодёжной среде</t>
  </si>
  <si>
    <t>Управление качеством жизни в молодёжной среде</t>
  </si>
  <si>
    <t>Связи с общественностью в сфере молодёжной политики</t>
  </si>
  <si>
    <t>Производственная практика Особенности здоровых людей разного возраста (рассредоточенная)</t>
  </si>
  <si>
    <t>Производственная практика Сестринское дело в первичной профилактике (рассредоточенная)</t>
  </si>
  <si>
    <t>ЕН.02</t>
  </si>
  <si>
    <t>Информационные технологии в профессиональной деятельности</t>
  </si>
  <si>
    <t>ОП.04</t>
  </si>
  <si>
    <t>Генетика человека с основами медицинской генетики</t>
  </si>
  <si>
    <t>МДК.01.04</t>
  </si>
  <si>
    <t>Классический и Лечебный массаж</t>
  </si>
  <si>
    <t>МДК.02.04</t>
  </si>
  <si>
    <t>Частные методики лечебной физической культуры</t>
  </si>
  <si>
    <t>Основы физиотерапии</t>
  </si>
  <si>
    <t>МДК.02.03</t>
  </si>
  <si>
    <t>Практика по получению первичных профессиональных умений и навыков</t>
  </si>
  <si>
    <t>Практика по получению  профессиональных умений и опыта профессиональной деятельности (рассредоточенная)</t>
  </si>
  <si>
    <t>Дата утверждения 29.08.2016</t>
  </si>
  <si>
    <t>Учебная практика Сестринское дело в первичной профилактике</t>
  </si>
  <si>
    <t>Учебная практика Сестринский уход в пульмонологии</t>
  </si>
  <si>
    <t>Физическая реабилитации в травматологии и ортопедии</t>
  </si>
  <si>
    <t>Физическая реабилитация в пульмунологии</t>
  </si>
  <si>
    <t>Утверждаю        и.о. Проректора по УМР    Е.А.Павлов</t>
  </si>
  <si>
    <t>Учебная практика ЛФК в лечебно-профилактических учреждениях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</si>
  <si>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 (рассредоточенная)</t>
  </si>
  <si>
    <t xml:space="preserve"> Утверждаю И.о. проректора по УМР Е.А. Павлов</t>
  </si>
  <si>
    <t>Дата утверждения 13.10.2016</t>
  </si>
  <si>
    <t>Практика по получению профессиональных умений и опыта профессиональной деятельности (рассредоточенная)</t>
  </si>
  <si>
    <t xml:space="preserve"> Утверждаю Проректор по УМР Е.А.Павлов</t>
  </si>
  <si>
    <t>Дата утверждения 06.12.2016</t>
  </si>
  <si>
    <t>График учебного процесса 2 курса направления  подготовки "Психология" на 2016/2017 уч.г.</t>
  </si>
  <si>
    <t xml:space="preserve">График учебного процесса 2 курса направления Менеджмент на 2016/2017 уч.г. </t>
  </si>
  <si>
    <t>График учебного процесса 2 курса направления Рекреации и спортивно-оздоровительный туризм профиль Спортивно-оздоровительный туризм  на 2016/2017 уч.г.</t>
  </si>
  <si>
    <t xml:space="preserve"> Утверждаю проректор по УМР Е.А. Павлов </t>
  </si>
  <si>
    <t>График учебного процесса 2-го курса  направления Педагогическое образование на 2016/2017 уч. год</t>
  </si>
</sst>
</file>

<file path=xl/styles.xml><?xml version="1.0" encoding="utf-8"?>
<styleSheet xmlns="http://schemas.openxmlformats.org/spreadsheetml/2006/main">
  <numFmts count="4">
    <numFmt numFmtId="164" formatCode="d/mm"/>
    <numFmt numFmtId="165" formatCode="General;;"/>
    <numFmt numFmtId="166" formatCode="General;\-General;"/>
    <numFmt numFmtId="167" formatCode="##,###"/>
  </numFmts>
  <fonts count="48">
    <font>
      <sz val="10"/>
      <name val="Arial Cyr"/>
    </font>
    <font>
      <sz val="16"/>
      <name val="Times New Roman Cyr"/>
      <family val="1"/>
      <charset val="204"/>
    </font>
    <font>
      <sz val="12"/>
      <name val="Arial Cy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1"/>
      <name val="Arial Cyr"/>
      <family val="2"/>
      <charset val="204"/>
    </font>
    <font>
      <sz val="12"/>
      <name val="Wingdings"/>
      <charset val="2"/>
    </font>
    <font>
      <sz val="10"/>
      <name val="Wingdings"/>
      <charset val="2"/>
    </font>
    <font>
      <sz val="9"/>
      <color indexed="8"/>
      <name val="Tahoma"/>
      <family val="2"/>
      <charset val="204"/>
    </font>
    <font>
      <sz val="16"/>
      <name val="Arial Cyr"/>
    </font>
    <font>
      <b/>
      <sz val="10"/>
      <name val="Arial Cyr"/>
    </font>
    <font>
      <b/>
      <sz val="9"/>
      <name val="Arial Narrow"/>
      <family val="2"/>
      <charset val="204"/>
    </font>
    <font>
      <sz val="8"/>
      <color indexed="8"/>
      <name val="Tahoma"/>
      <family val="2"/>
      <charset val="204"/>
    </font>
    <font>
      <sz val="14"/>
      <name val="Arial Cyr"/>
      <family val="2"/>
      <charset val="204"/>
    </font>
    <font>
      <sz val="14"/>
      <name val="Arial Cyr"/>
    </font>
    <font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4"/>
      <name val="Arial Cyr"/>
      <family val="2"/>
      <charset val="204"/>
    </font>
    <font>
      <sz val="8"/>
      <name val="Tahoma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charset val="204"/>
    </font>
    <font>
      <sz val="11"/>
      <name val="Tahoma"/>
      <family val="2"/>
      <charset val="204"/>
    </font>
    <font>
      <sz val="11"/>
      <name val="Arial Narrow"/>
      <family val="2"/>
      <charset val="204"/>
    </font>
    <font>
      <sz val="12"/>
      <name val="Tahoma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4"/>
      <name val="Tahoma"/>
      <family val="2"/>
      <charset val="204"/>
    </font>
    <font>
      <sz val="13"/>
      <name val="Tahoma"/>
      <family val="2"/>
      <charset val="204"/>
    </font>
    <font>
      <sz val="13"/>
      <name val="Arial Cyr"/>
      <family val="2"/>
      <charset val="204"/>
    </font>
    <font>
      <sz val="13"/>
      <name val="Arial Narrow"/>
      <family val="2"/>
      <charset val="204"/>
    </font>
    <font>
      <sz val="11"/>
      <color indexed="8"/>
      <name val="Tahoma"/>
      <family val="2"/>
      <charset val="204"/>
    </font>
    <font>
      <b/>
      <sz val="12"/>
      <name val="Arial Cyr"/>
      <family val="2"/>
      <charset val="204"/>
    </font>
    <font>
      <sz val="12"/>
      <color indexed="8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4"/>
      <color indexed="8"/>
      <name val="Tahoma"/>
      <family val="2"/>
      <charset val="204"/>
    </font>
    <font>
      <sz val="8"/>
      <name val="Arial Cyr"/>
    </font>
    <font>
      <b/>
      <sz val="18"/>
      <name val="Arial Narrow"/>
      <family val="2"/>
      <charset val="204"/>
    </font>
    <font>
      <b/>
      <sz val="20"/>
      <name val="Arial Narrow"/>
      <family val="2"/>
      <charset val="204"/>
    </font>
    <font>
      <sz val="9"/>
      <name val="Arial Cyr"/>
    </font>
    <font>
      <b/>
      <sz val="16"/>
      <name val="Arial Cyr"/>
      <family val="2"/>
      <charset val="204"/>
    </font>
    <font>
      <b/>
      <sz val="16"/>
      <name val="Arial Narrow"/>
      <family val="2"/>
      <charset val="204"/>
    </font>
    <font>
      <b/>
      <sz val="16"/>
      <name val="Arial Cyr"/>
      <charset val="204"/>
    </font>
    <font>
      <b/>
      <sz val="18"/>
      <name val="Arial Cyr"/>
      <family val="2"/>
      <charset val="204"/>
    </font>
    <font>
      <b/>
      <sz val="10"/>
      <name val="Arial Cyr"/>
      <charset val="204"/>
    </font>
    <font>
      <b/>
      <sz val="2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4" fillId="0" borderId="0"/>
    <xf numFmtId="0" fontId="14" fillId="0" borderId="0"/>
  </cellStyleXfs>
  <cellXfs count="605">
    <xf numFmtId="0" fontId="0" fillId="0" borderId="0" xfId="0"/>
    <xf numFmtId="164" fontId="4" fillId="0" borderId="1" xfId="0" applyNumberFormat="1" applyFont="1" applyFill="1" applyBorder="1" applyAlignment="1">
      <alignment textRotation="90"/>
    </xf>
    <xf numFmtId="0" fontId="5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3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/>
    <xf numFmtId="0" fontId="7" fillId="0" borderId="0" xfId="0" applyFont="1" applyFill="1" applyBorder="1"/>
    <xf numFmtId="0" fontId="2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165" fontId="5" fillId="0" borderId="2" xfId="0" applyNumberFormat="1" applyFont="1" applyFill="1" applyBorder="1"/>
    <xf numFmtId="166" fontId="15" fillId="0" borderId="0" xfId="0" applyNumberFormat="1" applyFont="1" applyFill="1"/>
    <xf numFmtId="0" fontId="15" fillId="0" borderId="0" xfId="0" applyFont="1" applyFill="1"/>
    <xf numFmtId="0" fontId="16" fillId="0" borderId="0" xfId="0" applyFont="1" applyFill="1"/>
    <xf numFmtId="165" fontId="15" fillId="0" borderId="0" xfId="0" applyNumberFormat="1" applyFont="1" applyFill="1"/>
    <xf numFmtId="49" fontId="15" fillId="0" borderId="0" xfId="0" applyNumberFormat="1" applyFont="1" applyFill="1"/>
    <xf numFmtId="49" fontId="17" fillId="0" borderId="0" xfId="0" applyNumberFormat="1" applyFont="1" applyFill="1"/>
    <xf numFmtId="0" fontId="4" fillId="0" borderId="6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/>
    </xf>
    <xf numFmtId="165" fontId="4" fillId="0" borderId="1" xfId="0" applyNumberFormat="1" applyFont="1" applyFill="1" applyBorder="1" applyAlignment="1"/>
    <xf numFmtId="165" fontId="4" fillId="0" borderId="7" xfId="0" applyNumberFormat="1" applyFont="1" applyFill="1" applyBorder="1" applyAlignment="1"/>
    <xf numFmtId="0" fontId="4" fillId="0" borderId="4" xfId="0" applyNumberFormat="1" applyFont="1" applyFill="1" applyBorder="1" applyAlignment="1">
      <alignment horizontal="left"/>
    </xf>
    <xf numFmtId="0" fontId="4" fillId="0" borderId="1" xfId="0" applyFont="1" applyFill="1" applyBorder="1"/>
    <xf numFmtId="165" fontId="4" fillId="0" borderId="8" xfId="0" applyNumberFormat="1" applyFont="1" applyFill="1" applyBorder="1" applyAlignment="1"/>
    <xf numFmtId="0" fontId="4" fillId="0" borderId="4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8" xfId="0" applyFont="1" applyFill="1" applyBorder="1"/>
    <xf numFmtId="165" fontId="4" fillId="0" borderId="3" xfId="0" applyNumberFormat="1" applyFont="1" applyFill="1" applyBorder="1" applyAlignment="1"/>
    <xf numFmtId="165" fontId="4" fillId="0" borderId="4" xfId="0" applyNumberFormat="1" applyFont="1" applyFill="1" applyBorder="1" applyAlignment="1"/>
    <xf numFmtId="0" fontId="5" fillId="0" borderId="2" xfId="0" applyFont="1" applyFill="1" applyBorder="1"/>
    <xf numFmtId="165" fontId="4" fillId="0" borderId="2" xfId="0" applyNumberFormat="1" applyFont="1" applyFill="1" applyBorder="1" applyAlignment="1"/>
    <xf numFmtId="0" fontId="0" fillId="0" borderId="7" xfId="0" applyFont="1" applyFill="1" applyBorder="1"/>
    <xf numFmtId="0" fontId="0" fillId="0" borderId="4" xfId="0" applyFont="1" applyFill="1" applyBorder="1"/>
    <xf numFmtId="0" fontId="0" fillId="0" borderId="0" xfId="0" applyFont="1" applyFill="1"/>
    <xf numFmtId="0" fontId="4" fillId="0" borderId="7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5" xfId="0" applyFont="1" applyFill="1" applyBorder="1"/>
    <xf numFmtId="0" fontId="3" fillId="0" borderId="10" xfId="0" applyFont="1" applyFill="1" applyBorder="1"/>
    <xf numFmtId="0" fontId="4" fillId="0" borderId="8" xfId="0" applyFont="1" applyFill="1" applyBorder="1" applyAlignment="1">
      <alignment horizontal="right" vertical="center"/>
    </xf>
    <xf numFmtId="0" fontId="4" fillId="0" borderId="7" xfId="0" applyFont="1" applyFill="1" applyBorder="1"/>
    <xf numFmtId="0" fontId="0" fillId="0" borderId="10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5" fontId="4" fillId="0" borderId="7" xfId="0" applyNumberFormat="1" applyFont="1" applyFill="1" applyBorder="1" applyAlignment="1">
      <alignment horizontal="right"/>
    </xf>
    <xf numFmtId="49" fontId="0" fillId="0" borderId="0" xfId="0" applyNumberFormat="1" applyFont="1" applyFill="1"/>
    <xf numFmtId="0" fontId="0" fillId="0" borderId="1" xfId="0" applyFont="1" applyFill="1" applyBorder="1"/>
    <xf numFmtId="164" fontId="4" fillId="0" borderId="0" xfId="0" applyNumberFormat="1" applyFont="1" applyFill="1" applyBorder="1" applyAlignment="1">
      <alignment textRotation="90"/>
    </xf>
    <xf numFmtId="0" fontId="5" fillId="0" borderId="9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textRotation="90"/>
    </xf>
    <xf numFmtId="0" fontId="3" fillId="0" borderId="1" xfId="0" applyFont="1" applyFill="1" applyBorder="1"/>
    <xf numFmtId="0" fontId="0" fillId="0" borderId="0" xfId="0" applyFont="1" applyFill="1" applyBorder="1"/>
    <xf numFmtId="0" fontId="0" fillId="0" borderId="11" xfId="0" applyFont="1" applyFill="1" applyBorder="1"/>
    <xf numFmtId="165" fontId="7" fillId="0" borderId="1" xfId="0" applyNumberFormat="1" applyFont="1" applyFill="1" applyBorder="1" applyAlignment="1"/>
    <xf numFmtId="165" fontId="7" fillId="0" borderId="7" xfId="0" applyNumberFormat="1" applyFont="1" applyFill="1" applyBorder="1" applyAlignment="1"/>
    <xf numFmtId="0" fontId="7" fillId="0" borderId="4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7" fillId="0" borderId="6" xfId="0" applyFont="1" applyFill="1" applyBorder="1"/>
    <xf numFmtId="165" fontId="7" fillId="0" borderId="8" xfId="0" applyNumberFormat="1" applyFont="1" applyFill="1" applyBorder="1" applyAlignment="1"/>
    <xf numFmtId="0" fontId="7" fillId="0" borderId="3" xfId="0" applyFont="1" applyFill="1" applyBorder="1"/>
    <xf numFmtId="0" fontId="7" fillId="0" borderId="0" xfId="0" applyFont="1" applyFill="1"/>
    <xf numFmtId="0" fontId="7" fillId="0" borderId="4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8" xfId="0" applyFont="1" applyFill="1" applyBorder="1"/>
    <xf numFmtId="0" fontId="7" fillId="0" borderId="12" xfId="0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/>
    <xf numFmtId="0" fontId="24" fillId="0" borderId="2" xfId="0" applyFont="1" applyFill="1" applyBorder="1"/>
    <xf numFmtId="165" fontId="24" fillId="0" borderId="2" xfId="0" applyNumberFormat="1" applyFont="1" applyFill="1" applyBorder="1"/>
    <xf numFmtId="165" fontId="3" fillId="0" borderId="1" xfId="0" applyNumberFormat="1" applyFont="1" applyFill="1" applyBorder="1" applyAlignment="1"/>
    <xf numFmtId="0" fontId="3" fillId="0" borderId="6" xfId="0" applyFont="1" applyFill="1" applyBorder="1"/>
    <xf numFmtId="165" fontId="3" fillId="0" borderId="8" xfId="0" applyNumberFormat="1" applyFont="1" applyFill="1" applyBorder="1" applyAlignment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/>
    <xf numFmtId="165" fontId="3" fillId="0" borderId="3" xfId="0" applyNumberFormat="1" applyFont="1" applyFill="1" applyBorder="1" applyAlignment="1"/>
    <xf numFmtId="0" fontId="3" fillId="0" borderId="12" xfId="0" applyFont="1" applyFill="1" applyBorder="1"/>
    <xf numFmtId="165" fontId="3" fillId="0" borderId="6" xfId="0" applyNumberFormat="1" applyFont="1" applyFill="1" applyBorder="1" applyAlignment="1"/>
    <xf numFmtId="0" fontId="3" fillId="0" borderId="2" xfId="0" applyFont="1" applyFill="1" applyBorder="1"/>
    <xf numFmtId="165" fontId="15" fillId="0" borderId="1" xfId="0" applyNumberFormat="1" applyFont="1" applyFill="1" applyBorder="1" applyAlignment="1"/>
    <xf numFmtId="165" fontId="15" fillId="0" borderId="8" xfId="0" applyNumberFormat="1" applyFont="1" applyFill="1" applyBorder="1" applyAlignment="1"/>
    <xf numFmtId="0" fontId="15" fillId="0" borderId="3" xfId="0" applyFont="1" applyFill="1" applyBorder="1"/>
    <xf numFmtId="0" fontId="15" fillId="0" borderId="6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5" fontId="15" fillId="0" borderId="3" xfId="0" applyNumberFormat="1" applyFont="1" applyFill="1" applyBorder="1" applyAlignment="1"/>
    <xf numFmtId="0" fontId="15" fillId="0" borderId="12" xfId="0" applyFont="1" applyFill="1" applyBorder="1"/>
    <xf numFmtId="165" fontId="30" fillId="0" borderId="1" xfId="0" applyNumberFormat="1" applyFont="1" applyFill="1" applyBorder="1" applyAlignment="1"/>
    <xf numFmtId="165" fontId="30" fillId="0" borderId="7" xfId="0" applyNumberFormat="1" applyFont="1" applyFill="1" applyBorder="1" applyAlignment="1"/>
    <xf numFmtId="0" fontId="30" fillId="0" borderId="4" xfId="0" applyNumberFormat="1" applyFont="1" applyFill="1" applyBorder="1" applyAlignment="1">
      <alignment horizontal="left"/>
    </xf>
    <xf numFmtId="165" fontId="30" fillId="0" borderId="8" xfId="0" applyNumberFormat="1" applyFont="1" applyFill="1" applyBorder="1" applyAlignment="1"/>
    <xf numFmtId="0" fontId="30" fillId="0" borderId="3" xfId="0" applyFont="1" applyFill="1" applyBorder="1"/>
    <xf numFmtId="0" fontId="30" fillId="0" borderId="0" xfId="0" applyFont="1" applyFill="1"/>
    <xf numFmtId="0" fontId="30" fillId="0" borderId="4" xfId="0" applyFont="1" applyFill="1" applyBorder="1"/>
    <xf numFmtId="0" fontId="30" fillId="0" borderId="1" xfId="0" applyFont="1" applyFill="1" applyBorder="1" applyAlignment="1">
      <alignment horizontal="left"/>
    </xf>
    <xf numFmtId="0" fontId="30" fillId="0" borderId="6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8" xfId="0" applyFont="1" applyFill="1" applyBorder="1"/>
    <xf numFmtId="0" fontId="30" fillId="0" borderId="6" xfId="0" applyNumberFormat="1" applyFont="1" applyFill="1" applyBorder="1" applyAlignment="1">
      <alignment horizontal="left"/>
    </xf>
    <xf numFmtId="0" fontId="30" fillId="0" borderId="2" xfId="0" applyFont="1" applyFill="1" applyBorder="1" applyAlignment="1">
      <alignment horizontal="left"/>
    </xf>
    <xf numFmtId="0" fontId="30" fillId="0" borderId="2" xfId="0" applyFont="1" applyFill="1" applyBorder="1"/>
    <xf numFmtId="0" fontId="31" fillId="0" borderId="2" xfId="0" applyFont="1" applyFill="1" applyBorder="1"/>
    <xf numFmtId="165" fontId="30" fillId="0" borderId="2" xfId="0" applyNumberFormat="1" applyFont="1" applyFill="1" applyBorder="1" applyAlignment="1"/>
    <xf numFmtId="165" fontId="31" fillId="0" borderId="2" xfId="0" applyNumberFormat="1" applyFont="1" applyFill="1" applyBorder="1"/>
    <xf numFmtId="0" fontId="7" fillId="0" borderId="7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7" fillId="0" borderId="12" xfId="0" applyFont="1" applyFill="1" applyBorder="1" applyAlignment="1"/>
    <xf numFmtId="0" fontId="7" fillId="0" borderId="11" xfId="0" applyFont="1" applyFill="1" applyBorder="1"/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/>
    <xf numFmtId="165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4" xfId="0" applyFont="1" applyFill="1" applyBorder="1"/>
    <xf numFmtId="165" fontId="24" fillId="0" borderId="5" xfId="0" applyNumberFormat="1" applyFont="1" applyFill="1" applyBorder="1"/>
    <xf numFmtId="0" fontId="24" fillId="0" borderId="9" xfId="0" applyFont="1" applyFill="1" applyBorder="1"/>
    <xf numFmtId="165" fontId="3" fillId="0" borderId="4" xfId="0" applyNumberFormat="1" applyFont="1" applyFill="1" applyBorder="1" applyAlignment="1"/>
    <xf numFmtId="0" fontId="3" fillId="0" borderId="7" xfId="0" applyFont="1" applyFill="1" applyBorder="1" applyAlignment="1"/>
    <xf numFmtId="0" fontId="3" fillId="0" borderId="4" xfId="0" applyFont="1" applyFill="1" applyBorder="1" applyAlignment="1"/>
    <xf numFmtId="0" fontId="3" fillId="0" borderId="7" xfId="0" applyFont="1" applyFill="1" applyBorder="1"/>
    <xf numFmtId="0" fontId="27" fillId="0" borderId="0" xfId="0" applyFont="1" applyFill="1"/>
    <xf numFmtId="0" fontId="3" fillId="0" borderId="8" xfId="0" applyFont="1" applyFill="1" applyBorder="1" applyAlignment="1"/>
    <xf numFmtId="0" fontId="3" fillId="0" borderId="3" xfId="0" applyFont="1" applyFill="1" applyBorder="1" applyAlignment="1"/>
    <xf numFmtId="0" fontId="3" fillId="0" borderId="14" xfId="0" applyFont="1" applyFill="1" applyBorder="1" applyAlignment="1"/>
    <xf numFmtId="0" fontId="3" fillId="0" borderId="1" xfId="0" applyFont="1" applyFill="1" applyBorder="1" applyAlignment="1"/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5" fillId="0" borderId="2" xfId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/>
    </xf>
    <xf numFmtId="0" fontId="3" fillId="0" borderId="15" xfId="0" applyFont="1" applyFill="1" applyBorder="1"/>
    <xf numFmtId="0" fontId="33" fillId="0" borderId="2" xfId="0" applyFont="1" applyFill="1" applyBorder="1" applyAlignment="1">
      <alignment horizontal="center" vertical="center"/>
    </xf>
    <xf numFmtId="165" fontId="26" fillId="0" borderId="3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/>
    <xf numFmtId="165" fontId="3" fillId="0" borderId="14" xfId="0" applyNumberFormat="1" applyFont="1" applyFill="1" applyBorder="1" applyAlignment="1"/>
    <xf numFmtId="0" fontId="25" fillId="0" borderId="5" xfId="1" applyFont="1" applyFill="1" applyBorder="1" applyAlignment="1">
      <alignment horizontal="left" vertical="center" wrapText="1"/>
    </xf>
    <xf numFmtId="165" fontId="26" fillId="0" borderId="6" xfId="0" applyNumberFormat="1" applyFont="1" applyFill="1" applyBorder="1" applyAlignment="1">
      <alignment vertical="center" textRotation="90"/>
    </xf>
    <xf numFmtId="165" fontId="26" fillId="0" borderId="2" xfId="0" applyNumberFormat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vertical="center" wrapText="1"/>
    </xf>
    <xf numFmtId="0" fontId="25" fillId="0" borderId="13" xfId="1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/>
    <xf numFmtId="165" fontId="15" fillId="0" borderId="4" xfId="0" applyNumberFormat="1" applyFont="1" applyFill="1" applyBorder="1" applyAlignment="1"/>
    <xf numFmtId="0" fontId="15" fillId="0" borderId="4" xfId="0" applyFont="1" applyFill="1" applyBorder="1" applyAlignment="1">
      <alignment horizontal="left"/>
    </xf>
    <xf numFmtId="165" fontId="15" fillId="0" borderId="14" xfId="0" applyNumberFormat="1" applyFont="1" applyFill="1" applyBorder="1" applyAlignment="1"/>
    <xf numFmtId="0" fontId="15" fillId="0" borderId="14" xfId="0" applyFont="1" applyFill="1" applyBorder="1"/>
    <xf numFmtId="0" fontId="19" fillId="0" borderId="2" xfId="0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35" fillId="0" borderId="1" xfId="1" applyNumberFormat="1" applyFont="1" applyFill="1" applyBorder="1" applyAlignment="1">
      <alignment horizontal="center" vertical="center"/>
    </xf>
    <xf numFmtId="167" fontId="35" fillId="0" borderId="1" xfId="1" applyNumberFormat="1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167" fontId="33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65" fontId="26" fillId="0" borderId="1" xfId="0" applyNumberFormat="1" applyFont="1" applyFill="1" applyBorder="1" applyAlignment="1">
      <alignment vertical="center" textRotation="90"/>
    </xf>
    <xf numFmtId="0" fontId="33" fillId="0" borderId="5" xfId="0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left" vertical="center" wrapText="1"/>
    </xf>
    <xf numFmtId="165" fontId="7" fillId="0" borderId="3" xfId="0" applyNumberFormat="1" applyFont="1" applyFill="1" applyBorder="1" applyAlignment="1"/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/>
    <xf numFmtId="0" fontId="24" fillId="0" borderId="3" xfId="0" applyFont="1" applyFill="1" applyBorder="1"/>
    <xf numFmtId="0" fontId="7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65" fontId="3" fillId="0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4" fillId="0" borderId="2" xfId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/>
    </xf>
    <xf numFmtId="0" fontId="15" fillId="0" borderId="8" xfId="0" applyFont="1" applyFill="1" applyBorder="1"/>
    <xf numFmtId="165" fontId="15" fillId="0" borderId="6" xfId="0" applyNumberFormat="1" applyFont="1" applyFill="1" applyBorder="1" applyAlignment="1"/>
    <xf numFmtId="0" fontId="34" fillId="2" borderId="2" xfId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165" fontId="3" fillId="0" borderId="15" xfId="0" applyNumberFormat="1" applyFont="1" applyFill="1" applyBorder="1" applyAlignment="1"/>
    <xf numFmtId="165" fontId="3" fillId="0" borderId="7" xfId="0" applyNumberFormat="1" applyFont="1" applyFill="1" applyBorder="1" applyAlignment="1"/>
    <xf numFmtId="0" fontId="3" fillId="0" borderId="13" xfId="0" applyFont="1" applyFill="1" applyBorder="1"/>
    <xf numFmtId="0" fontId="37" fillId="0" borderId="2" xfId="1" applyFont="1" applyFill="1" applyBorder="1" applyAlignment="1">
      <alignment horizontal="left" vertical="center" wrapText="1"/>
    </xf>
    <xf numFmtId="0" fontId="29" fillId="0" borderId="5" xfId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8" xfId="0" applyFont="1" applyFill="1" applyBorder="1" applyAlignment="1"/>
    <xf numFmtId="0" fontId="3" fillId="3" borderId="7" xfId="0" applyFont="1" applyFill="1" applyBorder="1" applyAlignment="1"/>
    <xf numFmtId="0" fontId="3" fillId="3" borderId="4" xfId="0" applyFont="1" applyFill="1" applyBorder="1" applyAlignment="1"/>
    <xf numFmtId="0" fontId="3" fillId="3" borderId="3" xfId="0" applyFont="1" applyFill="1" applyBorder="1" applyAlignment="1"/>
    <xf numFmtId="0" fontId="15" fillId="0" borderId="8" xfId="0" applyFont="1" applyFill="1" applyBorder="1" applyAlignment="1"/>
    <xf numFmtId="165" fontId="15" fillId="0" borderId="7" xfId="0" applyNumberFormat="1" applyFont="1" applyFill="1" applyBorder="1" applyAlignment="1"/>
    <xf numFmtId="0" fontId="15" fillId="0" borderId="4" xfId="0" applyFont="1" applyFill="1" applyBorder="1"/>
    <xf numFmtId="0" fontId="15" fillId="0" borderId="7" xfId="0" applyFont="1" applyFill="1" applyBorder="1"/>
    <xf numFmtId="0" fontId="34" fillId="0" borderId="4" xfId="1" applyFont="1" applyFill="1" applyBorder="1" applyAlignment="1">
      <alignment horizontal="left" vertical="center" wrapText="1"/>
    </xf>
    <xf numFmtId="165" fontId="33" fillId="0" borderId="2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/>
    <xf numFmtId="0" fontId="3" fillId="3" borderId="14" xfId="0" applyFont="1" applyFill="1" applyBorder="1" applyAlignment="1"/>
    <xf numFmtId="165" fontId="4" fillId="0" borderId="8" xfId="0" applyNumberFormat="1" applyFont="1" applyFill="1" applyBorder="1" applyAlignment="1">
      <alignment horizontal="left" vertical="center"/>
    </xf>
    <xf numFmtId="165" fontId="4" fillId="0" borderId="3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5" fontId="4" fillId="0" borderId="2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36" fillId="0" borderId="0" xfId="0" applyNumberFormat="1" applyFont="1" applyFill="1" applyAlignment="1">
      <alignment vertical="center" wrapText="1"/>
    </xf>
    <xf numFmtId="0" fontId="36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49" fontId="41" fillId="0" borderId="0" xfId="0" applyNumberFormat="1" applyFont="1" applyFill="1" applyAlignment="1"/>
    <xf numFmtId="0" fontId="3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textRotation="90"/>
    </xf>
    <xf numFmtId="0" fontId="3" fillId="0" borderId="5" xfId="0" applyFont="1" applyFill="1" applyBorder="1" applyAlignment="1">
      <alignment horizontal="center"/>
    </xf>
    <xf numFmtId="0" fontId="34" fillId="0" borderId="2" xfId="3" applyNumberFormat="1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8" xfId="0" applyFont="1" applyFill="1" applyBorder="1"/>
    <xf numFmtId="0" fontId="25" fillId="0" borderId="9" xfId="1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15" fillId="4" borderId="6" xfId="0" applyFont="1" applyFill="1" applyBorder="1"/>
    <xf numFmtId="0" fontId="15" fillId="4" borderId="1" xfId="0" applyFont="1" applyFill="1" applyBorder="1"/>
    <xf numFmtId="0" fontId="3" fillId="0" borderId="5" xfId="0" applyFont="1" applyFill="1" applyBorder="1" applyAlignment="1">
      <alignment horizontal="center"/>
    </xf>
    <xf numFmtId="49" fontId="15" fillId="0" borderId="0" xfId="0" applyNumberFormat="1" applyFont="1" applyFill="1" applyBorder="1"/>
    <xf numFmtId="165" fontId="26" fillId="0" borderId="9" xfId="0" applyNumberFormat="1" applyFont="1" applyFill="1" applyBorder="1" applyAlignment="1">
      <alignment horizontal="center" vertical="center"/>
    </xf>
    <xf numFmtId="165" fontId="40" fillId="0" borderId="7" xfId="0" applyNumberFormat="1" applyFont="1" applyFill="1" applyBorder="1" applyAlignment="1">
      <alignment horizontal="center" vertical="center" textRotation="90"/>
    </xf>
    <xf numFmtId="165" fontId="40" fillId="0" borderId="15" xfId="0" applyNumberFormat="1" applyFont="1" applyFill="1" applyBorder="1" applyAlignment="1">
      <alignment horizontal="center" vertical="center" textRotation="90"/>
    </xf>
    <xf numFmtId="165" fontId="40" fillId="0" borderId="13" xfId="0" applyNumberFormat="1" applyFont="1" applyFill="1" applyBorder="1" applyAlignment="1">
      <alignment horizontal="center" vertical="center" textRotation="90"/>
    </xf>
    <xf numFmtId="165" fontId="40" fillId="0" borderId="1" xfId="0" applyNumberFormat="1" applyFont="1" applyFill="1" applyBorder="1" applyAlignment="1">
      <alignment horizontal="center" vertical="center" textRotation="90"/>
    </xf>
    <xf numFmtId="165" fontId="40" fillId="0" borderId="0" xfId="0" applyNumberFormat="1" applyFont="1" applyFill="1" applyBorder="1" applyAlignment="1">
      <alignment horizontal="center" vertical="center" textRotation="90"/>
    </xf>
    <xf numFmtId="165" fontId="40" fillId="0" borderId="11" xfId="0" applyNumberFormat="1" applyFont="1" applyFill="1" applyBorder="1" applyAlignment="1">
      <alignment horizontal="center" vertical="center" textRotation="90"/>
    </xf>
    <xf numFmtId="165" fontId="40" fillId="0" borderId="8" xfId="0" applyNumberFormat="1" applyFont="1" applyFill="1" applyBorder="1" applyAlignment="1">
      <alignment horizontal="center" vertical="center" textRotation="90"/>
    </xf>
    <xf numFmtId="165" fontId="40" fillId="0" borderId="14" xfId="0" applyNumberFormat="1" applyFont="1" applyFill="1" applyBorder="1" applyAlignment="1">
      <alignment horizontal="center" vertical="center" textRotation="90"/>
    </xf>
    <xf numFmtId="165" fontId="40" fillId="0" borderId="12" xfId="0" applyNumberFormat="1" applyFont="1" applyFill="1" applyBorder="1" applyAlignment="1">
      <alignment horizontal="center" vertical="center" textRotation="90"/>
    </xf>
    <xf numFmtId="0" fontId="30" fillId="0" borderId="5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left" vertical="center"/>
    </xf>
    <xf numFmtId="0" fontId="29" fillId="0" borderId="6" xfId="1" applyFont="1" applyFill="1" applyBorder="1" applyAlignment="1">
      <alignment horizontal="left" vertical="center"/>
    </xf>
    <xf numFmtId="0" fontId="29" fillId="0" borderId="3" xfId="1" applyFont="1" applyFill="1" applyBorder="1" applyAlignment="1">
      <alignment horizontal="left" vertical="center"/>
    </xf>
    <xf numFmtId="0" fontId="29" fillId="0" borderId="7" xfId="1" applyFont="1" applyFill="1" applyBorder="1" applyAlignment="1">
      <alignment horizontal="left" vertical="center" wrapText="1"/>
    </xf>
    <xf numFmtId="0" fontId="29" fillId="0" borderId="8" xfId="1" applyFont="1" applyFill="1" applyBorder="1" applyAlignment="1">
      <alignment horizontal="left" vertical="center" wrapText="1"/>
    </xf>
    <xf numFmtId="165" fontId="39" fillId="0" borderId="7" xfId="0" applyNumberFormat="1" applyFont="1" applyFill="1" applyBorder="1" applyAlignment="1">
      <alignment horizontal="center" vertical="center" textRotation="90"/>
    </xf>
    <xf numFmtId="165" fontId="39" fillId="0" borderId="13" xfId="0" applyNumberFormat="1" applyFont="1" applyFill="1" applyBorder="1" applyAlignment="1">
      <alignment horizontal="center" vertical="center" textRotation="90"/>
    </xf>
    <xf numFmtId="165" fontId="39" fillId="0" borderId="1" xfId="0" applyNumberFormat="1" applyFont="1" applyFill="1" applyBorder="1" applyAlignment="1">
      <alignment horizontal="center" vertical="center" textRotation="90"/>
    </xf>
    <xf numFmtId="165" fontId="39" fillId="0" borderId="11" xfId="0" applyNumberFormat="1" applyFont="1" applyFill="1" applyBorder="1" applyAlignment="1">
      <alignment horizontal="center" vertical="center" textRotation="90"/>
    </xf>
    <xf numFmtId="165" fontId="39" fillId="0" borderId="8" xfId="0" applyNumberFormat="1" applyFont="1" applyFill="1" applyBorder="1" applyAlignment="1">
      <alignment horizontal="center" vertical="center" textRotation="90"/>
    </xf>
    <xf numFmtId="165" fontId="39" fillId="0" borderId="12" xfId="0" applyNumberFormat="1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12" fillId="0" borderId="3" xfId="0" applyFont="1" applyFill="1" applyBorder="1" applyAlignment="1">
      <alignment horizontal="center" vertical="center" textRotation="90"/>
    </xf>
    <xf numFmtId="0" fontId="29" fillId="0" borderId="7" xfId="1" applyFont="1" applyFill="1" applyBorder="1" applyAlignment="1">
      <alignment horizontal="center" vertical="center" wrapText="1"/>
    </xf>
    <xf numFmtId="0" fontId="29" fillId="0" borderId="13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wrapText="1"/>
    </xf>
    <xf numFmtId="0" fontId="29" fillId="0" borderId="8" xfId="1" applyFont="1" applyFill="1" applyBorder="1" applyAlignment="1">
      <alignment horizontal="center" vertical="center" wrapText="1"/>
    </xf>
    <xf numFmtId="0" fontId="29" fillId="0" borderId="12" xfId="1" applyFont="1" applyFill="1" applyBorder="1" applyAlignment="1">
      <alignment horizontal="center" vertical="center" wrapText="1"/>
    </xf>
    <xf numFmtId="165" fontId="47" fillId="0" borderId="7" xfId="0" applyNumberFormat="1" applyFont="1" applyFill="1" applyBorder="1" applyAlignment="1">
      <alignment horizontal="center" vertical="center" textRotation="90" wrapText="1"/>
    </xf>
    <xf numFmtId="165" fontId="47" fillId="0" borderId="15" xfId="0" applyNumberFormat="1" applyFont="1" applyFill="1" applyBorder="1" applyAlignment="1">
      <alignment horizontal="center" vertical="center" textRotation="90" wrapText="1"/>
    </xf>
    <xf numFmtId="165" fontId="47" fillId="0" borderId="13" xfId="0" applyNumberFormat="1" applyFont="1" applyFill="1" applyBorder="1" applyAlignment="1">
      <alignment horizontal="center" vertical="center" textRotation="90" wrapText="1"/>
    </xf>
    <xf numFmtId="165" fontId="47" fillId="0" borderId="1" xfId="0" applyNumberFormat="1" applyFont="1" applyFill="1" applyBorder="1" applyAlignment="1">
      <alignment horizontal="center" vertical="center" textRotation="90" wrapText="1"/>
    </xf>
    <xf numFmtId="165" fontId="47" fillId="0" borderId="0" xfId="0" applyNumberFormat="1" applyFont="1" applyFill="1" applyBorder="1" applyAlignment="1">
      <alignment horizontal="center" vertical="center" textRotation="90" wrapText="1"/>
    </xf>
    <xf numFmtId="165" fontId="47" fillId="0" borderId="11" xfId="0" applyNumberFormat="1" applyFont="1" applyFill="1" applyBorder="1" applyAlignment="1">
      <alignment horizontal="center" vertical="center" textRotation="90" wrapText="1"/>
    </xf>
    <xf numFmtId="165" fontId="47" fillId="0" borderId="8" xfId="0" applyNumberFormat="1" applyFont="1" applyFill="1" applyBorder="1" applyAlignment="1">
      <alignment horizontal="center" vertical="center" textRotation="90" wrapText="1"/>
    </xf>
    <xf numFmtId="165" fontId="47" fillId="0" borderId="14" xfId="0" applyNumberFormat="1" applyFont="1" applyFill="1" applyBorder="1" applyAlignment="1">
      <alignment horizontal="center" vertical="center" textRotation="90" wrapText="1"/>
    </xf>
    <xf numFmtId="165" fontId="47" fillId="0" borderId="12" xfId="0" applyNumberFormat="1" applyFont="1" applyFill="1" applyBorder="1" applyAlignment="1">
      <alignment horizontal="center" vertical="center" textRotation="90" wrapText="1"/>
    </xf>
    <xf numFmtId="0" fontId="30" fillId="0" borderId="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165" fontId="39" fillId="0" borderId="4" xfId="0" applyNumberFormat="1" applyFont="1" applyFill="1" applyBorder="1" applyAlignment="1">
      <alignment horizontal="center" vertical="center" textRotation="90"/>
    </xf>
    <xf numFmtId="165" fontId="39" fillId="0" borderId="6" xfId="0" applyNumberFormat="1" applyFont="1" applyFill="1" applyBorder="1" applyAlignment="1">
      <alignment horizontal="center" vertical="center" textRotation="90"/>
    </xf>
    <xf numFmtId="165" fontId="39" fillId="0" borderId="3" xfId="0" applyNumberFormat="1" applyFont="1" applyFill="1" applyBorder="1" applyAlignment="1">
      <alignment horizontal="center" vertical="center" textRotation="90"/>
    </xf>
    <xf numFmtId="0" fontId="30" fillId="0" borderId="4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30" fillId="3" borderId="14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29" fillId="3" borderId="7" xfId="1" applyFont="1" applyFill="1" applyBorder="1" applyAlignment="1">
      <alignment horizontal="center" vertical="center" wrapText="1"/>
    </xf>
    <xf numFmtId="0" fontId="29" fillId="3" borderId="13" xfId="1" applyFont="1" applyFill="1" applyBorder="1" applyAlignment="1">
      <alignment horizontal="center" vertical="center" wrapText="1"/>
    </xf>
    <xf numFmtId="0" fontId="29" fillId="3" borderId="8" xfId="1" applyFont="1" applyFill="1" applyBorder="1" applyAlignment="1">
      <alignment horizontal="center" vertical="center" wrapText="1"/>
    </xf>
    <xf numFmtId="0" fontId="29" fillId="3" borderId="12" xfId="1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23" fillId="0" borderId="2" xfId="1" applyFont="1" applyFill="1" applyBorder="1" applyAlignment="1">
      <alignment horizontal="left" vertical="center"/>
    </xf>
    <xf numFmtId="0" fontId="23" fillId="0" borderId="2" xfId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 wrapText="1"/>
    </xf>
    <xf numFmtId="0" fontId="23" fillId="0" borderId="13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11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90"/>
    </xf>
    <xf numFmtId="0" fontId="42" fillId="0" borderId="7" xfId="0" applyNumberFormat="1" applyFont="1" applyFill="1" applyBorder="1" applyAlignment="1">
      <alignment horizontal="center" vertical="center" textRotation="90" wrapText="1"/>
    </xf>
    <xf numFmtId="0" fontId="42" fillId="0" borderId="13" xfId="0" applyNumberFormat="1" applyFont="1" applyFill="1" applyBorder="1" applyAlignment="1">
      <alignment horizontal="center" vertical="center" textRotation="90" wrapText="1"/>
    </xf>
    <xf numFmtId="0" fontId="42" fillId="0" borderId="1" xfId="0" applyNumberFormat="1" applyFont="1" applyFill="1" applyBorder="1" applyAlignment="1">
      <alignment horizontal="center" vertical="center" textRotation="90" wrapText="1"/>
    </xf>
    <xf numFmtId="0" fontId="42" fillId="0" borderId="11" xfId="0" applyNumberFormat="1" applyFont="1" applyFill="1" applyBorder="1" applyAlignment="1">
      <alignment horizontal="center" vertical="center" textRotation="90" wrapText="1"/>
    </xf>
    <xf numFmtId="0" fontId="42" fillId="0" borderId="8" xfId="0" applyNumberFormat="1" applyFont="1" applyFill="1" applyBorder="1" applyAlignment="1">
      <alignment horizontal="center" vertical="center" textRotation="90" wrapText="1"/>
    </xf>
    <xf numFmtId="0" fontId="42" fillId="0" borderId="12" xfId="0" applyNumberFormat="1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textRotation="90" wrapText="1"/>
    </xf>
    <xf numFmtId="0" fontId="0" fillId="0" borderId="6" xfId="0" applyFont="1" applyFill="1" applyBorder="1" applyAlignment="1">
      <alignment horizontal="center" textRotation="90" wrapText="1"/>
    </xf>
    <xf numFmtId="0" fontId="42" fillId="0" borderId="7" xfId="0" applyFont="1" applyFill="1" applyBorder="1" applyAlignment="1">
      <alignment horizontal="center" vertical="center" textRotation="90"/>
    </xf>
    <xf numFmtId="0" fontId="42" fillId="0" borderId="1" xfId="0" applyFont="1" applyFill="1" applyBorder="1" applyAlignment="1">
      <alignment horizontal="center" vertical="center" textRotation="90"/>
    </xf>
    <xf numFmtId="0" fontId="42" fillId="0" borderId="8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43" fillId="0" borderId="1" xfId="0" applyNumberFormat="1" applyFont="1" applyFill="1" applyBorder="1" applyAlignment="1">
      <alignment horizontal="center" vertical="center" textRotation="90"/>
    </xf>
    <xf numFmtId="165" fontId="43" fillId="0" borderId="11" xfId="0" applyNumberFormat="1" applyFont="1" applyFill="1" applyBorder="1" applyAlignment="1">
      <alignment horizontal="center" vertical="center" textRotation="90"/>
    </xf>
    <xf numFmtId="165" fontId="43" fillId="0" borderId="8" xfId="0" applyNumberFormat="1" applyFont="1" applyFill="1" applyBorder="1" applyAlignment="1">
      <alignment horizontal="center" vertical="center" textRotation="90"/>
    </xf>
    <xf numFmtId="165" fontId="43" fillId="0" borderId="12" xfId="0" applyNumberFormat="1" applyFont="1" applyFill="1" applyBorder="1" applyAlignment="1">
      <alignment horizontal="center" vertical="center" textRotation="90"/>
    </xf>
    <xf numFmtId="0" fontId="46" fillId="0" borderId="4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20" fillId="0" borderId="2" xfId="4" applyNumberFormat="1" applyFont="1" applyFill="1" applyBorder="1" applyAlignment="1" applyProtection="1">
      <alignment horizontal="left" vertical="center" wrapText="1"/>
      <protection locked="0"/>
    </xf>
    <xf numFmtId="165" fontId="13" fillId="0" borderId="4" xfId="0" applyNumberFormat="1" applyFont="1" applyFill="1" applyBorder="1" applyAlignment="1">
      <alignment horizontal="center" vertical="center" textRotation="90" wrapText="1"/>
    </xf>
    <xf numFmtId="165" fontId="13" fillId="0" borderId="6" xfId="0" applyNumberFormat="1" applyFont="1" applyFill="1" applyBorder="1" applyAlignment="1">
      <alignment horizontal="center" vertical="center" textRotation="90" wrapText="1"/>
    </xf>
    <xf numFmtId="165" fontId="13" fillId="0" borderId="3" xfId="0" applyNumberFormat="1" applyFont="1" applyFill="1" applyBorder="1" applyAlignment="1">
      <alignment horizontal="center" vertical="center" textRotation="90" wrapText="1"/>
    </xf>
    <xf numFmtId="0" fontId="20" fillId="0" borderId="7" xfId="4" applyNumberFormat="1" applyFont="1" applyFill="1" applyBorder="1" applyAlignment="1">
      <alignment horizontal="left" vertical="center" wrapText="1"/>
    </xf>
    <xf numFmtId="0" fontId="20" fillId="0" borderId="13" xfId="4" applyNumberFormat="1" applyFont="1" applyFill="1" applyBorder="1" applyAlignment="1">
      <alignment horizontal="left" vertical="center" wrapText="1"/>
    </xf>
    <xf numFmtId="0" fontId="20" fillId="0" borderId="8" xfId="4" applyNumberFormat="1" applyFont="1" applyFill="1" applyBorder="1" applyAlignment="1">
      <alignment horizontal="left" vertical="center" wrapText="1"/>
    </xf>
    <xf numFmtId="0" fontId="20" fillId="0" borderId="12" xfId="4" applyNumberFormat="1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0" fontId="20" fillId="0" borderId="4" xfId="4" applyNumberFormat="1" applyFont="1" applyFill="1" applyBorder="1" applyAlignment="1" applyProtection="1">
      <alignment horizontal="left" vertical="center" wrapText="1"/>
      <protection locked="0"/>
    </xf>
    <xf numFmtId="0" fontId="20" fillId="0" borderId="3" xfId="4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4" applyNumberFormat="1" applyFont="1" applyFill="1" applyBorder="1" applyAlignment="1">
      <alignment horizontal="left" vertical="center"/>
    </xf>
    <xf numFmtId="0" fontId="21" fillId="0" borderId="4" xfId="0" applyNumberFormat="1" applyFont="1" applyFill="1" applyBorder="1" applyAlignment="1">
      <alignment horizontal="center" vertical="center" textRotation="90"/>
    </xf>
    <xf numFmtId="0" fontId="21" fillId="0" borderId="6" xfId="0" applyNumberFormat="1" applyFont="1" applyFill="1" applyBorder="1" applyAlignment="1">
      <alignment horizontal="center" vertical="center" textRotation="90"/>
    </xf>
    <xf numFmtId="0" fontId="21" fillId="0" borderId="3" xfId="0" applyNumberFormat="1" applyFont="1" applyFill="1" applyBorder="1" applyAlignment="1">
      <alignment horizontal="center" vertical="center" textRotation="90"/>
    </xf>
    <xf numFmtId="0" fontId="21" fillId="0" borderId="7" xfId="0" applyNumberFormat="1" applyFont="1" applyFill="1" applyBorder="1" applyAlignment="1">
      <alignment horizontal="center" vertical="center" textRotation="90"/>
    </xf>
    <xf numFmtId="0" fontId="21" fillId="0" borderId="1" xfId="0" applyNumberFormat="1" applyFont="1" applyFill="1" applyBorder="1" applyAlignment="1">
      <alignment horizontal="center" vertical="center" textRotation="90"/>
    </xf>
    <xf numFmtId="0" fontId="21" fillId="0" borderId="8" xfId="0" applyNumberFormat="1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/>
    </xf>
    <xf numFmtId="165" fontId="26" fillId="0" borderId="4" xfId="0" applyNumberFormat="1" applyFont="1" applyFill="1" applyBorder="1" applyAlignment="1">
      <alignment horizontal="center" vertical="center" textRotation="90" wrapText="1"/>
    </xf>
    <xf numFmtId="165" fontId="26" fillId="0" borderId="6" xfId="0" applyNumberFormat="1" applyFont="1" applyFill="1" applyBorder="1" applyAlignment="1">
      <alignment horizontal="center" vertical="center" textRotation="90" wrapText="1"/>
    </xf>
    <xf numFmtId="165" fontId="26" fillId="0" borderId="3" xfId="0" applyNumberFormat="1" applyFont="1" applyFill="1" applyBorder="1" applyAlignment="1">
      <alignment horizontal="center" vertical="center" textRotation="90" wrapText="1"/>
    </xf>
    <xf numFmtId="165" fontId="18" fillId="0" borderId="4" xfId="0" applyNumberFormat="1" applyFont="1" applyFill="1" applyBorder="1" applyAlignment="1">
      <alignment horizontal="center" vertical="center" textRotation="90" wrapText="1"/>
    </xf>
    <xf numFmtId="165" fontId="18" fillId="0" borderId="6" xfId="0" applyNumberFormat="1" applyFont="1" applyFill="1" applyBorder="1" applyAlignment="1">
      <alignment horizontal="center" vertical="center" textRotation="90" wrapText="1"/>
    </xf>
    <xf numFmtId="165" fontId="18" fillId="0" borderId="3" xfId="0" applyNumberFormat="1" applyFont="1" applyFill="1" applyBorder="1" applyAlignment="1">
      <alignment horizontal="center" vertical="center" textRotation="90" wrapText="1"/>
    </xf>
    <xf numFmtId="0" fontId="20" fillId="0" borderId="4" xfId="4" applyNumberFormat="1" applyFont="1" applyFill="1" applyBorder="1" applyAlignment="1">
      <alignment horizontal="left" vertical="center"/>
    </xf>
    <xf numFmtId="0" fontId="20" fillId="0" borderId="3" xfId="4" applyNumberFormat="1" applyFont="1" applyFill="1" applyBorder="1" applyAlignment="1">
      <alignment horizontal="left" vertical="center"/>
    </xf>
    <xf numFmtId="0" fontId="19" fillId="0" borderId="7" xfId="0" applyNumberFormat="1" applyFont="1" applyFill="1" applyBorder="1" applyAlignment="1">
      <alignment horizontal="center" vertical="center" textRotation="90"/>
    </xf>
    <xf numFmtId="0" fontId="19" fillId="0" borderId="13" xfId="0" applyNumberFormat="1" applyFont="1" applyFill="1" applyBorder="1" applyAlignment="1">
      <alignment horizontal="center" vertical="center" textRotation="90"/>
    </xf>
    <xf numFmtId="0" fontId="19" fillId="0" borderId="1" xfId="0" applyNumberFormat="1" applyFont="1" applyFill="1" applyBorder="1" applyAlignment="1">
      <alignment horizontal="center" vertical="center" textRotation="90"/>
    </xf>
    <xf numFmtId="0" fontId="19" fillId="0" borderId="11" xfId="0" applyNumberFormat="1" applyFont="1" applyFill="1" applyBorder="1" applyAlignment="1">
      <alignment horizontal="center" vertical="center" textRotation="90"/>
    </xf>
    <xf numFmtId="0" fontId="19" fillId="0" borderId="8" xfId="0" applyNumberFormat="1" applyFont="1" applyFill="1" applyBorder="1" applyAlignment="1">
      <alignment horizontal="center" vertical="center" textRotation="90"/>
    </xf>
    <xf numFmtId="0" fontId="19" fillId="0" borderId="12" xfId="0" applyNumberFormat="1" applyFont="1" applyFill="1" applyBorder="1" applyAlignment="1">
      <alignment horizontal="center" vertical="center" textRotation="90"/>
    </xf>
    <xf numFmtId="165" fontId="13" fillId="0" borderId="7" xfId="0" applyNumberFormat="1" applyFont="1" applyFill="1" applyBorder="1" applyAlignment="1">
      <alignment horizontal="center" vertical="center" textRotation="90" wrapText="1"/>
    </xf>
    <xf numFmtId="165" fontId="13" fillId="0" borderId="1" xfId="0" applyNumberFormat="1" applyFont="1" applyFill="1" applyBorder="1" applyAlignment="1">
      <alignment horizontal="center" vertical="center" textRotation="90" wrapText="1"/>
    </xf>
    <xf numFmtId="165" fontId="13" fillId="0" borderId="8" xfId="0" applyNumberFormat="1" applyFont="1" applyFill="1" applyBorder="1" applyAlignment="1">
      <alignment horizontal="center" vertical="center" textRotation="90" wrapText="1"/>
    </xf>
    <xf numFmtId="0" fontId="20" fillId="0" borderId="13" xfId="4" applyNumberFormat="1" applyFont="1" applyFill="1" applyBorder="1" applyAlignment="1">
      <alignment horizontal="left" vertical="center"/>
    </xf>
    <xf numFmtId="0" fontId="20" fillId="0" borderId="12" xfId="4" applyNumberFormat="1" applyFont="1" applyFill="1" applyBorder="1" applyAlignment="1">
      <alignment horizontal="left" vertical="center"/>
    </xf>
    <xf numFmtId="0" fontId="25" fillId="0" borderId="4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167" fontId="35" fillId="0" borderId="4" xfId="1" applyNumberFormat="1" applyFont="1" applyFill="1" applyBorder="1" applyAlignment="1">
      <alignment horizontal="center" vertical="center"/>
    </xf>
    <xf numFmtId="167" fontId="35" fillId="0" borderId="3" xfId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5" fillId="0" borderId="4" xfId="1" applyNumberFormat="1" applyFont="1" applyFill="1" applyBorder="1" applyAlignment="1">
      <alignment horizontal="center" vertical="center"/>
    </xf>
    <xf numFmtId="0" fontId="35" fillId="0" borderId="6" xfId="1" applyNumberFormat="1" applyFont="1" applyFill="1" applyBorder="1" applyAlignment="1">
      <alignment horizontal="center" vertical="center"/>
    </xf>
    <xf numFmtId="0" fontId="35" fillId="0" borderId="3" xfId="1" applyNumberFormat="1" applyFont="1" applyFill="1" applyBorder="1" applyAlignment="1">
      <alignment horizontal="center" vertical="center"/>
    </xf>
    <xf numFmtId="165" fontId="18" fillId="0" borderId="4" xfId="0" applyNumberFormat="1" applyFont="1" applyFill="1" applyBorder="1" applyAlignment="1">
      <alignment horizontal="center" vertical="center" textRotation="90"/>
    </xf>
    <xf numFmtId="165" fontId="18" fillId="0" borderId="6" xfId="0" applyNumberFormat="1" applyFont="1" applyFill="1" applyBorder="1" applyAlignment="1">
      <alignment horizontal="center" vertical="center" textRotation="90"/>
    </xf>
    <xf numFmtId="165" fontId="18" fillId="0" borderId="3" xfId="0" applyNumberFormat="1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 vertical="center" textRotation="90"/>
    </xf>
    <xf numFmtId="0" fontId="35" fillId="0" borderId="2" xfId="1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2" xfId="0" applyFont="1" applyFill="1" applyBorder="1" applyAlignment="1">
      <alignment horizontal="center" vertical="center" textRotation="90"/>
    </xf>
    <xf numFmtId="0" fontId="0" fillId="0" borderId="4" xfId="0" applyFont="1" applyFill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33" fillId="0" borderId="7" xfId="0" applyFont="1" applyFill="1" applyBorder="1" applyAlignment="1">
      <alignment horizontal="center" vertical="center" textRotation="90"/>
    </xf>
    <xf numFmtId="0" fontId="33" fillId="0" borderId="13" xfId="0" applyFont="1" applyFill="1" applyBorder="1" applyAlignment="1">
      <alignment horizontal="center" vertical="center" textRotation="90"/>
    </xf>
    <xf numFmtId="0" fontId="33" fillId="0" borderId="1" xfId="0" applyFont="1" applyFill="1" applyBorder="1" applyAlignment="1">
      <alignment horizontal="center" vertical="center" textRotation="90"/>
    </xf>
    <xf numFmtId="0" fontId="33" fillId="0" borderId="11" xfId="0" applyFont="1" applyFill="1" applyBorder="1" applyAlignment="1">
      <alignment horizontal="center" vertical="center" textRotation="90"/>
    </xf>
    <xf numFmtId="0" fontId="33" fillId="0" borderId="8" xfId="0" applyFont="1" applyFill="1" applyBorder="1" applyAlignment="1">
      <alignment horizontal="center" vertical="center" textRotation="90"/>
    </xf>
    <xf numFmtId="0" fontId="33" fillId="0" borderId="12" xfId="0" applyFont="1" applyFill="1" applyBorder="1" applyAlignment="1">
      <alignment horizontal="center" vertical="center" textRotation="90"/>
    </xf>
    <xf numFmtId="0" fontId="25" fillId="0" borderId="7" xfId="1" applyFont="1" applyFill="1" applyBorder="1" applyAlignment="1">
      <alignment horizontal="left" vertical="center" wrapText="1"/>
    </xf>
    <xf numFmtId="0" fontId="25" fillId="0" borderId="8" xfId="1" applyFont="1" applyFill="1" applyBorder="1" applyAlignment="1">
      <alignment horizontal="left" vertical="center" wrapText="1"/>
    </xf>
    <xf numFmtId="0" fontId="25" fillId="0" borderId="4" xfId="1" applyFont="1" applyFill="1" applyBorder="1" applyAlignment="1">
      <alignment horizontal="left" vertical="center"/>
    </xf>
    <xf numFmtId="0" fontId="25" fillId="0" borderId="3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13" xfId="0" applyFont="1" applyFill="1" applyBorder="1" applyAlignment="1">
      <alignment horizontal="center" vertical="center" textRotation="90"/>
    </xf>
    <xf numFmtId="0" fontId="22" fillId="0" borderId="1" xfId="0" applyFont="1" applyFill="1" applyBorder="1" applyAlignment="1">
      <alignment horizontal="center" vertical="center" textRotation="90"/>
    </xf>
    <xf numFmtId="0" fontId="22" fillId="0" borderId="11" xfId="0" applyFont="1" applyFill="1" applyBorder="1" applyAlignment="1">
      <alignment horizontal="center" vertical="center" textRotation="90"/>
    </xf>
    <xf numFmtId="0" fontId="22" fillId="0" borderId="8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center" vertical="center" textRotation="90"/>
    </xf>
    <xf numFmtId="165" fontId="39" fillId="0" borderId="2" xfId="0" applyNumberFormat="1" applyFont="1" applyFill="1" applyBorder="1" applyAlignment="1">
      <alignment horizontal="center" vertical="center" textRotation="90"/>
    </xf>
    <xf numFmtId="167" fontId="35" fillId="0" borderId="6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25" fillId="0" borderId="6" xfId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5" fillId="0" borderId="13" xfId="1" applyFont="1" applyFill="1" applyBorder="1" applyAlignment="1">
      <alignment horizontal="left" vertical="center" wrapText="1"/>
    </xf>
    <xf numFmtId="0" fontId="25" fillId="0" borderId="12" xfId="1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5" fillId="0" borderId="4" xfId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textRotation="90"/>
    </xf>
    <xf numFmtId="0" fontId="44" fillId="0" borderId="15" xfId="0" applyFont="1" applyFill="1" applyBorder="1" applyAlignment="1">
      <alignment horizontal="center" vertical="center" textRotation="90"/>
    </xf>
    <xf numFmtId="0" fontId="44" fillId="0" borderId="13" xfId="0" applyFont="1" applyFill="1" applyBorder="1" applyAlignment="1">
      <alignment horizontal="center" vertical="center" textRotation="90"/>
    </xf>
    <xf numFmtId="0" fontId="44" fillId="0" borderId="1" xfId="0" applyFont="1" applyFill="1" applyBorder="1" applyAlignment="1">
      <alignment horizontal="center" vertical="center" textRotation="90"/>
    </xf>
    <xf numFmtId="0" fontId="44" fillId="0" borderId="0" xfId="0" applyFont="1" applyFill="1" applyBorder="1" applyAlignment="1">
      <alignment horizontal="center" vertical="center" textRotation="90"/>
    </xf>
    <xf numFmtId="0" fontId="44" fillId="0" borderId="11" xfId="0" applyFont="1" applyFill="1" applyBorder="1" applyAlignment="1">
      <alignment horizontal="center" vertical="center" textRotation="90"/>
    </xf>
    <xf numFmtId="0" fontId="44" fillId="0" borderId="8" xfId="0" applyFont="1" applyFill="1" applyBorder="1" applyAlignment="1">
      <alignment horizontal="center" vertical="center" textRotation="90"/>
    </xf>
    <xf numFmtId="0" fontId="44" fillId="0" borderId="14" xfId="0" applyFont="1" applyFill="1" applyBorder="1" applyAlignment="1">
      <alignment horizontal="center" vertical="center" textRotation="90"/>
    </xf>
    <xf numFmtId="0" fontId="44" fillId="0" borderId="12" xfId="0" applyFont="1" applyFill="1" applyBorder="1" applyAlignment="1">
      <alignment horizontal="center" vertical="center" textRotation="90"/>
    </xf>
    <xf numFmtId="0" fontId="34" fillId="0" borderId="4" xfId="1" applyFont="1" applyFill="1" applyBorder="1" applyAlignment="1">
      <alignment horizontal="left" vertical="center" wrapText="1"/>
    </xf>
    <xf numFmtId="0" fontId="34" fillId="0" borderId="6" xfId="1" applyFont="1" applyFill="1" applyBorder="1" applyAlignment="1">
      <alignment horizontal="left" vertical="center" wrapText="1"/>
    </xf>
    <xf numFmtId="0" fontId="34" fillId="0" borderId="19" xfId="1" applyFont="1" applyFill="1" applyBorder="1" applyAlignment="1">
      <alignment horizontal="left" vertical="center" wrapText="1"/>
    </xf>
    <xf numFmtId="0" fontId="34" fillId="0" borderId="20" xfId="1" applyFont="1" applyFill="1" applyBorder="1" applyAlignment="1">
      <alignment horizontal="left" vertical="center" wrapText="1"/>
    </xf>
    <xf numFmtId="165" fontId="43" fillId="0" borderId="7" xfId="0" applyNumberFormat="1" applyFont="1" applyFill="1" applyBorder="1" applyAlignment="1">
      <alignment horizontal="center" vertical="center" textRotation="90"/>
    </xf>
    <xf numFmtId="0" fontId="34" fillId="0" borderId="3" xfId="1" applyFont="1" applyFill="1" applyBorder="1" applyAlignment="1">
      <alignment horizontal="left" vertical="center" wrapText="1"/>
    </xf>
    <xf numFmtId="0" fontId="25" fillId="0" borderId="3" xfId="1" applyFont="1" applyFill="1" applyBorder="1" applyAlignment="1">
      <alignment horizontal="center" vertical="center"/>
    </xf>
    <xf numFmtId="0" fontId="25" fillId="0" borderId="4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8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28" fillId="0" borderId="2" xfId="1" applyFont="1" applyFill="1" applyBorder="1" applyAlignment="1">
      <alignment horizontal="left" vertical="center"/>
    </xf>
    <xf numFmtId="0" fontId="28" fillId="0" borderId="2" xfId="1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left" vertical="center" wrapText="1"/>
    </xf>
    <xf numFmtId="0" fontId="28" fillId="0" borderId="3" xfId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textRotation="90"/>
    </xf>
    <xf numFmtId="0" fontId="45" fillId="0" borderId="15" xfId="0" applyFont="1" applyFill="1" applyBorder="1" applyAlignment="1">
      <alignment horizontal="center" vertical="center" textRotation="90"/>
    </xf>
    <xf numFmtId="0" fontId="45" fillId="0" borderId="0" xfId="0" applyFont="1" applyFill="1" applyBorder="1" applyAlignment="1">
      <alignment horizontal="center" vertical="center" textRotation="90"/>
    </xf>
    <xf numFmtId="0" fontId="45" fillId="0" borderId="14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8" fillId="0" borderId="7" xfId="1" applyFont="1" applyFill="1" applyBorder="1" applyAlignment="1">
      <alignment horizontal="left" vertical="center" wrapText="1"/>
    </xf>
    <xf numFmtId="0" fontId="28" fillId="0" borderId="13" xfId="1" applyFont="1" applyFill="1" applyBorder="1" applyAlignment="1">
      <alignment horizontal="left" vertical="center" wrapText="1"/>
    </xf>
    <xf numFmtId="0" fontId="28" fillId="0" borderId="8" xfId="1" applyFont="1" applyFill="1" applyBorder="1" applyAlignment="1">
      <alignment horizontal="left" vertical="center" wrapText="1"/>
    </xf>
    <xf numFmtId="0" fontId="28" fillId="0" borderId="12" xfId="1" applyFont="1" applyFill="1" applyBorder="1" applyAlignment="1">
      <alignment horizontal="left" vertical="center" wrapText="1"/>
    </xf>
    <xf numFmtId="167" fontId="17" fillId="0" borderId="2" xfId="1" applyNumberFormat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left" vertical="center"/>
    </xf>
    <xf numFmtId="0" fontId="28" fillId="0" borderId="3" xfId="1" applyFont="1" applyFill="1" applyBorder="1" applyAlignment="1">
      <alignment horizontal="left" vertical="center"/>
    </xf>
    <xf numFmtId="0" fontId="17" fillId="0" borderId="2" xfId="1" applyNumberFormat="1" applyFont="1" applyFill="1" applyBorder="1" applyAlignment="1">
      <alignment horizontal="center" vertical="center"/>
    </xf>
    <xf numFmtId="167" fontId="17" fillId="0" borderId="4" xfId="1" applyNumberFormat="1" applyFont="1" applyFill="1" applyBorder="1" applyAlignment="1">
      <alignment horizontal="center" vertical="center"/>
    </xf>
    <xf numFmtId="167" fontId="17" fillId="0" borderId="3" xfId="1" applyNumberFormat="1" applyFont="1" applyFill="1" applyBorder="1" applyAlignment="1">
      <alignment horizontal="center" vertical="center"/>
    </xf>
    <xf numFmtId="0" fontId="34" fillId="0" borderId="4" xfId="3" applyNumberFormat="1" applyFont="1" applyFill="1" applyBorder="1" applyAlignment="1">
      <alignment horizontal="left" vertical="center"/>
    </xf>
    <xf numFmtId="0" fontId="34" fillId="0" borderId="3" xfId="3" applyNumberFormat="1" applyFont="1" applyFill="1" applyBorder="1" applyAlignment="1">
      <alignment horizontal="left" vertical="center"/>
    </xf>
    <xf numFmtId="0" fontId="34" fillId="0" borderId="2" xfId="3" applyNumberFormat="1" applyFont="1" applyFill="1" applyBorder="1" applyAlignment="1">
      <alignment horizontal="left" vertical="center"/>
    </xf>
    <xf numFmtId="0" fontId="34" fillId="0" borderId="2" xfId="3" applyNumberFormat="1" applyFont="1" applyFill="1" applyBorder="1" applyAlignment="1" applyProtection="1">
      <alignment horizontal="left" vertical="center" wrapText="1"/>
      <protection locked="0"/>
    </xf>
    <xf numFmtId="0" fontId="42" fillId="0" borderId="15" xfId="0" applyFont="1" applyFill="1" applyBorder="1" applyAlignment="1">
      <alignment horizontal="center" vertical="center" textRotation="90"/>
    </xf>
    <xf numFmtId="0" fontId="42" fillId="0" borderId="13" xfId="0" applyFont="1" applyFill="1" applyBorder="1" applyAlignment="1">
      <alignment horizontal="center" vertical="center" textRotation="90"/>
    </xf>
    <xf numFmtId="0" fontId="42" fillId="0" borderId="0" xfId="0" applyFont="1" applyFill="1" applyBorder="1" applyAlignment="1">
      <alignment horizontal="center" vertical="center" textRotation="90"/>
    </xf>
    <xf numFmtId="0" fontId="42" fillId="0" borderId="11" xfId="0" applyFont="1" applyFill="1" applyBorder="1" applyAlignment="1">
      <alignment horizontal="center" vertical="center" textRotation="90"/>
    </xf>
    <xf numFmtId="0" fontId="42" fillId="0" borderId="14" xfId="0" applyFont="1" applyFill="1" applyBorder="1" applyAlignment="1">
      <alignment horizontal="center" vertical="center" textRotation="90"/>
    </xf>
    <xf numFmtId="0" fontId="42" fillId="0" borderId="12" xfId="0" applyFont="1" applyFill="1" applyBorder="1" applyAlignment="1">
      <alignment horizontal="center" vertical="center" textRotation="90"/>
    </xf>
    <xf numFmtId="0" fontId="33" fillId="0" borderId="4" xfId="0" applyFont="1" applyFill="1" applyBorder="1" applyAlignment="1">
      <alignment horizontal="center" vertical="center" textRotation="90"/>
    </xf>
    <xf numFmtId="0" fontId="33" fillId="0" borderId="6" xfId="0" applyFont="1" applyFill="1" applyBorder="1" applyAlignment="1">
      <alignment horizontal="center" vertical="center" textRotation="90"/>
    </xf>
    <xf numFmtId="0" fontId="33" fillId="0" borderId="3" xfId="0" applyFont="1" applyFill="1" applyBorder="1" applyAlignment="1">
      <alignment horizontal="center" vertical="center" textRotation="90"/>
    </xf>
    <xf numFmtId="0" fontId="43" fillId="0" borderId="7" xfId="0" applyFont="1" applyFill="1" applyBorder="1" applyAlignment="1">
      <alignment horizontal="center" vertical="center" textRotation="90"/>
    </xf>
    <xf numFmtId="0" fontId="43" fillId="0" borderId="13" xfId="0" applyFont="1" applyFill="1" applyBorder="1" applyAlignment="1">
      <alignment horizontal="center" vertical="center" textRotation="90"/>
    </xf>
    <xf numFmtId="0" fontId="43" fillId="0" borderId="1" xfId="0" applyFont="1" applyFill="1" applyBorder="1" applyAlignment="1">
      <alignment horizontal="center" vertical="center" textRotation="90"/>
    </xf>
    <xf numFmtId="0" fontId="43" fillId="0" borderId="11" xfId="0" applyFont="1" applyFill="1" applyBorder="1" applyAlignment="1">
      <alignment horizontal="center" vertical="center" textRotation="90"/>
    </xf>
    <xf numFmtId="0" fontId="43" fillId="0" borderId="8" xfId="0" applyFont="1" applyFill="1" applyBorder="1" applyAlignment="1">
      <alignment horizontal="center" vertical="center" textRotation="90"/>
    </xf>
    <xf numFmtId="0" fontId="43" fillId="0" borderId="12" xfId="0" applyFont="1" applyFill="1" applyBorder="1" applyAlignment="1">
      <alignment horizontal="center" vertical="center" textRotation="90"/>
    </xf>
    <xf numFmtId="165" fontId="43" fillId="0" borderId="13" xfId="0" applyNumberFormat="1" applyFont="1" applyFill="1" applyBorder="1" applyAlignment="1">
      <alignment horizontal="center" vertical="center" textRotation="90"/>
    </xf>
    <xf numFmtId="167" fontId="35" fillId="0" borderId="2" xfId="1" applyNumberFormat="1" applyFont="1" applyFill="1" applyBorder="1" applyAlignment="1">
      <alignment horizontal="center" vertical="center"/>
    </xf>
    <xf numFmtId="165" fontId="26" fillId="0" borderId="6" xfId="0" applyNumberFormat="1" applyFont="1" applyFill="1" applyBorder="1" applyAlignment="1">
      <alignment horizontal="center" vertical="center" textRotation="90"/>
    </xf>
    <xf numFmtId="165" fontId="26" fillId="0" borderId="3" xfId="0" applyNumberFormat="1" applyFont="1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/>
    </xf>
    <xf numFmtId="0" fontId="34" fillId="0" borderId="2" xfId="1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center" vertical="center" textRotation="90"/>
    </xf>
    <xf numFmtId="0" fontId="36" fillId="0" borderId="13" xfId="0" applyFont="1" applyFill="1" applyBorder="1" applyAlignment="1">
      <alignment horizontal="center" vertical="center" textRotation="90"/>
    </xf>
    <xf numFmtId="0" fontId="36" fillId="0" borderId="1" xfId="0" applyFont="1" applyFill="1" applyBorder="1" applyAlignment="1">
      <alignment horizontal="center" vertical="center" textRotation="90"/>
    </xf>
    <xf numFmtId="0" fontId="36" fillId="0" borderId="11" xfId="0" applyFont="1" applyFill="1" applyBorder="1" applyAlignment="1">
      <alignment horizontal="center" vertical="center" textRotation="90"/>
    </xf>
    <xf numFmtId="0" fontId="36" fillId="0" borderId="8" xfId="0" applyFont="1" applyFill="1" applyBorder="1" applyAlignment="1">
      <alignment horizontal="center" vertical="center" textRotation="90"/>
    </xf>
    <xf numFmtId="0" fontId="36" fillId="0" borderId="12" xfId="0" applyFont="1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44" fillId="0" borderId="7" xfId="0" applyFont="1" applyFill="1" applyBorder="1" applyAlignment="1">
      <alignment horizontal="center" vertical="center" textRotation="90" wrapText="1"/>
    </xf>
    <xf numFmtId="0" fontId="44" fillId="0" borderId="13" xfId="0" applyFont="1" applyFill="1" applyBorder="1" applyAlignment="1">
      <alignment horizontal="center" vertical="center" textRotation="90" wrapText="1"/>
    </xf>
    <xf numFmtId="0" fontId="44" fillId="0" borderId="1" xfId="0" applyFont="1" applyFill="1" applyBorder="1" applyAlignment="1">
      <alignment horizontal="center" vertical="center" textRotation="90" wrapText="1"/>
    </xf>
    <xf numFmtId="0" fontId="44" fillId="0" borderId="11" xfId="0" applyFont="1" applyFill="1" applyBorder="1" applyAlignment="1">
      <alignment horizontal="center" vertical="center" textRotation="90" wrapText="1"/>
    </xf>
    <xf numFmtId="0" fontId="44" fillId="0" borderId="8" xfId="0" applyFont="1" applyFill="1" applyBorder="1" applyAlignment="1">
      <alignment horizontal="center" vertical="center" textRotation="90" wrapText="1"/>
    </xf>
    <xf numFmtId="0" fontId="44" fillId="0" borderId="12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textRotation="90" wrapText="1"/>
    </xf>
    <xf numFmtId="0" fontId="44" fillId="0" borderId="0" xfId="0" applyFont="1" applyFill="1" applyBorder="1" applyAlignment="1">
      <alignment horizontal="center" vertical="center" textRotation="90" wrapText="1"/>
    </xf>
    <xf numFmtId="0" fontId="44" fillId="0" borderId="14" xfId="0" applyFont="1" applyFill="1" applyBorder="1" applyAlignment="1">
      <alignment horizontal="center" vertical="center" textRotation="90" wrapText="1"/>
    </xf>
    <xf numFmtId="0" fontId="36" fillId="0" borderId="7" xfId="0" applyFont="1" applyFill="1" applyBorder="1" applyAlignment="1">
      <alignment horizontal="center" vertical="center" textRotation="90" wrapText="1"/>
    </xf>
    <xf numFmtId="0" fontId="36" fillId="0" borderId="13" xfId="0" applyFont="1" applyFill="1" applyBorder="1" applyAlignment="1">
      <alignment horizontal="center" vertical="center" textRotation="90" wrapText="1"/>
    </xf>
    <xf numFmtId="0" fontId="36" fillId="0" borderId="1" xfId="0" applyFont="1" applyFill="1" applyBorder="1" applyAlignment="1">
      <alignment horizontal="center" vertical="center" textRotation="90" wrapText="1"/>
    </xf>
    <xf numFmtId="0" fontId="36" fillId="0" borderId="11" xfId="0" applyFont="1" applyFill="1" applyBorder="1" applyAlignment="1">
      <alignment horizontal="center" vertical="center" textRotation="90" wrapText="1"/>
    </xf>
    <xf numFmtId="0" fontId="36" fillId="0" borderId="8" xfId="0" applyFont="1" applyFill="1" applyBorder="1" applyAlignment="1">
      <alignment horizontal="center" vertical="center" textRotation="90" wrapText="1"/>
    </xf>
    <xf numFmtId="0" fontId="36" fillId="0" borderId="12" xfId="0" applyFont="1" applyFill="1" applyBorder="1" applyAlignment="1">
      <alignment horizontal="center" vertical="center" textRotation="90" wrapText="1"/>
    </xf>
    <xf numFmtId="165" fontId="43" fillId="0" borderId="4" xfId="0" applyNumberFormat="1" applyFont="1" applyFill="1" applyBorder="1" applyAlignment="1">
      <alignment horizontal="center" vertical="center" textRotation="90"/>
    </xf>
    <xf numFmtId="165" fontId="43" fillId="0" borderId="6" xfId="0" applyNumberFormat="1" applyFont="1" applyFill="1" applyBorder="1" applyAlignment="1">
      <alignment horizontal="center" vertical="center" textRotation="90"/>
    </xf>
    <xf numFmtId="165" fontId="43" fillId="0" borderId="3" xfId="0" applyNumberFormat="1" applyFont="1" applyFill="1" applyBorder="1" applyAlignment="1">
      <alignment horizontal="center" vertical="center" textRotation="90"/>
    </xf>
    <xf numFmtId="0" fontId="45" fillId="0" borderId="2" xfId="0" applyFont="1" applyFill="1" applyBorder="1" applyAlignment="1">
      <alignment horizontal="center" vertical="center" textRotation="90"/>
    </xf>
    <xf numFmtId="165" fontId="39" fillId="0" borderId="7" xfId="0" applyNumberFormat="1" applyFont="1" applyFill="1" applyBorder="1" applyAlignment="1">
      <alignment horizontal="center" vertical="center" textRotation="90" wrapText="1"/>
    </xf>
    <xf numFmtId="165" fontId="39" fillId="0" borderId="13" xfId="0" applyNumberFormat="1" applyFont="1" applyFill="1" applyBorder="1" applyAlignment="1">
      <alignment horizontal="center" vertical="center" textRotation="90" wrapText="1"/>
    </xf>
    <xf numFmtId="165" fontId="39" fillId="0" borderId="1" xfId="0" applyNumberFormat="1" applyFont="1" applyFill="1" applyBorder="1" applyAlignment="1">
      <alignment horizontal="center" vertical="center" textRotation="90" wrapText="1"/>
    </xf>
    <xf numFmtId="165" fontId="39" fillId="0" borderId="11" xfId="0" applyNumberFormat="1" applyFont="1" applyFill="1" applyBorder="1" applyAlignment="1">
      <alignment horizontal="center" vertical="center" textRotation="90" wrapText="1"/>
    </xf>
    <xf numFmtId="165" fontId="39" fillId="0" borderId="8" xfId="0" applyNumberFormat="1" applyFont="1" applyFill="1" applyBorder="1" applyAlignment="1">
      <alignment horizontal="center" vertical="center" textRotation="90" wrapText="1"/>
    </xf>
    <xf numFmtId="165" fontId="39" fillId="0" borderId="12" xfId="0" applyNumberFormat="1" applyFont="1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8" xfId="0" applyFont="1" applyFill="1" applyBorder="1" applyAlignment="1">
      <alignment horizontal="center" vertical="center" textRotation="90" wrapText="1"/>
    </xf>
    <xf numFmtId="165" fontId="39" fillId="0" borderId="2" xfId="0" applyNumberFormat="1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133350</xdr:colOff>
      <xdr:row>4</xdr:row>
      <xdr:rowOff>28575</xdr:rowOff>
    </xdr:from>
    <xdr:to>
      <xdr:col>1</xdr:col>
      <xdr:colOff>133350</xdr:colOff>
      <xdr:row>4</xdr:row>
      <xdr:rowOff>28575</xdr:rowOff>
    </xdr:to>
    <xdr:sp macro="" textlink="">
      <xdr:nvSpPr>
        <xdr:cNvPr id="1025" name="Line 3"/>
        <xdr:cNvSpPr>
          <a:spLocks noChangeShapeType="1"/>
        </xdr:cNvSpPr>
      </xdr:nvSpPr>
      <xdr:spPr bwMode="auto">
        <a:xfrm>
          <a:off x="114300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66675</xdr:colOff>
      <xdr:row>4</xdr:row>
      <xdr:rowOff>390525</xdr:rowOff>
    </xdr:from>
    <xdr:to>
      <xdr:col>1</xdr:col>
      <xdr:colOff>66675</xdr:colOff>
      <xdr:row>4</xdr:row>
      <xdr:rowOff>390525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>
          <a:off x="1133475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66675</xdr:colOff>
      <xdr:row>4</xdr:row>
      <xdr:rowOff>390525</xdr:rowOff>
    </xdr:from>
    <xdr:to>
      <xdr:col>1</xdr:col>
      <xdr:colOff>66675</xdr:colOff>
      <xdr:row>4</xdr:row>
      <xdr:rowOff>390525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>
          <a:off x="1133475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180975</xdr:colOff>
      <xdr:row>4</xdr:row>
      <xdr:rowOff>19050</xdr:rowOff>
    </xdr:from>
    <xdr:to>
      <xdr:col>1</xdr:col>
      <xdr:colOff>180975</xdr:colOff>
      <xdr:row>4</xdr:row>
      <xdr:rowOff>19050</xdr:rowOff>
    </xdr:to>
    <xdr:sp macro="" textlink="">
      <xdr:nvSpPr>
        <xdr:cNvPr id="12289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4</xdr:row>
      <xdr:rowOff>19050</xdr:rowOff>
    </xdr:from>
    <xdr:to>
      <xdr:col>1</xdr:col>
      <xdr:colOff>114300</xdr:colOff>
      <xdr:row>4</xdr:row>
      <xdr:rowOff>19050</xdr:rowOff>
    </xdr:to>
    <xdr:sp macro="" textlink="">
      <xdr:nvSpPr>
        <xdr:cNvPr id="13313" name="Line 1"/>
        <xdr:cNvSpPr>
          <a:spLocks noChangeShapeType="1"/>
        </xdr:cNvSpPr>
      </xdr:nvSpPr>
      <xdr:spPr bwMode="auto">
        <a:xfrm>
          <a:off x="1123950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180975</xdr:colOff>
      <xdr:row>4</xdr:row>
      <xdr:rowOff>28575</xdr:rowOff>
    </xdr:from>
    <xdr:to>
      <xdr:col>1</xdr:col>
      <xdr:colOff>180975</xdr:colOff>
      <xdr:row>4</xdr:row>
      <xdr:rowOff>28575</xdr:rowOff>
    </xdr:to>
    <xdr:sp macro="" textlink="">
      <xdr:nvSpPr>
        <xdr:cNvPr id="14337" name="Line 1"/>
        <xdr:cNvSpPr>
          <a:spLocks noChangeShapeType="1"/>
        </xdr:cNvSpPr>
      </xdr:nvSpPr>
      <xdr:spPr bwMode="auto">
        <a:xfrm>
          <a:off x="1133475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257175</xdr:colOff>
      <xdr:row>4</xdr:row>
      <xdr:rowOff>19050</xdr:rowOff>
    </xdr:from>
    <xdr:to>
      <xdr:col>1</xdr:col>
      <xdr:colOff>257175</xdr:colOff>
      <xdr:row>4</xdr:row>
      <xdr:rowOff>19050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257175</xdr:colOff>
      <xdr:row>4</xdr:row>
      <xdr:rowOff>19050</xdr:rowOff>
    </xdr:from>
    <xdr:to>
      <xdr:col>1</xdr:col>
      <xdr:colOff>257175</xdr:colOff>
      <xdr:row>4</xdr:row>
      <xdr:rowOff>19050</xdr:rowOff>
    </xdr:to>
    <xdr:sp macro="" textlink="">
      <xdr:nvSpPr>
        <xdr:cNvPr id="16385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276225</xdr:colOff>
      <xdr:row>4</xdr:row>
      <xdr:rowOff>19050</xdr:rowOff>
    </xdr:from>
    <xdr:to>
      <xdr:col>1</xdr:col>
      <xdr:colOff>276225</xdr:colOff>
      <xdr:row>4</xdr:row>
      <xdr:rowOff>19050</xdr:rowOff>
    </xdr:to>
    <xdr:sp macro="" textlink="">
      <xdr:nvSpPr>
        <xdr:cNvPr id="17409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123825</xdr:colOff>
      <xdr:row>4</xdr:row>
      <xdr:rowOff>19050</xdr:rowOff>
    </xdr:from>
    <xdr:to>
      <xdr:col>1</xdr:col>
      <xdr:colOff>123825</xdr:colOff>
      <xdr:row>4</xdr:row>
      <xdr:rowOff>19050</xdr:rowOff>
    </xdr:to>
    <xdr:sp macro="" textlink="">
      <xdr:nvSpPr>
        <xdr:cNvPr id="18433" name="Line 1"/>
        <xdr:cNvSpPr>
          <a:spLocks noChangeShapeType="1"/>
        </xdr:cNvSpPr>
      </xdr:nvSpPr>
      <xdr:spPr bwMode="auto">
        <a:xfrm>
          <a:off x="1123950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285750</xdr:colOff>
      <xdr:row>4</xdr:row>
      <xdr:rowOff>19050</xdr:rowOff>
    </xdr:from>
    <xdr:to>
      <xdr:col>1</xdr:col>
      <xdr:colOff>285750</xdr:colOff>
      <xdr:row>4</xdr:row>
      <xdr:rowOff>19050</xdr:rowOff>
    </xdr:to>
    <xdr:sp macro="" textlink="">
      <xdr:nvSpPr>
        <xdr:cNvPr id="19457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133350</xdr:colOff>
      <xdr:row>4</xdr:row>
      <xdr:rowOff>28575</xdr:rowOff>
    </xdr:from>
    <xdr:to>
      <xdr:col>1</xdr:col>
      <xdr:colOff>133350</xdr:colOff>
      <xdr:row>4</xdr:row>
      <xdr:rowOff>28575</xdr:rowOff>
    </xdr:to>
    <xdr:sp macro="" textlink="">
      <xdr:nvSpPr>
        <xdr:cNvPr id="2049" name="Line 3"/>
        <xdr:cNvSpPr>
          <a:spLocks noChangeShapeType="1"/>
        </xdr:cNvSpPr>
      </xdr:nvSpPr>
      <xdr:spPr bwMode="auto">
        <a:xfrm>
          <a:off x="114300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133350</xdr:colOff>
      <xdr:row>4</xdr:row>
      <xdr:rowOff>28575</xdr:rowOff>
    </xdr:from>
    <xdr:to>
      <xdr:col>1</xdr:col>
      <xdr:colOff>133350</xdr:colOff>
      <xdr:row>4</xdr:row>
      <xdr:rowOff>28575</xdr:rowOff>
    </xdr:to>
    <xdr:sp macro="" textlink="">
      <xdr:nvSpPr>
        <xdr:cNvPr id="3073" name="Line 3"/>
        <xdr:cNvSpPr>
          <a:spLocks noChangeShapeType="1"/>
        </xdr:cNvSpPr>
      </xdr:nvSpPr>
      <xdr:spPr bwMode="auto">
        <a:xfrm>
          <a:off x="1143000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1133475</xdr:colOff>
      <xdr:row>4</xdr:row>
      <xdr:rowOff>28575</xdr:rowOff>
    </xdr:from>
    <xdr:to>
      <xdr:col>0</xdr:col>
      <xdr:colOff>1133475</xdr:colOff>
      <xdr:row>4</xdr:row>
      <xdr:rowOff>28575</xdr:rowOff>
    </xdr:to>
    <xdr:sp macro="" textlink="">
      <xdr:nvSpPr>
        <xdr:cNvPr id="4097" name="Line 3"/>
        <xdr:cNvSpPr>
          <a:spLocks noChangeShapeType="1"/>
        </xdr:cNvSpPr>
      </xdr:nvSpPr>
      <xdr:spPr bwMode="auto">
        <a:xfrm>
          <a:off x="1133475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4</xdr:row>
      <xdr:rowOff>47625</xdr:rowOff>
    </xdr:from>
    <xdr:to>
      <xdr:col>1</xdr:col>
      <xdr:colOff>171450</xdr:colOff>
      <xdr:row>4</xdr:row>
      <xdr:rowOff>47625</xdr:rowOff>
    </xdr:to>
    <xdr:sp macro="" textlink="">
      <xdr:nvSpPr>
        <xdr:cNvPr id="5121" name="Line 3"/>
        <xdr:cNvSpPr>
          <a:spLocks noChangeShapeType="1"/>
        </xdr:cNvSpPr>
      </xdr:nvSpPr>
      <xdr:spPr bwMode="auto">
        <a:xfrm>
          <a:off x="1123950" y="1152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542925</xdr:colOff>
      <xdr:row>4</xdr:row>
      <xdr:rowOff>28575</xdr:rowOff>
    </xdr:from>
    <xdr:to>
      <xdr:col>1</xdr:col>
      <xdr:colOff>542925</xdr:colOff>
      <xdr:row>4</xdr:row>
      <xdr:rowOff>28575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1133475" y="1133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4</xdr:row>
      <xdr:rowOff>19050</xdr:rowOff>
    </xdr:from>
    <xdr:to>
      <xdr:col>1</xdr:col>
      <xdr:colOff>142875</xdr:colOff>
      <xdr:row>4</xdr:row>
      <xdr:rowOff>19050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4</xdr:row>
      <xdr:rowOff>19050</xdr:rowOff>
    </xdr:from>
    <xdr:to>
      <xdr:col>1</xdr:col>
      <xdr:colOff>142875</xdr:colOff>
      <xdr:row>4</xdr:row>
      <xdr:rowOff>19050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4</xdr:row>
      <xdr:rowOff>19050</xdr:rowOff>
    </xdr:from>
    <xdr:to>
      <xdr:col>1</xdr:col>
      <xdr:colOff>142875</xdr:colOff>
      <xdr:row>4</xdr:row>
      <xdr:rowOff>19050</xdr:rowOff>
    </xdr:to>
    <xdr:sp macro="" textlink="">
      <xdr:nvSpPr>
        <xdr:cNvPr id="9217" name="Line 1"/>
        <xdr:cNvSpPr>
          <a:spLocks noChangeShapeType="1"/>
        </xdr:cNvSpPr>
      </xdr:nvSpPr>
      <xdr:spPr bwMode="auto">
        <a:xfrm>
          <a:off x="11334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9"/>
  <sheetViews>
    <sheetView view="pageBreakPreview" zoomScale="55" zoomScaleNormal="85" zoomScaleSheetLayoutView="55" workbookViewId="0">
      <pane xSplit="7" ySplit="9" topLeftCell="W10" activePane="bottomRight" state="frozen"/>
      <selection activeCell="D57" sqref="D57"/>
      <selection pane="topRight" activeCell="D57" sqref="D57"/>
      <selection pane="bottomLeft" activeCell="D57" sqref="D57"/>
      <selection pane="bottomRight" activeCell="AL56" sqref="AL56"/>
    </sheetView>
  </sheetViews>
  <sheetFormatPr defaultRowHeight="12.75"/>
  <cols>
    <col min="1" max="1" width="15.140625" style="42" customWidth="1"/>
    <col min="2" max="2" width="53.5703125" style="42" customWidth="1"/>
    <col min="3" max="3" width="12.42578125" style="42" customWidth="1"/>
    <col min="4" max="4" width="14.85546875" style="42" customWidth="1"/>
    <col min="5" max="5" width="8.7109375" style="42" customWidth="1"/>
    <col min="6" max="6" width="7" style="42" customWidth="1"/>
    <col min="7" max="7" width="6.7109375" style="42" customWidth="1"/>
    <col min="8" max="51" width="5.42578125" style="42" customWidth="1"/>
    <col min="52" max="52" width="4.5703125" style="42" customWidth="1"/>
    <col min="53" max="53" width="4.28515625" style="42" customWidth="1"/>
    <col min="54" max="16384" width="9.140625" style="42"/>
  </cols>
  <sheetData>
    <row r="1" spans="1:54" s="218" customFormat="1" ht="24.75" customHeight="1">
      <c r="AU1" s="296" t="s">
        <v>505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501</v>
      </c>
    </row>
    <row r="5" spans="1:54" s="5" customFormat="1" ht="20.25">
      <c r="A5" s="300" t="s">
        <v>306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</row>
    <row r="6" spans="1:54" ht="15" customHeight="1">
      <c r="A6" s="301" t="s">
        <v>33</v>
      </c>
      <c r="B6" s="267" t="s">
        <v>32</v>
      </c>
      <c r="C6" s="270" t="s">
        <v>17</v>
      </c>
      <c r="D6" s="270" t="s">
        <v>34</v>
      </c>
      <c r="E6" s="297" t="s">
        <v>35</v>
      </c>
      <c r="F6" s="270" t="s">
        <v>39</v>
      </c>
      <c r="G6" s="270" t="s">
        <v>40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5" t="s">
        <v>10</v>
      </c>
      <c r="AY6" s="265"/>
      <c r="AZ6" s="40"/>
      <c r="BA6" s="41"/>
    </row>
    <row r="7" spans="1:54" s="6" customFormat="1" ht="50.25">
      <c r="A7" s="302"/>
      <c r="B7" s="268"/>
      <c r="C7" s="271"/>
      <c r="D7" s="271"/>
      <c r="E7" s="298"/>
      <c r="F7" s="271"/>
      <c r="G7" s="271"/>
      <c r="H7" s="226">
        <v>42616</v>
      </c>
      <c r="I7" s="226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U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ref="AV7:AY8" si="3">AU7+7</f>
        <v>42896</v>
      </c>
      <c r="AW7" s="1">
        <f t="shared" si="3"/>
        <v>42903</v>
      </c>
      <c r="AX7" s="1">
        <f t="shared" si="3"/>
        <v>42910</v>
      </c>
      <c r="AY7" s="1">
        <f t="shared" si="3"/>
        <v>42917</v>
      </c>
      <c r="AZ7" s="24" t="s">
        <v>11</v>
      </c>
      <c r="BA7" s="24" t="s">
        <v>12</v>
      </c>
    </row>
    <row r="8" spans="1:54" s="6" customFormat="1" ht="39" customHeight="1">
      <c r="A8" s="302"/>
      <c r="B8" s="268"/>
      <c r="C8" s="271"/>
      <c r="D8" s="272"/>
      <c r="E8" s="299"/>
      <c r="F8" s="272"/>
      <c r="G8" s="27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3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25"/>
      <c r="BA8" s="25"/>
    </row>
    <row r="9" spans="1:54" s="7" customFormat="1" ht="13.5">
      <c r="A9" s="303"/>
      <c r="B9" s="269"/>
      <c r="C9" s="272"/>
      <c r="D9" s="304" t="s">
        <v>43</v>
      </c>
      <c r="E9" s="305"/>
      <c r="F9" s="305"/>
      <c r="G9" s="306"/>
      <c r="H9" s="15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15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26"/>
      <c r="BA9" s="26"/>
    </row>
    <row r="10" spans="1:54" s="109" customFormat="1" ht="16.5" customHeight="1">
      <c r="A10" s="253" t="s">
        <v>199</v>
      </c>
      <c r="B10" s="256" t="s">
        <v>103</v>
      </c>
      <c r="C10" s="250">
        <f>(D10+E10+E11)/36</f>
        <v>2</v>
      </c>
      <c r="D10" s="250">
        <v>36</v>
      </c>
      <c r="E10" s="100">
        <f>SUM(F10:G10)</f>
        <v>14</v>
      </c>
      <c r="F10" s="100">
        <f>SUM(H10:W10)</f>
        <v>14</v>
      </c>
      <c r="G10" s="101">
        <f t="shared" ref="G10:G30" si="4">SUM(AA10:AV10)</f>
        <v>0</v>
      </c>
      <c r="H10" s="102">
        <v>4</v>
      </c>
      <c r="I10" s="102">
        <v>4</v>
      </c>
      <c r="J10" s="102">
        <v>2</v>
      </c>
      <c r="K10" s="102">
        <v>2</v>
      </c>
      <c r="L10" s="102">
        <v>2</v>
      </c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291" t="s">
        <v>37</v>
      </c>
      <c r="Y10" s="258" t="s">
        <v>24</v>
      </c>
      <c r="Z10" s="259"/>
      <c r="AA10" s="102"/>
      <c r="AB10" s="102"/>
      <c r="AC10" s="102"/>
      <c r="AD10" s="102"/>
      <c r="AE10" s="102"/>
      <c r="AF10" s="102"/>
      <c r="AG10" s="102"/>
      <c r="AH10" s="279" t="s">
        <v>487</v>
      </c>
      <c r="AI10" s="280"/>
      <c r="AJ10" s="280"/>
      <c r="AK10" s="281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239" t="s">
        <v>38</v>
      </c>
      <c r="AX10" s="240"/>
      <c r="AY10" s="241"/>
      <c r="AZ10" s="107"/>
      <c r="BA10" s="108">
        <v>1</v>
      </c>
    </row>
    <row r="11" spans="1:54" s="105" customFormat="1" ht="16.5">
      <c r="A11" s="255"/>
      <c r="B11" s="257"/>
      <c r="C11" s="252"/>
      <c r="D11" s="252"/>
      <c r="E11" s="103">
        <f>SUM(F11:G11)</f>
        <v>22</v>
      </c>
      <c r="F11" s="103">
        <f>SUM(H11:W11)</f>
        <v>22</v>
      </c>
      <c r="G11" s="103">
        <f t="shared" si="4"/>
        <v>0</v>
      </c>
      <c r="H11" s="104"/>
      <c r="I11" s="104"/>
      <c r="J11" s="104"/>
      <c r="K11" s="104"/>
      <c r="L11" s="104"/>
      <c r="M11" s="104">
        <v>2</v>
      </c>
      <c r="N11" s="104">
        <v>2</v>
      </c>
      <c r="O11" s="104">
        <v>2</v>
      </c>
      <c r="P11" s="104">
        <v>2</v>
      </c>
      <c r="Q11" s="104">
        <v>2</v>
      </c>
      <c r="R11" s="104">
        <v>2</v>
      </c>
      <c r="S11" s="104">
        <v>2</v>
      </c>
      <c r="T11" s="104">
        <v>2</v>
      </c>
      <c r="U11" s="104">
        <v>2</v>
      </c>
      <c r="V11" s="104">
        <v>2</v>
      </c>
      <c r="W11" s="104">
        <v>2</v>
      </c>
      <c r="X11" s="292"/>
      <c r="Y11" s="260"/>
      <c r="Z11" s="261"/>
      <c r="AA11" s="104"/>
      <c r="AB11" s="104"/>
      <c r="AC11" s="104"/>
      <c r="AD11" s="104"/>
      <c r="AE11" s="104"/>
      <c r="AF11" s="104"/>
      <c r="AG11" s="104"/>
      <c r="AH11" s="282"/>
      <c r="AI11" s="283"/>
      <c r="AJ11" s="283"/>
      <c r="AK11" s="28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242"/>
      <c r="AX11" s="243"/>
      <c r="AY11" s="244"/>
      <c r="AZ11" s="110"/>
      <c r="BA11" s="104"/>
    </row>
    <row r="12" spans="1:54" s="105" customFormat="1" ht="16.5">
      <c r="A12" s="253" t="s">
        <v>317</v>
      </c>
      <c r="B12" s="256" t="s">
        <v>23</v>
      </c>
      <c r="C12" s="250">
        <f>(D12+E12+E13)/36</f>
        <v>3</v>
      </c>
      <c r="D12" s="250">
        <v>58</v>
      </c>
      <c r="E12" s="100">
        <f t="shared" ref="E12:E29" si="5">SUM(F12:G12)</f>
        <v>16</v>
      </c>
      <c r="F12" s="100">
        <f t="shared" ref="F12:F29" si="6">SUM(H12:W12)</f>
        <v>16</v>
      </c>
      <c r="G12" s="101">
        <f t="shared" si="4"/>
        <v>0</v>
      </c>
      <c r="H12" s="102">
        <v>4</v>
      </c>
      <c r="I12" s="102">
        <v>2</v>
      </c>
      <c r="J12" s="102">
        <v>2</v>
      </c>
      <c r="K12" s="102">
        <v>2</v>
      </c>
      <c r="L12" s="102">
        <v>2</v>
      </c>
      <c r="M12" s="102">
        <v>2</v>
      </c>
      <c r="N12" s="102">
        <v>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292"/>
      <c r="Y12" s="260"/>
      <c r="Z12" s="261"/>
      <c r="AA12" s="102"/>
      <c r="AB12" s="102"/>
      <c r="AC12" s="102"/>
      <c r="AD12" s="102"/>
      <c r="AE12" s="102"/>
      <c r="AF12" s="102"/>
      <c r="AG12" s="102"/>
      <c r="AH12" s="282"/>
      <c r="AI12" s="283"/>
      <c r="AJ12" s="283"/>
      <c r="AK12" s="284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242"/>
      <c r="AX12" s="243"/>
      <c r="AY12" s="244"/>
      <c r="AZ12" s="106"/>
      <c r="BA12" s="106"/>
    </row>
    <row r="13" spans="1:54" s="105" customFormat="1" ht="16.5">
      <c r="A13" s="255"/>
      <c r="B13" s="257"/>
      <c r="C13" s="252"/>
      <c r="D13" s="252"/>
      <c r="E13" s="103">
        <f t="shared" si="5"/>
        <v>34</v>
      </c>
      <c r="F13" s="103">
        <f t="shared" si="6"/>
        <v>34</v>
      </c>
      <c r="G13" s="103">
        <f t="shared" si="4"/>
        <v>0</v>
      </c>
      <c r="H13" s="104"/>
      <c r="I13" s="104"/>
      <c r="J13" s="104"/>
      <c r="K13" s="104"/>
      <c r="L13" s="104"/>
      <c r="M13" s="104"/>
      <c r="N13" s="104"/>
      <c r="O13" s="104">
        <v>2</v>
      </c>
      <c r="P13" s="104">
        <v>4</v>
      </c>
      <c r="Q13" s="104">
        <v>4</v>
      </c>
      <c r="R13" s="104">
        <v>4</v>
      </c>
      <c r="S13" s="104">
        <v>4</v>
      </c>
      <c r="T13" s="104">
        <v>4</v>
      </c>
      <c r="U13" s="104">
        <v>4</v>
      </c>
      <c r="V13" s="104">
        <v>4</v>
      </c>
      <c r="W13" s="104">
        <v>4</v>
      </c>
      <c r="X13" s="292"/>
      <c r="Y13" s="260"/>
      <c r="Z13" s="261"/>
      <c r="AA13" s="104"/>
      <c r="AB13" s="104"/>
      <c r="AC13" s="104"/>
      <c r="AD13" s="104"/>
      <c r="AE13" s="104"/>
      <c r="AF13" s="104"/>
      <c r="AG13" s="104"/>
      <c r="AH13" s="282"/>
      <c r="AI13" s="283"/>
      <c r="AJ13" s="283"/>
      <c r="AK13" s="28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242"/>
      <c r="AX13" s="243"/>
      <c r="AY13" s="244"/>
      <c r="AZ13" s="104" t="s">
        <v>71</v>
      </c>
      <c r="BA13" s="104"/>
    </row>
    <row r="14" spans="1:54" s="109" customFormat="1" ht="16.5">
      <c r="A14" s="253" t="s">
        <v>318</v>
      </c>
      <c r="B14" s="256" t="s">
        <v>18</v>
      </c>
      <c r="C14" s="250">
        <f>(D14+E14+E15)/36</f>
        <v>3</v>
      </c>
      <c r="D14" s="250">
        <v>58</v>
      </c>
      <c r="E14" s="100">
        <f t="shared" si="5"/>
        <v>16</v>
      </c>
      <c r="F14" s="100">
        <f t="shared" si="6"/>
        <v>0</v>
      </c>
      <c r="G14" s="101">
        <f t="shared" si="4"/>
        <v>16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292"/>
      <c r="Y14" s="260"/>
      <c r="Z14" s="261"/>
      <c r="AA14" s="102">
        <v>4</v>
      </c>
      <c r="AB14" s="102">
        <v>2</v>
      </c>
      <c r="AC14" s="102">
        <v>2</v>
      </c>
      <c r="AD14" s="102">
        <v>2</v>
      </c>
      <c r="AE14" s="102">
        <v>2</v>
      </c>
      <c r="AF14" s="102">
        <v>2</v>
      </c>
      <c r="AG14" s="102">
        <v>2</v>
      </c>
      <c r="AH14" s="282"/>
      <c r="AI14" s="283"/>
      <c r="AJ14" s="283"/>
      <c r="AK14" s="284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242"/>
      <c r="AX14" s="243"/>
      <c r="AY14" s="244"/>
      <c r="AZ14" s="107"/>
      <c r="BA14" s="108"/>
    </row>
    <row r="15" spans="1:54" s="105" customFormat="1" ht="16.5">
      <c r="A15" s="255"/>
      <c r="B15" s="257"/>
      <c r="C15" s="252"/>
      <c r="D15" s="252"/>
      <c r="E15" s="103">
        <f t="shared" si="5"/>
        <v>34</v>
      </c>
      <c r="F15" s="103">
        <f t="shared" si="6"/>
        <v>0</v>
      </c>
      <c r="G15" s="103">
        <f t="shared" si="4"/>
        <v>34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292"/>
      <c r="Y15" s="260"/>
      <c r="Z15" s="261"/>
      <c r="AA15" s="104"/>
      <c r="AB15" s="104"/>
      <c r="AC15" s="104"/>
      <c r="AD15" s="104"/>
      <c r="AE15" s="104"/>
      <c r="AF15" s="104"/>
      <c r="AG15" s="104"/>
      <c r="AH15" s="282"/>
      <c r="AI15" s="283"/>
      <c r="AJ15" s="283"/>
      <c r="AK15" s="284"/>
      <c r="AL15" s="104">
        <v>2</v>
      </c>
      <c r="AM15" s="104">
        <v>2</v>
      </c>
      <c r="AN15" s="104">
        <v>2</v>
      </c>
      <c r="AO15" s="104">
        <v>2</v>
      </c>
      <c r="AP15" s="104">
        <v>2</v>
      </c>
      <c r="AQ15" s="104">
        <v>4</v>
      </c>
      <c r="AR15" s="104">
        <v>4</v>
      </c>
      <c r="AS15" s="104">
        <v>4</v>
      </c>
      <c r="AT15" s="104">
        <v>4</v>
      </c>
      <c r="AU15" s="104">
        <v>4</v>
      </c>
      <c r="AV15" s="104">
        <v>4</v>
      </c>
      <c r="AW15" s="242"/>
      <c r="AX15" s="243"/>
      <c r="AY15" s="244"/>
      <c r="AZ15" s="110"/>
      <c r="BA15" s="104">
        <v>2</v>
      </c>
    </row>
    <row r="16" spans="1:54" s="109" customFormat="1" ht="16.5">
      <c r="A16" s="253" t="s">
        <v>165</v>
      </c>
      <c r="B16" s="256" t="s">
        <v>106</v>
      </c>
      <c r="C16" s="250">
        <f>(D16+E16+E17)/36</f>
        <v>4</v>
      </c>
      <c r="D16" s="250">
        <v>84</v>
      </c>
      <c r="E16" s="100">
        <f>SUM(F16:G16)</f>
        <v>20</v>
      </c>
      <c r="F16" s="100">
        <f>SUM(H16:W16)</f>
        <v>20</v>
      </c>
      <c r="G16" s="101">
        <f t="shared" si="4"/>
        <v>0</v>
      </c>
      <c r="H16" s="102">
        <v>4</v>
      </c>
      <c r="I16" s="102">
        <v>2</v>
      </c>
      <c r="J16" s="102">
        <v>2</v>
      </c>
      <c r="K16" s="102">
        <v>2</v>
      </c>
      <c r="L16" s="102">
        <v>2</v>
      </c>
      <c r="M16" s="102">
        <v>2</v>
      </c>
      <c r="N16" s="102">
        <v>2</v>
      </c>
      <c r="O16" s="102">
        <v>2</v>
      </c>
      <c r="P16" s="102">
        <v>2</v>
      </c>
      <c r="Q16" s="102"/>
      <c r="R16" s="102"/>
      <c r="S16" s="102"/>
      <c r="T16" s="102"/>
      <c r="U16" s="102"/>
      <c r="V16" s="102"/>
      <c r="W16" s="102"/>
      <c r="X16" s="292"/>
      <c r="Y16" s="260"/>
      <c r="Z16" s="261"/>
      <c r="AA16" s="102"/>
      <c r="AB16" s="102"/>
      <c r="AC16" s="102"/>
      <c r="AD16" s="102"/>
      <c r="AE16" s="102"/>
      <c r="AF16" s="102"/>
      <c r="AG16" s="102"/>
      <c r="AH16" s="282"/>
      <c r="AI16" s="283"/>
      <c r="AJ16" s="283"/>
      <c r="AK16" s="284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242"/>
      <c r="AX16" s="243"/>
      <c r="AY16" s="244"/>
      <c r="AZ16" s="107"/>
      <c r="BA16" s="108"/>
    </row>
    <row r="17" spans="1:53" s="105" customFormat="1" ht="16.5">
      <c r="A17" s="255"/>
      <c r="B17" s="257"/>
      <c r="C17" s="252"/>
      <c r="D17" s="252"/>
      <c r="E17" s="103">
        <f>SUM(F17:G17)</f>
        <v>40</v>
      </c>
      <c r="F17" s="103">
        <f>SUM(H17:W17)</f>
        <v>40</v>
      </c>
      <c r="G17" s="103">
        <f t="shared" si="4"/>
        <v>0</v>
      </c>
      <c r="H17" s="104"/>
      <c r="I17" s="104">
        <v>2</v>
      </c>
      <c r="J17" s="104">
        <v>2</v>
      </c>
      <c r="K17" s="104">
        <v>2</v>
      </c>
      <c r="L17" s="104">
        <v>2</v>
      </c>
      <c r="M17" s="104">
        <v>2</v>
      </c>
      <c r="N17" s="104">
        <v>2</v>
      </c>
      <c r="O17" s="104">
        <v>2</v>
      </c>
      <c r="P17" s="104">
        <v>2</v>
      </c>
      <c r="Q17" s="104">
        <v>2</v>
      </c>
      <c r="R17" s="104">
        <v>2</v>
      </c>
      <c r="S17" s="104">
        <v>4</v>
      </c>
      <c r="T17" s="104">
        <v>4</v>
      </c>
      <c r="U17" s="104">
        <v>4</v>
      </c>
      <c r="V17" s="104">
        <v>4</v>
      </c>
      <c r="W17" s="104">
        <v>4</v>
      </c>
      <c r="X17" s="292"/>
      <c r="Y17" s="260"/>
      <c r="Z17" s="261"/>
      <c r="AA17" s="104"/>
      <c r="AB17" s="104"/>
      <c r="AC17" s="104"/>
      <c r="AD17" s="104"/>
      <c r="AE17" s="104"/>
      <c r="AF17" s="104"/>
      <c r="AG17" s="104"/>
      <c r="AH17" s="282"/>
      <c r="AI17" s="283"/>
      <c r="AJ17" s="283"/>
      <c r="AK17" s="28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242"/>
      <c r="AX17" s="243"/>
      <c r="AY17" s="244"/>
      <c r="AZ17" s="110"/>
      <c r="BA17" s="104">
        <v>1</v>
      </c>
    </row>
    <row r="18" spans="1:53" s="109" customFormat="1" ht="16.5">
      <c r="A18" s="253" t="s">
        <v>166</v>
      </c>
      <c r="B18" s="256" t="s">
        <v>104</v>
      </c>
      <c r="C18" s="250">
        <f>(D18+E18+E19)/36</f>
        <v>6</v>
      </c>
      <c r="D18" s="250">
        <v>116</v>
      </c>
      <c r="E18" s="100">
        <f t="shared" si="5"/>
        <v>36</v>
      </c>
      <c r="F18" s="100">
        <f t="shared" si="6"/>
        <v>16</v>
      </c>
      <c r="G18" s="101">
        <f t="shared" si="4"/>
        <v>20</v>
      </c>
      <c r="H18" s="102">
        <v>2</v>
      </c>
      <c r="I18" s="102">
        <v>2</v>
      </c>
      <c r="J18" s="102">
        <v>2</v>
      </c>
      <c r="K18" s="102">
        <v>2</v>
      </c>
      <c r="L18" s="102">
        <v>2</v>
      </c>
      <c r="M18" s="102">
        <v>2</v>
      </c>
      <c r="N18" s="102">
        <v>2</v>
      </c>
      <c r="O18" s="102">
        <v>2</v>
      </c>
      <c r="P18" s="102"/>
      <c r="Q18" s="102"/>
      <c r="R18" s="102"/>
      <c r="S18" s="102"/>
      <c r="T18" s="102"/>
      <c r="U18" s="102"/>
      <c r="V18" s="102"/>
      <c r="W18" s="102"/>
      <c r="X18" s="292"/>
      <c r="Y18" s="260"/>
      <c r="Z18" s="261"/>
      <c r="AA18" s="102">
        <v>2</v>
      </c>
      <c r="AB18" s="102">
        <v>2</v>
      </c>
      <c r="AC18" s="102">
        <v>2</v>
      </c>
      <c r="AD18" s="102">
        <v>2</v>
      </c>
      <c r="AE18" s="102">
        <v>2</v>
      </c>
      <c r="AF18" s="102">
        <v>2</v>
      </c>
      <c r="AG18" s="102">
        <v>2</v>
      </c>
      <c r="AH18" s="282"/>
      <c r="AI18" s="283"/>
      <c r="AJ18" s="283"/>
      <c r="AK18" s="284"/>
      <c r="AL18" s="102">
        <v>2</v>
      </c>
      <c r="AM18" s="102">
        <v>2</v>
      </c>
      <c r="AN18" s="102">
        <v>2</v>
      </c>
      <c r="AO18" s="102"/>
      <c r="AP18" s="102"/>
      <c r="AQ18" s="102"/>
      <c r="AR18" s="102"/>
      <c r="AS18" s="102"/>
      <c r="AT18" s="102"/>
      <c r="AU18" s="102"/>
      <c r="AV18" s="102"/>
      <c r="AW18" s="242"/>
      <c r="AX18" s="243"/>
      <c r="AY18" s="244"/>
      <c r="AZ18" s="107"/>
      <c r="BA18" s="108"/>
    </row>
    <row r="19" spans="1:53" s="105" customFormat="1" ht="16.5">
      <c r="A19" s="255"/>
      <c r="B19" s="257"/>
      <c r="C19" s="252"/>
      <c r="D19" s="252"/>
      <c r="E19" s="103">
        <f t="shared" si="5"/>
        <v>64</v>
      </c>
      <c r="F19" s="103">
        <f t="shared" si="6"/>
        <v>30</v>
      </c>
      <c r="G19" s="103">
        <f t="shared" si="4"/>
        <v>34</v>
      </c>
      <c r="H19" s="104"/>
      <c r="I19" s="104">
        <v>2</v>
      </c>
      <c r="J19" s="104">
        <v>2</v>
      </c>
      <c r="K19" s="104">
        <v>2</v>
      </c>
      <c r="L19" s="104">
        <v>2</v>
      </c>
      <c r="M19" s="104">
        <v>2</v>
      </c>
      <c r="N19" s="104">
        <v>2</v>
      </c>
      <c r="O19" s="104">
        <v>2</v>
      </c>
      <c r="P19" s="104">
        <v>2</v>
      </c>
      <c r="Q19" s="104">
        <v>2</v>
      </c>
      <c r="R19" s="104">
        <v>2</v>
      </c>
      <c r="S19" s="104">
        <v>2</v>
      </c>
      <c r="T19" s="104">
        <v>2</v>
      </c>
      <c r="U19" s="104">
        <v>2</v>
      </c>
      <c r="V19" s="104">
        <v>2</v>
      </c>
      <c r="W19" s="104">
        <v>2</v>
      </c>
      <c r="X19" s="292"/>
      <c r="Y19" s="260"/>
      <c r="Z19" s="261"/>
      <c r="AA19" s="104"/>
      <c r="AB19" s="104"/>
      <c r="AC19" s="104"/>
      <c r="AD19" s="104"/>
      <c r="AE19" s="104"/>
      <c r="AF19" s="104"/>
      <c r="AG19" s="104"/>
      <c r="AH19" s="282"/>
      <c r="AI19" s="283"/>
      <c r="AJ19" s="283"/>
      <c r="AK19" s="284"/>
      <c r="AL19" s="104">
        <v>2</v>
      </c>
      <c r="AM19" s="104">
        <v>2</v>
      </c>
      <c r="AN19" s="104">
        <v>2</v>
      </c>
      <c r="AO19" s="104">
        <v>2</v>
      </c>
      <c r="AP19" s="104">
        <v>2</v>
      </c>
      <c r="AQ19" s="104">
        <v>4</v>
      </c>
      <c r="AR19" s="104">
        <v>4</v>
      </c>
      <c r="AS19" s="104">
        <v>4</v>
      </c>
      <c r="AT19" s="104">
        <v>4</v>
      </c>
      <c r="AU19" s="104">
        <v>4</v>
      </c>
      <c r="AV19" s="104">
        <v>4</v>
      </c>
      <c r="AW19" s="242"/>
      <c r="AX19" s="243"/>
      <c r="AY19" s="244"/>
      <c r="AZ19" s="110"/>
      <c r="BA19" s="104">
        <v>2</v>
      </c>
    </row>
    <row r="20" spans="1:53" s="109" customFormat="1" ht="16.5">
      <c r="A20" s="253" t="s">
        <v>200</v>
      </c>
      <c r="B20" s="256" t="s">
        <v>105</v>
      </c>
      <c r="C20" s="250">
        <f>(D20+E20+E21)/36</f>
        <v>6</v>
      </c>
      <c r="D20" s="250">
        <v>130</v>
      </c>
      <c r="E20" s="100">
        <f t="shared" si="5"/>
        <v>20</v>
      </c>
      <c r="F20" s="100">
        <f t="shared" si="6"/>
        <v>12</v>
      </c>
      <c r="G20" s="101">
        <f t="shared" si="4"/>
        <v>8</v>
      </c>
      <c r="H20" s="102">
        <v>2</v>
      </c>
      <c r="I20" s="102">
        <v>2</v>
      </c>
      <c r="J20" s="102">
        <v>2</v>
      </c>
      <c r="K20" s="102">
        <v>2</v>
      </c>
      <c r="L20" s="102">
        <v>2</v>
      </c>
      <c r="M20" s="102">
        <v>2</v>
      </c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292"/>
      <c r="Y20" s="260"/>
      <c r="Z20" s="261"/>
      <c r="AA20" s="102">
        <v>2</v>
      </c>
      <c r="AB20" s="102">
        <v>2</v>
      </c>
      <c r="AC20" s="102">
        <v>2</v>
      </c>
      <c r="AD20" s="102">
        <v>2</v>
      </c>
      <c r="AE20" s="102"/>
      <c r="AF20" s="102"/>
      <c r="AG20" s="102"/>
      <c r="AH20" s="282"/>
      <c r="AI20" s="283"/>
      <c r="AJ20" s="283"/>
      <c r="AK20" s="284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242"/>
      <c r="AX20" s="243"/>
      <c r="AY20" s="244"/>
      <c r="AZ20" s="107"/>
      <c r="BA20" s="108"/>
    </row>
    <row r="21" spans="1:53" s="105" customFormat="1" ht="16.5">
      <c r="A21" s="255"/>
      <c r="B21" s="257"/>
      <c r="C21" s="252"/>
      <c r="D21" s="252"/>
      <c r="E21" s="103">
        <f t="shared" si="5"/>
        <v>66</v>
      </c>
      <c r="F21" s="103">
        <f t="shared" si="6"/>
        <v>22</v>
      </c>
      <c r="G21" s="103">
        <f t="shared" si="4"/>
        <v>44</v>
      </c>
      <c r="H21" s="104"/>
      <c r="I21" s="104"/>
      <c r="J21" s="104"/>
      <c r="K21" s="104"/>
      <c r="L21" s="104"/>
      <c r="M21" s="104">
        <v>2</v>
      </c>
      <c r="N21" s="104">
        <v>2</v>
      </c>
      <c r="O21" s="104">
        <v>2</v>
      </c>
      <c r="P21" s="104">
        <v>2</v>
      </c>
      <c r="Q21" s="104">
        <v>2</v>
      </c>
      <c r="R21" s="104">
        <v>2</v>
      </c>
      <c r="S21" s="104">
        <v>2</v>
      </c>
      <c r="T21" s="104">
        <v>2</v>
      </c>
      <c r="U21" s="104">
        <v>2</v>
      </c>
      <c r="V21" s="104">
        <v>2</v>
      </c>
      <c r="W21" s="104">
        <v>2</v>
      </c>
      <c r="X21" s="292"/>
      <c r="Y21" s="260"/>
      <c r="Z21" s="261"/>
      <c r="AA21" s="104">
        <v>2</v>
      </c>
      <c r="AB21" s="104">
        <v>2</v>
      </c>
      <c r="AC21" s="104">
        <v>2</v>
      </c>
      <c r="AD21" s="104">
        <v>2</v>
      </c>
      <c r="AE21" s="104">
        <v>2</v>
      </c>
      <c r="AF21" s="104">
        <v>2</v>
      </c>
      <c r="AG21" s="104">
        <v>2</v>
      </c>
      <c r="AH21" s="282"/>
      <c r="AI21" s="283"/>
      <c r="AJ21" s="283"/>
      <c r="AK21" s="284"/>
      <c r="AL21" s="104">
        <v>2</v>
      </c>
      <c r="AM21" s="104">
        <v>2</v>
      </c>
      <c r="AN21" s="104">
        <v>2</v>
      </c>
      <c r="AO21" s="104">
        <v>2</v>
      </c>
      <c r="AP21" s="104">
        <v>2</v>
      </c>
      <c r="AQ21" s="104">
        <v>2</v>
      </c>
      <c r="AR21" s="104">
        <v>2</v>
      </c>
      <c r="AS21" s="104">
        <v>4</v>
      </c>
      <c r="AT21" s="104">
        <v>4</v>
      </c>
      <c r="AU21" s="104">
        <v>4</v>
      </c>
      <c r="AV21" s="104">
        <v>4</v>
      </c>
      <c r="AW21" s="242"/>
      <c r="AX21" s="243"/>
      <c r="AY21" s="244"/>
      <c r="AZ21" s="110"/>
      <c r="BA21" s="104">
        <v>2</v>
      </c>
    </row>
    <row r="22" spans="1:53" s="109" customFormat="1" ht="16.5">
      <c r="A22" s="253" t="s">
        <v>201</v>
      </c>
      <c r="B22" s="256" t="s">
        <v>93</v>
      </c>
      <c r="C22" s="250">
        <f>(D22+E22+E23)/36</f>
        <v>5</v>
      </c>
      <c r="D22" s="250">
        <v>90</v>
      </c>
      <c r="E22" s="100">
        <f t="shared" si="5"/>
        <v>36</v>
      </c>
      <c r="F22" s="100">
        <f t="shared" si="6"/>
        <v>0</v>
      </c>
      <c r="G22" s="101">
        <f t="shared" si="4"/>
        <v>36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292"/>
      <c r="Y22" s="260"/>
      <c r="Z22" s="261"/>
      <c r="AA22" s="102">
        <v>2</v>
      </c>
      <c r="AB22" s="102">
        <v>2</v>
      </c>
      <c r="AC22" s="102">
        <v>2</v>
      </c>
      <c r="AD22" s="102">
        <v>2</v>
      </c>
      <c r="AE22" s="102">
        <v>2</v>
      </c>
      <c r="AF22" s="102">
        <v>2</v>
      </c>
      <c r="AG22" s="102">
        <v>2</v>
      </c>
      <c r="AH22" s="282"/>
      <c r="AI22" s="283"/>
      <c r="AJ22" s="283"/>
      <c r="AK22" s="284"/>
      <c r="AL22" s="102">
        <v>2</v>
      </c>
      <c r="AM22" s="102">
        <v>2</v>
      </c>
      <c r="AN22" s="102">
        <v>2</v>
      </c>
      <c r="AO22" s="102">
        <v>2</v>
      </c>
      <c r="AP22" s="102">
        <v>2</v>
      </c>
      <c r="AQ22" s="102">
        <v>2</v>
      </c>
      <c r="AR22" s="102">
        <v>2</v>
      </c>
      <c r="AS22" s="102">
        <v>2</v>
      </c>
      <c r="AT22" s="102">
        <v>2</v>
      </c>
      <c r="AU22" s="102">
        <v>2</v>
      </c>
      <c r="AV22" s="102">
        <v>2</v>
      </c>
      <c r="AW22" s="242"/>
      <c r="AX22" s="243"/>
      <c r="AY22" s="244"/>
      <c r="AZ22" s="107"/>
      <c r="BA22" s="108"/>
    </row>
    <row r="23" spans="1:53" s="105" customFormat="1" ht="16.5">
      <c r="A23" s="255"/>
      <c r="B23" s="257"/>
      <c r="C23" s="252"/>
      <c r="D23" s="252"/>
      <c r="E23" s="103">
        <f t="shared" si="5"/>
        <v>54</v>
      </c>
      <c r="F23" s="103">
        <f t="shared" si="6"/>
        <v>0</v>
      </c>
      <c r="G23" s="103">
        <f t="shared" si="4"/>
        <v>54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292"/>
      <c r="Y23" s="260"/>
      <c r="Z23" s="261"/>
      <c r="AA23" s="104">
        <v>2</v>
      </c>
      <c r="AB23" s="104">
        <v>2</v>
      </c>
      <c r="AC23" s="104">
        <v>2</v>
      </c>
      <c r="AD23" s="104">
        <v>2</v>
      </c>
      <c r="AE23" s="104">
        <v>2</v>
      </c>
      <c r="AF23" s="104">
        <v>2</v>
      </c>
      <c r="AG23" s="104">
        <v>2</v>
      </c>
      <c r="AH23" s="282"/>
      <c r="AI23" s="283"/>
      <c r="AJ23" s="283"/>
      <c r="AK23" s="284"/>
      <c r="AL23" s="104">
        <v>2</v>
      </c>
      <c r="AM23" s="104">
        <v>2</v>
      </c>
      <c r="AN23" s="104">
        <v>4</v>
      </c>
      <c r="AO23" s="104">
        <v>4</v>
      </c>
      <c r="AP23" s="104">
        <v>4</v>
      </c>
      <c r="AQ23" s="104">
        <v>4</v>
      </c>
      <c r="AR23" s="104">
        <v>4</v>
      </c>
      <c r="AS23" s="104">
        <v>4</v>
      </c>
      <c r="AT23" s="104">
        <v>4</v>
      </c>
      <c r="AU23" s="104">
        <v>4</v>
      </c>
      <c r="AV23" s="104">
        <v>4</v>
      </c>
      <c r="AW23" s="242"/>
      <c r="AX23" s="243"/>
      <c r="AY23" s="244"/>
      <c r="AZ23" s="110"/>
      <c r="BA23" s="104">
        <v>2</v>
      </c>
    </row>
    <row r="24" spans="1:53" s="109" customFormat="1" ht="16.5">
      <c r="A24" s="253" t="s">
        <v>226</v>
      </c>
      <c r="B24" s="256" t="s">
        <v>101</v>
      </c>
      <c r="C24" s="250">
        <f>(D24+E24+E25)/36</f>
        <v>11</v>
      </c>
      <c r="D24" s="250">
        <v>220</v>
      </c>
      <c r="E24" s="100">
        <f t="shared" si="5"/>
        <v>32</v>
      </c>
      <c r="F24" s="100">
        <f t="shared" si="6"/>
        <v>18</v>
      </c>
      <c r="G24" s="101">
        <f t="shared" si="4"/>
        <v>14</v>
      </c>
      <c r="H24" s="102">
        <v>4</v>
      </c>
      <c r="I24" s="102">
        <v>4</v>
      </c>
      <c r="J24" s="102">
        <v>4</v>
      </c>
      <c r="K24" s="102">
        <v>4</v>
      </c>
      <c r="L24" s="102">
        <v>2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292"/>
      <c r="Y24" s="260"/>
      <c r="Z24" s="261"/>
      <c r="AA24" s="102">
        <v>4</v>
      </c>
      <c r="AB24" s="102">
        <v>4</v>
      </c>
      <c r="AC24" s="102">
        <v>4</v>
      </c>
      <c r="AD24" s="102">
        <v>2</v>
      </c>
      <c r="AE24" s="102"/>
      <c r="AF24" s="102"/>
      <c r="AG24" s="102"/>
      <c r="AH24" s="282"/>
      <c r="AI24" s="283"/>
      <c r="AJ24" s="283"/>
      <c r="AK24" s="284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242"/>
      <c r="AX24" s="243"/>
      <c r="AY24" s="244"/>
      <c r="AZ24" s="107"/>
      <c r="BA24" s="108"/>
    </row>
    <row r="25" spans="1:53" s="105" customFormat="1" ht="16.5">
      <c r="A25" s="255"/>
      <c r="B25" s="257"/>
      <c r="C25" s="252"/>
      <c r="D25" s="252"/>
      <c r="E25" s="103">
        <f t="shared" si="5"/>
        <v>144</v>
      </c>
      <c r="F25" s="103">
        <f t="shared" si="6"/>
        <v>72</v>
      </c>
      <c r="G25" s="103">
        <f t="shared" si="4"/>
        <v>72</v>
      </c>
      <c r="H25" s="104"/>
      <c r="I25" s="104"/>
      <c r="J25" s="104"/>
      <c r="K25" s="104">
        <v>2</v>
      </c>
      <c r="L25" s="104">
        <v>4</v>
      </c>
      <c r="M25" s="104">
        <v>6</v>
      </c>
      <c r="N25" s="104">
        <v>6</v>
      </c>
      <c r="O25" s="104">
        <v>6</v>
      </c>
      <c r="P25" s="104">
        <v>6</v>
      </c>
      <c r="Q25" s="104">
        <v>6</v>
      </c>
      <c r="R25" s="104">
        <v>6</v>
      </c>
      <c r="S25" s="104">
        <v>6</v>
      </c>
      <c r="T25" s="104">
        <v>6</v>
      </c>
      <c r="U25" s="104">
        <v>6</v>
      </c>
      <c r="V25" s="104">
        <v>6</v>
      </c>
      <c r="W25" s="104">
        <v>6</v>
      </c>
      <c r="X25" s="292"/>
      <c r="Y25" s="260"/>
      <c r="Z25" s="261"/>
      <c r="AA25" s="104"/>
      <c r="AB25" s="104"/>
      <c r="AC25" s="104"/>
      <c r="AD25" s="104">
        <v>2</v>
      </c>
      <c r="AE25" s="104">
        <v>4</v>
      </c>
      <c r="AF25" s="104">
        <v>4</v>
      </c>
      <c r="AG25" s="104">
        <v>4</v>
      </c>
      <c r="AH25" s="282"/>
      <c r="AI25" s="283"/>
      <c r="AJ25" s="283"/>
      <c r="AK25" s="284"/>
      <c r="AL25" s="104">
        <v>4</v>
      </c>
      <c r="AM25" s="104">
        <v>4</v>
      </c>
      <c r="AN25" s="104">
        <v>4</v>
      </c>
      <c r="AO25" s="104">
        <v>4</v>
      </c>
      <c r="AP25" s="104">
        <v>6</v>
      </c>
      <c r="AQ25" s="104">
        <v>6</v>
      </c>
      <c r="AR25" s="104">
        <v>6</v>
      </c>
      <c r="AS25" s="104">
        <v>6</v>
      </c>
      <c r="AT25" s="104">
        <v>6</v>
      </c>
      <c r="AU25" s="104">
        <v>6</v>
      </c>
      <c r="AV25" s="104">
        <v>6</v>
      </c>
      <c r="AW25" s="242"/>
      <c r="AX25" s="243"/>
      <c r="AY25" s="244"/>
      <c r="AZ25" s="110"/>
      <c r="BA25" s="104">
        <v>2</v>
      </c>
    </row>
    <row r="26" spans="1:53" s="109" customFormat="1" ht="16.5">
      <c r="A26" s="253" t="s">
        <v>208</v>
      </c>
      <c r="B26" s="256" t="s">
        <v>209</v>
      </c>
      <c r="C26" s="250">
        <f>(D26+E26+E27)/36</f>
        <v>4</v>
      </c>
      <c r="D26" s="250">
        <v>72</v>
      </c>
      <c r="E26" s="100">
        <f>SUM(F26:G26)</f>
        <v>0</v>
      </c>
      <c r="F26" s="100">
        <f>SUM(H26:W26)</f>
        <v>0</v>
      </c>
      <c r="G26" s="101">
        <f t="shared" si="4"/>
        <v>0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292"/>
      <c r="Y26" s="260"/>
      <c r="Z26" s="261"/>
      <c r="AA26" s="102"/>
      <c r="AB26" s="102"/>
      <c r="AC26" s="102"/>
      <c r="AD26" s="102"/>
      <c r="AE26" s="102"/>
      <c r="AF26" s="102"/>
      <c r="AG26" s="102"/>
      <c r="AH26" s="282"/>
      <c r="AI26" s="283"/>
      <c r="AJ26" s="283"/>
      <c r="AK26" s="284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242"/>
      <c r="AX26" s="243"/>
      <c r="AY26" s="244"/>
      <c r="AZ26" s="107"/>
      <c r="BA26" s="108"/>
    </row>
    <row r="27" spans="1:53" s="105" customFormat="1" ht="16.5">
      <c r="A27" s="255"/>
      <c r="B27" s="257"/>
      <c r="C27" s="252"/>
      <c r="D27" s="252"/>
      <c r="E27" s="103">
        <f>SUM(F27:G27)</f>
        <v>72</v>
      </c>
      <c r="F27" s="103">
        <f>SUM(H27:W27)</f>
        <v>36</v>
      </c>
      <c r="G27" s="103">
        <f t="shared" si="4"/>
        <v>36</v>
      </c>
      <c r="H27" s="104">
        <v>2</v>
      </c>
      <c r="I27" s="104">
        <v>2</v>
      </c>
      <c r="J27" s="104">
        <v>2</v>
      </c>
      <c r="K27" s="104">
        <v>2</v>
      </c>
      <c r="L27" s="104">
        <v>2</v>
      </c>
      <c r="M27" s="104">
        <v>2</v>
      </c>
      <c r="N27" s="104">
        <v>2</v>
      </c>
      <c r="O27" s="104">
        <v>2</v>
      </c>
      <c r="P27" s="104">
        <v>2</v>
      </c>
      <c r="Q27" s="104">
        <v>2</v>
      </c>
      <c r="R27" s="104">
        <v>2</v>
      </c>
      <c r="S27" s="104">
        <v>2</v>
      </c>
      <c r="T27" s="104">
        <v>2</v>
      </c>
      <c r="U27" s="104">
        <v>2</v>
      </c>
      <c r="V27" s="104">
        <v>4</v>
      </c>
      <c r="W27" s="104">
        <v>4</v>
      </c>
      <c r="X27" s="292"/>
      <c r="Y27" s="260"/>
      <c r="Z27" s="261"/>
      <c r="AA27" s="104">
        <v>2</v>
      </c>
      <c r="AB27" s="104">
        <v>2</v>
      </c>
      <c r="AC27" s="104">
        <v>2</v>
      </c>
      <c r="AD27" s="104">
        <v>2</v>
      </c>
      <c r="AE27" s="104">
        <v>2</v>
      </c>
      <c r="AF27" s="104">
        <v>2</v>
      </c>
      <c r="AG27" s="104">
        <v>2</v>
      </c>
      <c r="AH27" s="282"/>
      <c r="AI27" s="283"/>
      <c r="AJ27" s="283"/>
      <c r="AK27" s="284"/>
      <c r="AL27" s="104">
        <v>2</v>
      </c>
      <c r="AM27" s="104">
        <v>2</v>
      </c>
      <c r="AN27" s="104">
        <v>2</v>
      </c>
      <c r="AO27" s="104">
        <v>2</v>
      </c>
      <c r="AP27" s="104">
        <v>2</v>
      </c>
      <c r="AQ27" s="104">
        <v>2</v>
      </c>
      <c r="AR27" s="104">
        <v>2</v>
      </c>
      <c r="AS27" s="104">
        <v>2</v>
      </c>
      <c r="AT27" s="104">
        <v>2</v>
      </c>
      <c r="AU27" s="104">
        <v>2</v>
      </c>
      <c r="AV27" s="104">
        <v>2</v>
      </c>
      <c r="AW27" s="242"/>
      <c r="AX27" s="243"/>
      <c r="AY27" s="244"/>
      <c r="AZ27" s="110"/>
      <c r="BA27" s="104">
        <v>2</v>
      </c>
    </row>
    <row r="28" spans="1:53" s="109" customFormat="1" ht="16.5">
      <c r="A28" s="253" t="s">
        <v>210</v>
      </c>
      <c r="B28" s="256" t="s">
        <v>102</v>
      </c>
      <c r="C28" s="250">
        <f>(D28+E28+E29)/36</f>
        <v>3.5</v>
      </c>
      <c r="D28" s="250">
        <v>66</v>
      </c>
      <c r="E28" s="100">
        <f t="shared" si="5"/>
        <v>0</v>
      </c>
      <c r="F28" s="100">
        <f t="shared" si="6"/>
        <v>0</v>
      </c>
      <c r="G28" s="101">
        <f t="shared" si="4"/>
        <v>0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292"/>
      <c r="Y28" s="260"/>
      <c r="Z28" s="261"/>
      <c r="AA28" s="102"/>
      <c r="AB28" s="102"/>
      <c r="AC28" s="102"/>
      <c r="AD28" s="102"/>
      <c r="AE28" s="102"/>
      <c r="AF28" s="102"/>
      <c r="AG28" s="102"/>
      <c r="AH28" s="282"/>
      <c r="AI28" s="283"/>
      <c r="AJ28" s="283"/>
      <c r="AK28" s="284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242"/>
      <c r="AX28" s="243"/>
      <c r="AY28" s="244"/>
      <c r="AZ28" s="107"/>
      <c r="BA28" s="108"/>
    </row>
    <row r="29" spans="1:53" s="105" customFormat="1" ht="16.5">
      <c r="A29" s="255"/>
      <c r="B29" s="257"/>
      <c r="C29" s="252"/>
      <c r="D29" s="252"/>
      <c r="E29" s="103">
        <f t="shared" si="5"/>
        <v>60</v>
      </c>
      <c r="F29" s="103">
        <f t="shared" si="6"/>
        <v>30</v>
      </c>
      <c r="G29" s="103">
        <f t="shared" si="4"/>
        <v>30</v>
      </c>
      <c r="H29" s="104">
        <v>2</v>
      </c>
      <c r="I29" s="104">
        <v>2</v>
      </c>
      <c r="J29" s="104">
        <v>2</v>
      </c>
      <c r="K29" s="104">
        <v>2</v>
      </c>
      <c r="L29" s="104">
        <v>2</v>
      </c>
      <c r="M29" s="104">
        <v>2</v>
      </c>
      <c r="N29" s="104">
        <v>2</v>
      </c>
      <c r="O29" s="104">
        <v>2</v>
      </c>
      <c r="P29" s="104">
        <v>2</v>
      </c>
      <c r="Q29" s="104">
        <v>2</v>
      </c>
      <c r="R29" s="104">
        <v>2</v>
      </c>
      <c r="S29" s="104">
        <v>2</v>
      </c>
      <c r="T29" s="104">
        <v>2</v>
      </c>
      <c r="U29" s="104">
        <v>2</v>
      </c>
      <c r="V29" s="104">
        <v>2</v>
      </c>
      <c r="W29" s="104"/>
      <c r="X29" s="292"/>
      <c r="Y29" s="260"/>
      <c r="Z29" s="261"/>
      <c r="AA29" s="104">
        <v>2</v>
      </c>
      <c r="AB29" s="104">
        <v>2</v>
      </c>
      <c r="AC29" s="104">
        <v>2</v>
      </c>
      <c r="AD29" s="104">
        <v>2</v>
      </c>
      <c r="AE29" s="104">
        <v>2</v>
      </c>
      <c r="AF29" s="104">
        <v>2</v>
      </c>
      <c r="AG29" s="104">
        <v>2</v>
      </c>
      <c r="AH29" s="282"/>
      <c r="AI29" s="283"/>
      <c r="AJ29" s="283"/>
      <c r="AK29" s="284"/>
      <c r="AL29" s="104">
        <v>2</v>
      </c>
      <c r="AM29" s="104">
        <v>2</v>
      </c>
      <c r="AN29" s="104">
        <v>2</v>
      </c>
      <c r="AO29" s="104">
        <v>2</v>
      </c>
      <c r="AP29" s="104">
        <v>2</v>
      </c>
      <c r="AQ29" s="104">
        <v>2</v>
      </c>
      <c r="AR29" s="104">
        <v>2</v>
      </c>
      <c r="AS29" s="104">
        <v>2</v>
      </c>
      <c r="AT29" s="104"/>
      <c r="AU29" s="104"/>
      <c r="AV29" s="104"/>
      <c r="AW29" s="242"/>
      <c r="AX29" s="243"/>
      <c r="AY29" s="244"/>
      <c r="AZ29" s="110"/>
      <c r="BA29" s="104">
        <v>2</v>
      </c>
    </row>
    <row r="30" spans="1:53" s="109" customFormat="1" ht="16.5">
      <c r="A30" s="253" t="s">
        <v>49</v>
      </c>
      <c r="B30" s="194" t="s">
        <v>319</v>
      </c>
      <c r="C30" s="250">
        <f>(D30+E30+E37)/36</f>
        <v>4</v>
      </c>
      <c r="D30" s="250">
        <v>104</v>
      </c>
      <c r="E30" s="101">
        <f>SUM(F30:G30)</f>
        <v>10</v>
      </c>
      <c r="F30" s="101">
        <f>SUM(H30:X30)</f>
        <v>0</v>
      </c>
      <c r="G30" s="101">
        <f t="shared" si="4"/>
        <v>10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292"/>
      <c r="Y30" s="260"/>
      <c r="Z30" s="261"/>
      <c r="AA30" s="102">
        <v>2</v>
      </c>
      <c r="AB30" s="102">
        <v>2</v>
      </c>
      <c r="AC30" s="102">
        <v>2</v>
      </c>
      <c r="AD30" s="102">
        <v>2</v>
      </c>
      <c r="AE30" s="102">
        <v>2</v>
      </c>
      <c r="AF30" s="102"/>
      <c r="AG30" s="102"/>
      <c r="AH30" s="282"/>
      <c r="AI30" s="283"/>
      <c r="AJ30" s="283"/>
      <c r="AK30" s="284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242"/>
      <c r="AX30" s="243"/>
      <c r="AY30" s="244"/>
      <c r="AZ30" s="107"/>
      <c r="BA30" s="108"/>
    </row>
    <row r="31" spans="1:53" s="109" customFormat="1" ht="16.5">
      <c r="A31" s="254"/>
      <c r="B31" s="194" t="s">
        <v>320</v>
      </c>
      <c r="C31" s="251"/>
      <c r="D31" s="251"/>
      <c r="E31" s="100"/>
      <c r="F31" s="100"/>
      <c r="G31" s="10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292"/>
      <c r="Y31" s="260"/>
      <c r="Z31" s="261"/>
      <c r="AA31" s="111"/>
      <c r="AB31" s="111"/>
      <c r="AC31" s="111"/>
      <c r="AD31" s="111"/>
      <c r="AE31" s="111"/>
      <c r="AF31" s="111"/>
      <c r="AG31" s="111"/>
      <c r="AH31" s="282"/>
      <c r="AI31" s="283"/>
      <c r="AJ31" s="283"/>
      <c r="AK31" s="284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242"/>
      <c r="AX31" s="243"/>
      <c r="AY31" s="244"/>
      <c r="AZ31" s="107"/>
      <c r="BA31" s="108"/>
    </row>
    <row r="32" spans="1:53" s="109" customFormat="1" ht="16.5">
      <c r="A32" s="254"/>
      <c r="B32" s="194" t="s">
        <v>321</v>
      </c>
      <c r="C32" s="251"/>
      <c r="D32" s="251"/>
      <c r="E32" s="100"/>
      <c r="F32" s="100"/>
      <c r="G32" s="10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292"/>
      <c r="Y32" s="260"/>
      <c r="Z32" s="261"/>
      <c r="AA32" s="111"/>
      <c r="AB32" s="111"/>
      <c r="AC32" s="111"/>
      <c r="AD32" s="111"/>
      <c r="AE32" s="111"/>
      <c r="AF32" s="111"/>
      <c r="AG32" s="111"/>
      <c r="AH32" s="282"/>
      <c r="AI32" s="283"/>
      <c r="AJ32" s="283"/>
      <c r="AK32" s="284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242"/>
      <c r="AX32" s="243"/>
      <c r="AY32" s="244"/>
      <c r="AZ32" s="107"/>
      <c r="BA32" s="108"/>
    </row>
    <row r="33" spans="1:53" s="109" customFormat="1" ht="16.5">
      <c r="A33" s="254"/>
      <c r="B33" s="194" t="s">
        <v>322</v>
      </c>
      <c r="C33" s="251"/>
      <c r="D33" s="251"/>
      <c r="E33" s="100"/>
      <c r="F33" s="100"/>
      <c r="G33" s="100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292"/>
      <c r="Y33" s="260"/>
      <c r="Z33" s="261"/>
      <c r="AA33" s="111"/>
      <c r="AB33" s="111"/>
      <c r="AC33" s="111"/>
      <c r="AD33" s="111"/>
      <c r="AE33" s="111"/>
      <c r="AF33" s="111"/>
      <c r="AG33" s="111"/>
      <c r="AH33" s="282"/>
      <c r="AI33" s="283"/>
      <c r="AJ33" s="283"/>
      <c r="AK33" s="284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242"/>
      <c r="AX33" s="243"/>
      <c r="AY33" s="244"/>
      <c r="AZ33" s="107"/>
      <c r="BA33" s="108"/>
    </row>
    <row r="34" spans="1:53" s="109" customFormat="1" ht="16.5">
      <c r="A34" s="254"/>
      <c r="B34" s="194" t="s">
        <v>323</v>
      </c>
      <c r="C34" s="251"/>
      <c r="D34" s="251"/>
      <c r="E34" s="100"/>
      <c r="F34" s="100"/>
      <c r="G34" s="10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292"/>
      <c r="Y34" s="260"/>
      <c r="Z34" s="261"/>
      <c r="AA34" s="111"/>
      <c r="AB34" s="111"/>
      <c r="AC34" s="111"/>
      <c r="AD34" s="111"/>
      <c r="AE34" s="111"/>
      <c r="AF34" s="111"/>
      <c r="AG34" s="111"/>
      <c r="AH34" s="282"/>
      <c r="AI34" s="283"/>
      <c r="AJ34" s="283"/>
      <c r="AK34" s="284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242"/>
      <c r="AX34" s="243"/>
      <c r="AY34" s="244"/>
      <c r="AZ34" s="107"/>
      <c r="BA34" s="108"/>
    </row>
    <row r="35" spans="1:53" s="109" customFormat="1" ht="16.5">
      <c r="A35" s="254"/>
      <c r="B35" s="194" t="s">
        <v>324</v>
      </c>
      <c r="C35" s="251"/>
      <c r="D35" s="251"/>
      <c r="E35" s="100"/>
      <c r="F35" s="100"/>
      <c r="G35" s="10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292"/>
      <c r="Y35" s="260"/>
      <c r="Z35" s="261"/>
      <c r="AA35" s="111"/>
      <c r="AB35" s="111"/>
      <c r="AC35" s="111"/>
      <c r="AD35" s="111"/>
      <c r="AE35" s="111"/>
      <c r="AF35" s="111"/>
      <c r="AG35" s="111"/>
      <c r="AH35" s="282"/>
      <c r="AI35" s="283"/>
      <c r="AJ35" s="283"/>
      <c r="AK35" s="284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242"/>
      <c r="AX35" s="243"/>
      <c r="AY35" s="244"/>
      <c r="AZ35" s="107"/>
      <c r="BA35" s="108"/>
    </row>
    <row r="36" spans="1:53" s="109" customFormat="1" ht="33">
      <c r="A36" s="254"/>
      <c r="B36" s="194" t="s">
        <v>325</v>
      </c>
      <c r="C36" s="251"/>
      <c r="D36" s="251"/>
      <c r="E36" s="100"/>
      <c r="F36" s="100"/>
      <c r="G36" s="10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292"/>
      <c r="Y36" s="260"/>
      <c r="Z36" s="261"/>
      <c r="AA36" s="111"/>
      <c r="AB36" s="111"/>
      <c r="AC36" s="111"/>
      <c r="AD36" s="111"/>
      <c r="AE36" s="111"/>
      <c r="AF36" s="111"/>
      <c r="AG36" s="111"/>
      <c r="AH36" s="282"/>
      <c r="AI36" s="283"/>
      <c r="AJ36" s="283"/>
      <c r="AK36" s="284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242"/>
      <c r="AX36" s="243"/>
      <c r="AY36" s="244"/>
      <c r="AZ36" s="107"/>
      <c r="BA36" s="108"/>
    </row>
    <row r="37" spans="1:53" s="105" customFormat="1" ht="34.5" customHeight="1">
      <c r="A37" s="255"/>
      <c r="B37" s="194" t="s">
        <v>326</v>
      </c>
      <c r="C37" s="252"/>
      <c r="D37" s="252"/>
      <c r="E37" s="103">
        <f>SUM(F37:G37)</f>
        <v>30</v>
      </c>
      <c r="F37" s="103">
        <f>SUM(H37:W37)</f>
        <v>0</v>
      </c>
      <c r="G37" s="103">
        <f>SUM(AA37:AV37)</f>
        <v>30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292"/>
      <c r="Y37" s="260"/>
      <c r="Z37" s="261"/>
      <c r="AA37" s="104">
        <v>2</v>
      </c>
      <c r="AB37" s="104">
        <v>2</v>
      </c>
      <c r="AC37" s="104">
        <v>2</v>
      </c>
      <c r="AD37" s="104">
        <v>2</v>
      </c>
      <c r="AE37" s="104">
        <v>2</v>
      </c>
      <c r="AF37" s="104">
        <v>4</v>
      </c>
      <c r="AG37" s="104">
        <v>4</v>
      </c>
      <c r="AH37" s="282"/>
      <c r="AI37" s="283"/>
      <c r="AJ37" s="283"/>
      <c r="AK37" s="284"/>
      <c r="AL37" s="104">
        <v>4</v>
      </c>
      <c r="AM37" s="104">
        <v>4</v>
      </c>
      <c r="AN37" s="104">
        <v>4</v>
      </c>
      <c r="AO37" s="104"/>
      <c r="AP37" s="104"/>
      <c r="AQ37" s="104"/>
      <c r="AR37" s="104"/>
      <c r="AS37" s="104"/>
      <c r="AT37" s="104"/>
      <c r="AU37" s="104"/>
      <c r="AV37" s="104"/>
      <c r="AW37" s="242"/>
      <c r="AX37" s="243"/>
      <c r="AY37" s="244"/>
      <c r="AZ37" s="110" t="s">
        <v>22</v>
      </c>
      <c r="BA37" s="104"/>
    </row>
    <row r="38" spans="1:53" s="109" customFormat="1" ht="16.5">
      <c r="A38" s="253" t="s">
        <v>61</v>
      </c>
      <c r="B38" s="194" t="s">
        <v>110</v>
      </c>
      <c r="C38" s="250">
        <f>(D38+E38+E46)/36</f>
        <v>2</v>
      </c>
      <c r="D38" s="250">
        <v>42</v>
      </c>
      <c r="E38" s="101">
        <f>SUM(F38:G38)</f>
        <v>10</v>
      </c>
      <c r="F38" s="101">
        <f>SUM(H38:X38)</f>
        <v>10</v>
      </c>
      <c r="G38" s="101">
        <f>SUM(AA38:AV38)</f>
        <v>0</v>
      </c>
      <c r="H38" s="102">
        <v>2</v>
      </c>
      <c r="I38" s="102">
        <v>2</v>
      </c>
      <c r="J38" s="102">
        <v>2</v>
      </c>
      <c r="K38" s="102">
        <v>2</v>
      </c>
      <c r="L38" s="102">
        <v>2</v>
      </c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292"/>
      <c r="Y38" s="260"/>
      <c r="Z38" s="261"/>
      <c r="AA38" s="102"/>
      <c r="AB38" s="102"/>
      <c r="AC38" s="102"/>
      <c r="AD38" s="102"/>
      <c r="AE38" s="102"/>
      <c r="AF38" s="102"/>
      <c r="AG38" s="102"/>
      <c r="AH38" s="282"/>
      <c r="AI38" s="283"/>
      <c r="AJ38" s="283"/>
      <c r="AK38" s="284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242"/>
      <c r="AX38" s="243"/>
      <c r="AY38" s="244"/>
      <c r="AZ38" s="107"/>
      <c r="BA38" s="108"/>
    </row>
    <row r="39" spans="1:53" s="109" customFormat="1" ht="16.5">
      <c r="A39" s="254"/>
      <c r="B39" s="194" t="s">
        <v>327</v>
      </c>
      <c r="C39" s="251"/>
      <c r="D39" s="251"/>
      <c r="E39" s="100"/>
      <c r="F39" s="100"/>
      <c r="G39" s="10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292"/>
      <c r="Y39" s="260"/>
      <c r="Z39" s="261"/>
      <c r="AA39" s="111"/>
      <c r="AB39" s="111"/>
      <c r="AC39" s="111"/>
      <c r="AD39" s="111"/>
      <c r="AE39" s="111"/>
      <c r="AF39" s="111"/>
      <c r="AG39" s="111"/>
      <c r="AH39" s="282"/>
      <c r="AI39" s="283"/>
      <c r="AJ39" s="283"/>
      <c r="AK39" s="284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242"/>
      <c r="AX39" s="243"/>
      <c r="AY39" s="244"/>
      <c r="AZ39" s="107"/>
      <c r="BA39" s="108"/>
    </row>
    <row r="40" spans="1:53" s="109" customFormat="1" ht="33">
      <c r="A40" s="254"/>
      <c r="B40" s="194" t="s">
        <v>328</v>
      </c>
      <c r="C40" s="251"/>
      <c r="D40" s="251"/>
      <c r="E40" s="100"/>
      <c r="F40" s="100"/>
      <c r="G40" s="10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292"/>
      <c r="Y40" s="260"/>
      <c r="Z40" s="261"/>
      <c r="AA40" s="111"/>
      <c r="AB40" s="111"/>
      <c r="AC40" s="111"/>
      <c r="AD40" s="111"/>
      <c r="AE40" s="111"/>
      <c r="AF40" s="111"/>
      <c r="AG40" s="111"/>
      <c r="AH40" s="282"/>
      <c r="AI40" s="283"/>
      <c r="AJ40" s="283"/>
      <c r="AK40" s="284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242"/>
      <c r="AX40" s="243"/>
      <c r="AY40" s="244"/>
      <c r="AZ40" s="107"/>
      <c r="BA40" s="108"/>
    </row>
    <row r="41" spans="1:53" s="109" customFormat="1" ht="33">
      <c r="A41" s="254"/>
      <c r="B41" s="194" t="s">
        <v>329</v>
      </c>
      <c r="C41" s="251"/>
      <c r="D41" s="251"/>
      <c r="E41" s="100"/>
      <c r="F41" s="100"/>
      <c r="G41" s="100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292"/>
      <c r="Y41" s="260"/>
      <c r="Z41" s="261"/>
      <c r="AA41" s="111"/>
      <c r="AB41" s="111"/>
      <c r="AC41" s="111"/>
      <c r="AD41" s="111"/>
      <c r="AE41" s="111"/>
      <c r="AF41" s="111"/>
      <c r="AG41" s="111"/>
      <c r="AH41" s="282"/>
      <c r="AI41" s="283"/>
      <c r="AJ41" s="283"/>
      <c r="AK41" s="284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242"/>
      <c r="AX41" s="243"/>
      <c r="AY41" s="244"/>
      <c r="AZ41" s="107"/>
      <c r="BA41" s="108"/>
    </row>
    <row r="42" spans="1:53" s="109" customFormat="1" ht="33">
      <c r="A42" s="254"/>
      <c r="B42" s="194" t="s">
        <v>330</v>
      </c>
      <c r="C42" s="251"/>
      <c r="D42" s="251"/>
      <c r="E42" s="100"/>
      <c r="F42" s="100"/>
      <c r="G42" s="100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292"/>
      <c r="Y42" s="260"/>
      <c r="Z42" s="261"/>
      <c r="AA42" s="111"/>
      <c r="AB42" s="111"/>
      <c r="AC42" s="111"/>
      <c r="AD42" s="111"/>
      <c r="AE42" s="111"/>
      <c r="AF42" s="111"/>
      <c r="AG42" s="111"/>
      <c r="AH42" s="282"/>
      <c r="AI42" s="283"/>
      <c r="AJ42" s="283"/>
      <c r="AK42" s="284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242"/>
      <c r="AX42" s="243"/>
      <c r="AY42" s="244"/>
      <c r="AZ42" s="107"/>
      <c r="BA42" s="108"/>
    </row>
    <row r="43" spans="1:53" s="109" customFormat="1" ht="33">
      <c r="A43" s="254"/>
      <c r="B43" s="194" t="s">
        <v>331</v>
      </c>
      <c r="C43" s="251"/>
      <c r="D43" s="251"/>
      <c r="E43" s="100"/>
      <c r="F43" s="100"/>
      <c r="G43" s="10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292"/>
      <c r="Y43" s="260"/>
      <c r="Z43" s="261"/>
      <c r="AA43" s="111"/>
      <c r="AB43" s="111"/>
      <c r="AC43" s="111"/>
      <c r="AD43" s="111"/>
      <c r="AE43" s="111"/>
      <c r="AF43" s="111"/>
      <c r="AG43" s="111"/>
      <c r="AH43" s="282"/>
      <c r="AI43" s="283"/>
      <c r="AJ43" s="283"/>
      <c r="AK43" s="284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242"/>
      <c r="AX43" s="243"/>
      <c r="AY43" s="244"/>
      <c r="AZ43" s="107"/>
      <c r="BA43" s="108"/>
    </row>
    <row r="44" spans="1:53" s="109" customFormat="1" ht="16.5">
      <c r="A44" s="254"/>
      <c r="B44" s="194" t="s">
        <v>332</v>
      </c>
      <c r="C44" s="251"/>
      <c r="D44" s="251"/>
      <c r="E44" s="100"/>
      <c r="F44" s="100"/>
      <c r="G44" s="10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292"/>
      <c r="Y44" s="260"/>
      <c r="Z44" s="261"/>
      <c r="AA44" s="111"/>
      <c r="AB44" s="111"/>
      <c r="AC44" s="111"/>
      <c r="AD44" s="111"/>
      <c r="AE44" s="111"/>
      <c r="AF44" s="111"/>
      <c r="AG44" s="111"/>
      <c r="AH44" s="282"/>
      <c r="AI44" s="283"/>
      <c r="AJ44" s="283"/>
      <c r="AK44" s="284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242"/>
      <c r="AX44" s="243"/>
      <c r="AY44" s="244"/>
      <c r="AZ44" s="107"/>
      <c r="BA44" s="108"/>
    </row>
    <row r="45" spans="1:53" s="109" customFormat="1" ht="33">
      <c r="A45" s="254"/>
      <c r="B45" s="194" t="s">
        <v>333</v>
      </c>
      <c r="C45" s="251"/>
      <c r="D45" s="251"/>
      <c r="E45" s="100"/>
      <c r="F45" s="100"/>
      <c r="G45" s="100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292"/>
      <c r="Y45" s="260"/>
      <c r="Z45" s="261"/>
      <c r="AA45" s="111"/>
      <c r="AB45" s="111"/>
      <c r="AC45" s="111"/>
      <c r="AD45" s="111"/>
      <c r="AE45" s="111"/>
      <c r="AF45" s="111"/>
      <c r="AG45" s="111"/>
      <c r="AH45" s="282"/>
      <c r="AI45" s="283"/>
      <c r="AJ45" s="283"/>
      <c r="AK45" s="284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242"/>
      <c r="AX45" s="243"/>
      <c r="AY45" s="244"/>
      <c r="AZ45" s="107"/>
      <c r="BA45" s="108"/>
    </row>
    <row r="46" spans="1:53" s="105" customFormat="1" ht="16.5">
      <c r="A46" s="255"/>
      <c r="B46" s="194" t="s">
        <v>334</v>
      </c>
      <c r="C46" s="252"/>
      <c r="D46" s="252"/>
      <c r="E46" s="103">
        <f>SUM(F46:G46)</f>
        <v>20</v>
      </c>
      <c r="F46" s="103">
        <f>SUM(H46:W46)</f>
        <v>20</v>
      </c>
      <c r="G46" s="103">
        <f>SUM(AA46:AV46)</f>
        <v>0</v>
      </c>
      <c r="H46" s="104"/>
      <c r="I46" s="104"/>
      <c r="J46" s="104"/>
      <c r="K46" s="104"/>
      <c r="L46" s="104"/>
      <c r="M46" s="104">
        <v>2</v>
      </c>
      <c r="N46" s="104">
        <v>2</v>
      </c>
      <c r="O46" s="104">
        <v>2</v>
      </c>
      <c r="P46" s="104">
        <v>2</v>
      </c>
      <c r="Q46" s="104">
        <v>2</v>
      </c>
      <c r="R46" s="104">
        <v>2</v>
      </c>
      <c r="S46" s="104">
        <v>2</v>
      </c>
      <c r="T46" s="104">
        <v>2</v>
      </c>
      <c r="U46" s="104">
        <v>2</v>
      </c>
      <c r="V46" s="104">
        <v>2</v>
      </c>
      <c r="W46" s="104"/>
      <c r="X46" s="292"/>
      <c r="Y46" s="260"/>
      <c r="Z46" s="261"/>
      <c r="AA46" s="104"/>
      <c r="AB46" s="104"/>
      <c r="AC46" s="104"/>
      <c r="AD46" s="104"/>
      <c r="AE46" s="104"/>
      <c r="AF46" s="104"/>
      <c r="AG46" s="104"/>
      <c r="AH46" s="282"/>
      <c r="AI46" s="283"/>
      <c r="AJ46" s="283"/>
      <c r="AK46" s="28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242"/>
      <c r="AX46" s="243"/>
      <c r="AY46" s="244"/>
      <c r="AZ46" s="110" t="s">
        <v>45</v>
      </c>
      <c r="BA46" s="104"/>
    </row>
    <row r="47" spans="1:53" s="109" customFormat="1" ht="16.5">
      <c r="A47" s="273" t="s">
        <v>305</v>
      </c>
      <c r="B47" s="274"/>
      <c r="C47" s="288">
        <v>0.5</v>
      </c>
      <c r="D47" s="250" t="s">
        <v>108</v>
      </c>
      <c r="E47" s="115">
        <f>F47+G47</f>
        <v>18</v>
      </c>
      <c r="F47" s="115">
        <f>SUM(H47:X47)</f>
        <v>0</v>
      </c>
      <c r="G47" s="115">
        <f>SUM(AA47:AV47)</f>
        <v>18</v>
      </c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292"/>
      <c r="Y47" s="260"/>
      <c r="Z47" s="261"/>
      <c r="AA47" s="112">
        <v>6</v>
      </c>
      <c r="AB47" s="112">
        <v>6</v>
      </c>
      <c r="AC47" s="112">
        <v>6</v>
      </c>
      <c r="AD47" s="112"/>
      <c r="AE47" s="112"/>
      <c r="AF47" s="112"/>
      <c r="AG47" s="112"/>
      <c r="AH47" s="282"/>
      <c r="AI47" s="283"/>
      <c r="AJ47" s="283"/>
      <c r="AK47" s="284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242"/>
      <c r="AX47" s="243"/>
      <c r="AY47" s="244"/>
      <c r="AZ47" s="107"/>
      <c r="BA47" s="108"/>
    </row>
    <row r="48" spans="1:53" s="109" customFormat="1" ht="16.5">
      <c r="A48" s="275"/>
      <c r="B48" s="276"/>
      <c r="C48" s="289"/>
      <c r="D48" s="252"/>
      <c r="E48" s="115">
        <f>F48+G48</f>
        <v>82</v>
      </c>
      <c r="F48" s="115">
        <f>SUM(H48:X48)</f>
        <v>0</v>
      </c>
      <c r="G48" s="115">
        <f>SUM(AA48:AV48)</f>
        <v>82</v>
      </c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292"/>
      <c r="Y48" s="260"/>
      <c r="Z48" s="261"/>
      <c r="AA48" s="112"/>
      <c r="AB48" s="112"/>
      <c r="AC48" s="112"/>
      <c r="AD48" s="112">
        <v>6</v>
      </c>
      <c r="AE48" s="112">
        <v>6</v>
      </c>
      <c r="AF48" s="112">
        <v>6</v>
      </c>
      <c r="AG48" s="112">
        <v>6</v>
      </c>
      <c r="AH48" s="282"/>
      <c r="AI48" s="283"/>
      <c r="AJ48" s="283"/>
      <c r="AK48" s="284"/>
      <c r="AL48" s="112">
        <v>6</v>
      </c>
      <c r="AM48" s="112">
        <v>6</v>
      </c>
      <c r="AN48" s="112">
        <v>6</v>
      </c>
      <c r="AO48" s="112">
        <v>6</v>
      </c>
      <c r="AP48" s="112">
        <v>6</v>
      </c>
      <c r="AQ48" s="112">
        <v>6</v>
      </c>
      <c r="AR48" s="112">
        <v>6</v>
      </c>
      <c r="AS48" s="112">
        <v>6</v>
      </c>
      <c r="AT48" s="112">
        <v>6</v>
      </c>
      <c r="AU48" s="112">
        <v>4</v>
      </c>
      <c r="AV48" s="112"/>
      <c r="AW48" s="242"/>
      <c r="AX48" s="243"/>
      <c r="AY48" s="244"/>
      <c r="AZ48" s="107">
        <v>2</v>
      </c>
      <c r="BA48" s="108"/>
    </row>
    <row r="49" spans="1:57" s="109" customFormat="1" ht="16.5">
      <c r="A49" s="275"/>
      <c r="B49" s="276"/>
      <c r="C49" s="289"/>
      <c r="D49" s="294" t="s">
        <v>107</v>
      </c>
      <c r="E49" s="103">
        <f>F49+G49</f>
        <v>18</v>
      </c>
      <c r="F49" s="103">
        <f>SUM(H49:X49)</f>
        <v>8</v>
      </c>
      <c r="G49" s="103">
        <f>SUM(AA49:AV49)</f>
        <v>10</v>
      </c>
      <c r="H49" s="196"/>
      <c r="I49" s="196">
        <v>4</v>
      </c>
      <c r="J49" s="196">
        <v>4</v>
      </c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292"/>
      <c r="Y49" s="260"/>
      <c r="Z49" s="261"/>
      <c r="AA49" s="112">
        <v>2</v>
      </c>
      <c r="AB49" s="112">
        <v>2</v>
      </c>
      <c r="AC49" s="112">
        <v>2</v>
      </c>
      <c r="AD49" s="112">
        <v>2</v>
      </c>
      <c r="AE49" s="112">
        <v>2</v>
      </c>
      <c r="AF49" s="112"/>
      <c r="AG49" s="112"/>
      <c r="AH49" s="282"/>
      <c r="AI49" s="283"/>
      <c r="AJ49" s="283"/>
      <c r="AK49" s="284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242"/>
      <c r="AX49" s="243"/>
      <c r="AY49" s="244"/>
      <c r="AZ49" s="107"/>
      <c r="BA49" s="108"/>
    </row>
    <row r="50" spans="1:57" s="105" customFormat="1" ht="16.5">
      <c r="A50" s="277"/>
      <c r="B50" s="278"/>
      <c r="C50" s="290"/>
      <c r="D50" s="295"/>
      <c r="E50" s="103">
        <f>F50+G50</f>
        <v>82</v>
      </c>
      <c r="F50" s="103">
        <f>SUM(H50:X50)</f>
        <v>40</v>
      </c>
      <c r="G50" s="103">
        <f>SUM(AA50:AV50)</f>
        <v>42</v>
      </c>
      <c r="H50" s="113"/>
      <c r="I50" s="113"/>
      <c r="J50" s="113"/>
      <c r="K50" s="113">
        <v>4</v>
      </c>
      <c r="L50" s="113">
        <v>4</v>
      </c>
      <c r="M50" s="113">
        <v>4</v>
      </c>
      <c r="N50" s="113">
        <v>4</v>
      </c>
      <c r="O50" s="113">
        <v>4</v>
      </c>
      <c r="P50" s="113">
        <v>4</v>
      </c>
      <c r="Q50" s="113">
        <v>4</v>
      </c>
      <c r="R50" s="113">
        <v>2</v>
      </c>
      <c r="S50" s="113">
        <v>2</v>
      </c>
      <c r="T50" s="113">
        <v>2</v>
      </c>
      <c r="U50" s="113">
        <v>2</v>
      </c>
      <c r="V50" s="113">
        <v>2</v>
      </c>
      <c r="W50" s="113">
        <v>2</v>
      </c>
      <c r="X50" s="292"/>
      <c r="Y50" s="260"/>
      <c r="Z50" s="261"/>
      <c r="AA50" s="113"/>
      <c r="AB50" s="113"/>
      <c r="AC50" s="113"/>
      <c r="AD50" s="113"/>
      <c r="AE50" s="113"/>
      <c r="AF50" s="113">
        <v>2</v>
      </c>
      <c r="AG50" s="113">
        <v>2</v>
      </c>
      <c r="AH50" s="282"/>
      <c r="AI50" s="283"/>
      <c r="AJ50" s="283"/>
      <c r="AK50" s="284"/>
      <c r="AL50" s="113">
        <v>2</v>
      </c>
      <c r="AM50" s="113">
        <v>2</v>
      </c>
      <c r="AN50" s="113">
        <v>2</v>
      </c>
      <c r="AO50" s="113">
        <v>4</v>
      </c>
      <c r="AP50" s="113">
        <v>4</v>
      </c>
      <c r="AQ50" s="113">
        <v>4</v>
      </c>
      <c r="AR50" s="113">
        <v>4</v>
      </c>
      <c r="AS50" s="113">
        <v>4</v>
      </c>
      <c r="AT50" s="113">
        <v>4</v>
      </c>
      <c r="AU50" s="113">
        <v>4</v>
      </c>
      <c r="AV50" s="113">
        <v>4</v>
      </c>
      <c r="AW50" s="242"/>
      <c r="AX50" s="243"/>
      <c r="AY50" s="244"/>
      <c r="AZ50" s="110">
        <v>2</v>
      </c>
      <c r="BA50" s="104"/>
    </row>
    <row r="51" spans="1:57" s="105" customFormat="1" ht="17.25">
      <c r="A51" s="248" t="s">
        <v>14</v>
      </c>
      <c r="B51" s="249"/>
      <c r="C51" s="113">
        <f t="shared" ref="C51:W51" si="7">SUM(C10:C50)</f>
        <v>54</v>
      </c>
      <c r="D51" s="113">
        <f t="shared" si="7"/>
        <v>1076</v>
      </c>
      <c r="E51" s="116">
        <f t="shared" si="7"/>
        <v>1050</v>
      </c>
      <c r="F51" s="116">
        <f t="shared" si="7"/>
        <v>460</v>
      </c>
      <c r="G51" s="115">
        <f t="shared" si="7"/>
        <v>590</v>
      </c>
      <c r="H51" s="116">
        <f t="shared" si="7"/>
        <v>26</v>
      </c>
      <c r="I51" s="116">
        <f t="shared" si="7"/>
        <v>30</v>
      </c>
      <c r="J51" s="116">
        <f t="shared" si="7"/>
        <v>28</v>
      </c>
      <c r="K51" s="116">
        <f t="shared" si="7"/>
        <v>30</v>
      </c>
      <c r="L51" s="116">
        <f t="shared" si="7"/>
        <v>30</v>
      </c>
      <c r="M51" s="116">
        <f t="shared" si="7"/>
        <v>32</v>
      </c>
      <c r="N51" s="116">
        <f t="shared" si="7"/>
        <v>30</v>
      </c>
      <c r="O51" s="116">
        <f t="shared" si="7"/>
        <v>30</v>
      </c>
      <c r="P51" s="116">
        <f t="shared" si="7"/>
        <v>30</v>
      </c>
      <c r="Q51" s="116">
        <f t="shared" si="7"/>
        <v>28</v>
      </c>
      <c r="R51" s="116">
        <f t="shared" si="7"/>
        <v>26</v>
      </c>
      <c r="S51" s="116">
        <f t="shared" si="7"/>
        <v>28</v>
      </c>
      <c r="T51" s="116">
        <f t="shared" si="7"/>
        <v>28</v>
      </c>
      <c r="U51" s="116">
        <f t="shared" si="7"/>
        <v>28</v>
      </c>
      <c r="V51" s="116">
        <f t="shared" si="7"/>
        <v>30</v>
      </c>
      <c r="W51" s="116">
        <f t="shared" si="7"/>
        <v>26</v>
      </c>
      <c r="X51" s="293"/>
      <c r="Y51" s="262"/>
      <c r="Z51" s="263"/>
      <c r="AA51" s="116">
        <f t="shared" ref="AA51:AG51" si="8">SUM(AA10:AA50)</f>
        <v>34</v>
      </c>
      <c r="AB51" s="116">
        <f t="shared" si="8"/>
        <v>32</v>
      </c>
      <c r="AC51" s="116">
        <f t="shared" si="8"/>
        <v>32</v>
      </c>
      <c r="AD51" s="116">
        <f t="shared" si="8"/>
        <v>32</v>
      </c>
      <c r="AE51" s="116">
        <f t="shared" si="8"/>
        <v>30</v>
      </c>
      <c r="AF51" s="116">
        <f t="shared" si="8"/>
        <v>30</v>
      </c>
      <c r="AG51" s="116">
        <f t="shared" si="8"/>
        <v>30</v>
      </c>
      <c r="AH51" s="285"/>
      <c r="AI51" s="286"/>
      <c r="AJ51" s="286"/>
      <c r="AK51" s="287"/>
      <c r="AL51" s="116">
        <f t="shared" ref="AL51:AV51" si="9">SUM(AL10:AL50)</f>
        <v>32</v>
      </c>
      <c r="AM51" s="116">
        <f t="shared" si="9"/>
        <v>32</v>
      </c>
      <c r="AN51" s="116">
        <f t="shared" si="9"/>
        <v>34</v>
      </c>
      <c r="AO51" s="116">
        <f t="shared" si="9"/>
        <v>30</v>
      </c>
      <c r="AP51" s="116">
        <f t="shared" si="9"/>
        <v>32</v>
      </c>
      <c r="AQ51" s="116">
        <f t="shared" si="9"/>
        <v>36</v>
      </c>
      <c r="AR51" s="116">
        <f t="shared" si="9"/>
        <v>36</v>
      </c>
      <c r="AS51" s="116">
        <f t="shared" si="9"/>
        <v>38</v>
      </c>
      <c r="AT51" s="116">
        <f t="shared" si="9"/>
        <v>36</v>
      </c>
      <c r="AU51" s="116">
        <f t="shared" si="9"/>
        <v>34</v>
      </c>
      <c r="AV51" s="116">
        <f t="shared" si="9"/>
        <v>30</v>
      </c>
      <c r="AW51" s="245"/>
      <c r="AX51" s="246"/>
      <c r="AY51" s="247"/>
      <c r="AZ51" s="114"/>
      <c r="BA51" s="114"/>
    </row>
    <row r="52" spans="1:57" s="10" customFormat="1" ht="15">
      <c r="C52" s="11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"/>
      <c r="U52" s="12"/>
      <c r="V52" s="12"/>
      <c r="W52" s="12"/>
      <c r="X52" s="12"/>
      <c r="Y52" s="13"/>
      <c r="Z52" s="13"/>
      <c r="AA52" s="14"/>
      <c r="AB52" s="14"/>
      <c r="AC52" s="14"/>
      <c r="AD52" s="13"/>
      <c r="AE52" s="1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14"/>
      <c r="AY52" s="14"/>
      <c r="AZ52" s="3"/>
      <c r="BA52" s="3"/>
    </row>
    <row r="53" spans="1:57" ht="18">
      <c r="A53" s="19"/>
      <c r="B53" s="19"/>
      <c r="C53" s="19"/>
      <c r="D53" s="19"/>
      <c r="E53" s="22" t="s">
        <v>145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 t="s">
        <v>146</v>
      </c>
      <c r="AF53" s="22"/>
      <c r="AG53" s="22"/>
      <c r="AH53" s="22"/>
      <c r="AI53" s="22"/>
      <c r="AJ53" s="22"/>
      <c r="AK53" s="22"/>
      <c r="AL53" s="22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8">
      <c r="A54" s="19"/>
      <c r="B54" s="19"/>
      <c r="C54" s="19"/>
      <c r="D54" s="19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6" spans="1:57" s="56" customFormat="1" ht="18">
      <c r="C56" s="224"/>
      <c r="D56" s="224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9" spans="1:57" ht="18">
      <c r="A59" s="19"/>
      <c r="B59" s="19"/>
      <c r="C59" s="19"/>
      <c r="D59" s="19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</row>
  </sheetData>
  <mergeCells count="76">
    <mergeCell ref="D47:D48"/>
    <mergeCell ref="D49:D50"/>
    <mergeCell ref="AU6:AW6"/>
    <mergeCell ref="AU1:BA3"/>
    <mergeCell ref="E6:E8"/>
    <mergeCell ref="G6:G8"/>
    <mergeCell ref="L6:P6"/>
    <mergeCell ref="A5:BA5"/>
    <mergeCell ref="AD6:AG6"/>
    <mergeCell ref="AH6:AK6"/>
    <mergeCell ref="AL6:AP6"/>
    <mergeCell ref="Q6:T6"/>
    <mergeCell ref="AX6:AY6"/>
    <mergeCell ref="A6:A9"/>
    <mergeCell ref="D9:G9"/>
    <mergeCell ref="Y6:AC6"/>
    <mergeCell ref="H6:K6"/>
    <mergeCell ref="F6:F8"/>
    <mergeCell ref="AQ6:AT6"/>
    <mergeCell ref="A47:B50"/>
    <mergeCell ref="A26:A27"/>
    <mergeCell ref="D28:D29"/>
    <mergeCell ref="AH10:AK51"/>
    <mergeCell ref="D24:D25"/>
    <mergeCell ref="C38:C46"/>
    <mergeCell ref="C47:C50"/>
    <mergeCell ref="X10:X51"/>
    <mergeCell ref="C10:C11"/>
    <mergeCell ref="D14:D15"/>
    <mergeCell ref="D6:D8"/>
    <mergeCell ref="C6:C9"/>
    <mergeCell ref="A28:A29"/>
    <mergeCell ref="D18:D19"/>
    <mergeCell ref="A18:A19"/>
    <mergeCell ref="A20:A21"/>
    <mergeCell ref="A12:A13"/>
    <mergeCell ref="A14:A15"/>
    <mergeCell ref="D16:D17"/>
    <mergeCell ref="D12:D13"/>
    <mergeCell ref="A22:A23"/>
    <mergeCell ref="C24:C25"/>
    <mergeCell ref="B18:B19"/>
    <mergeCell ref="C12:C13"/>
    <mergeCell ref="C18:C19"/>
    <mergeCell ref="U6:X6"/>
    <mergeCell ref="B14:B15"/>
    <mergeCell ref="C14:C15"/>
    <mergeCell ref="B28:B29"/>
    <mergeCell ref="C28:C29"/>
    <mergeCell ref="C22:C23"/>
    <mergeCell ref="D22:D23"/>
    <mergeCell ref="D26:D27"/>
    <mergeCell ref="B24:B25"/>
    <mergeCell ref="B22:B23"/>
    <mergeCell ref="B26:B27"/>
    <mergeCell ref="B12:B13"/>
    <mergeCell ref="B6:B9"/>
    <mergeCell ref="D10:D11"/>
    <mergeCell ref="B10:B11"/>
    <mergeCell ref="C26:C27"/>
    <mergeCell ref="AW10:AY51"/>
    <mergeCell ref="A51:B51"/>
    <mergeCell ref="D38:D46"/>
    <mergeCell ref="A38:A46"/>
    <mergeCell ref="A16:A17"/>
    <mergeCell ref="B16:B17"/>
    <mergeCell ref="C16:C17"/>
    <mergeCell ref="B20:B21"/>
    <mergeCell ref="D20:D21"/>
    <mergeCell ref="C20:C21"/>
    <mergeCell ref="A24:A25"/>
    <mergeCell ref="A30:A37"/>
    <mergeCell ref="C30:C37"/>
    <mergeCell ref="D30:D37"/>
    <mergeCell ref="Y10:Z51"/>
    <mergeCell ref="A10:A11"/>
  </mergeCells>
  <phoneticPr fontId="38" type="noConversion"/>
  <pageMargins left="0.39370078740157483" right="0.39370078740157483" top="0.39370078740157483" bottom="0.19685039370078741" header="0" footer="0"/>
  <pageSetup paperSize="9" scale="38" orientation="landscape" horizontalDpi="4294967292" verticalDpi="7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69"/>
  <sheetViews>
    <sheetView view="pageBreakPreview" zoomScale="70" zoomScaleNormal="70" zoomScaleSheetLayoutView="70" workbookViewId="0">
      <pane xSplit="7" ySplit="9" topLeftCell="R10" activePane="bottomRight" state="frozen"/>
      <selection activeCell="D57" sqref="D57"/>
      <selection pane="topRight" activeCell="D57" sqref="D57"/>
      <selection pane="bottomLeft" activeCell="D57" sqref="D57"/>
      <selection pane="bottomRight" activeCell="A5" sqref="A5:BB5"/>
    </sheetView>
  </sheetViews>
  <sheetFormatPr defaultRowHeight="12.75"/>
  <cols>
    <col min="1" max="1" width="16" style="42" customWidth="1"/>
    <col min="2" max="2" width="48.5703125" style="42" customWidth="1"/>
    <col min="3" max="3" width="6.85546875" style="42" customWidth="1"/>
    <col min="4" max="4" width="14.7109375" style="42" customWidth="1"/>
    <col min="5" max="5" width="7.7109375" style="42" customWidth="1"/>
    <col min="6" max="7" width="5.85546875" style="42" customWidth="1"/>
    <col min="8" max="51" width="3.5703125" style="42" customWidth="1"/>
    <col min="52" max="52" width="4.140625" style="42" customWidth="1"/>
    <col min="53" max="53" width="4.28515625" style="42" customWidth="1"/>
    <col min="54" max="16384" width="9.140625" style="42"/>
  </cols>
  <sheetData>
    <row r="1" spans="1:54" s="218" customFormat="1" ht="24.75" customHeight="1">
      <c r="AU1" s="296" t="s">
        <v>500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501</v>
      </c>
    </row>
    <row r="5" spans="1:54" s="5" customFormat="1" ht="49.5" customHeight="1">
      <c r="A5" s="480" t="s">
        <v>312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</row>
    <row r="6" spans="1:54" ht="15" customHeight="1">
      <c r="A6" s="481" t="s">
        <v>33</v>
      </c>
      <c r="B6" s="484" t="s">
        <v>32</v>
      </c>
      <c r="C6" s="436" t="s">
        <v>17</v>
      </c>
      <c r="D6" s="436" t="s">
        <v>34</v>
      </c>
      <c r="E6" s="440" t="s">
        <v>35</v>
      </c>
      <c r="F6" s="443" t="s">
        <v>195</v>
      </c>
      <c r="G6" s="443" t="s">
        <v>196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460" t="s">
        <v>9</v>
      </c>
      <c r="AV6" s="460"/>
      <c r="AW6" s="460"/>
      <c r="AX6" s="460"/>
      <c r="AY6" s="195" t="s">
        <v>10</v>
      </c>
      <c r="AZ6" s="447" t="s">
        <v>11</v>
      </c>
      <c r="BA6" s="447" t="s">
        <v>12</v>
      </c>
      <c r="BB6" s="444" t="s">
        <v>36</v>
      </c>
    </row>
    <row r="7" spans="1:54" s="6" customFormat="1" ht="39" customHeight="1">
      <c r="A7" s="482"/>
      <c r="B7" s="485"/>
      <c r="C7" s="437"/>
      <c r="D7" s="437"/>
      <c r="E7" s="441"/>
      <c r="F7" s="441"/>
      <c r="G7" s="441"/>
      <c r="H7" s="226">
        <v>42616</v>
      </c>
      <c r="I7" s="226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W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>AW7+7</f>
        <v>42910</v>
      </c>
      <c r="AY7" s="1">
        <f>AX7+7</f>
        <v>42917</v>
      </c>
      <c r="AZ7" s="448"/>
      <c r="BA7" s="448"/>
      <c r="BB7" s="445"/>
    </row>
    <row r="8" spans="1:54" s="6" customFormat="1" ht="39" customHeight="1">
      <c r="A8" s="482"/>
      <c r="B8" s="485"/>
      <c r="C8" s="437"/>
      <c r="D8" s="438"/>
      <c r="E8" s="442"/>
      <c r="F8" s="442"/>
      <c r="G8" s="44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>AW8+7</f>
        <v>42905</v>
      </c>
      <c r="AY8" s="1">
        <f>AX8+7</f>
        <v>42912</v>
      </c>
      <c r="AZ8" s="448"/>
      <c r="BA8" s="448"/>
      <c r="BB8" s="445"/>
    </row>
    <row r="9" spans="1:54" s="7" customFormat="1" ht="12.75" customHeight="1">
      <c r="A9" s="483"/>
      <c r="B9" s="486"/>
      <c r="C9" s="438"/>
      <c r="D9" s="425" t="s">
        <v>13</v>
      </c>
      <c r="E9" s="470"/>
      <c r="F9" s="470"/>
      <c r="G9" s="471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449"/>
      <c r="BA9" s="449"/>
      <c r="BB9" s="446"/>
    </row>
    <row r="10" spans="1:54" s="87" customFormat="1" ht="15" customHeight="1">
      <c r="A10" s="458" t="s">
        <v>27</v>
      </c>
      <c r="B10" s="456" t="s">
        <v>18</v>
      </c>
      <c r="C10" s="408">
        <f>(D10+E10+E11)/36</f>
        <v>3</v>
      </c>
      <c r="D10" s="416">
        <v>54</v>
      </c>
      <c r="E10" s="148">
        <f>F10+G10</f>
        <v>18</v>
      </c>
      <c r="F10" s="80">
        <f>SUM(H10:V10)</f>
        <v>18</v>
      </c>
      <c r="G10" s="129">
        <f t="shared" ref="G10:G42" si="3">SUM(AA10:AW10)</f>
        <v>0</v>
      </c>
      <c r="H10" s="85">
        <v>4</v>
      </c>
      <c r="I10" s="85">
        <v>2</v>
      </c>
      <c r="J10" s="85">
        <v>2</v>
      </c>
      <c r="K10" s="85">
        <v>2</v>
      </c>
      <c r="L10" s="85">
        <v>2</v>
      </c>
      <c r="M10" s="85">
        <v>2</v>
      </c>
      <c r="N10" s="85">
        <v>2</v>
      </c>
      <c r="O10" s="85">
        <v>2</v>
      </c>
      <c r="P10" s="85"/>
      <c r="Q10" s="85"/>
      <c r="R10" s="85"/>
      <c r="S10" s="85"/>
      <c r="T10" s="85"/>
      <c r="U10" s="85"/>
      <c r="V10" s="85"/>
      <c r="W10" s="258" t="s">
        <v>37</v>
      </c>
      <c r="X10" s="259"/>
      <c r="Y10" s="467" t="s">
        <v>24</v>
      </c>
      <c r="Z10" s="467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461" t="s">
        <v>38</v>
      </c>
      <c r="AY10" s="462"/>
      <c r="AZ10" s="85"/>
      <c r="BA10" s="85"/>
      <c r="BB10" s="86"/>
    </row>
    <row r="11" spans="1:54" s="10" customFormat="1" ht="15">
      <c r="A11" s="459"/>
      <c r="B11" s="457"/>
      <c r="C11" s="409"/>
      <c r="D11" s="417"/>
      <c r="E11" s="149">
        <f>F11+G11</f>
        <v>36</v>
      </c>
      <c r="F11" s="82">
        <f>SUM(H11:V11)</f>
        <v>36</v>
      </c>
      <c r="G11" s="89">
        <f t="shared" si="3"/>
        <v>0</v>
      </c>
      <c r="H11" s="88"/>
      <c r="I11" s="88">
        <v>2</v>
      </c>
      <c r="J11" s="88">
        <v>2</v>
      </c>
      <c r="K11" s="88">
        <v>2</v>
      </c>
      <c r="L11" s="88">
        <v>2</v>
      </c>
      <c r="M11" s="88">
        <v>2</v>
      </c>
      <c r="N11" s="88">
        <v>2</v>
      </c>
      <c r="O11" s="88">
        <v>2</v>
      </c>
      <c r="P11" s="88">
        <v>4</v>
      </c>
      <c r="Q11" s="88">
        <v>4</v>
      </c>
      <c r="R11" s="88">
        <v>4</v>
      </c>
      <c r="S11" s="88">
        <v>4</v>
      </c>
      <c r="T11" s="88">
        <v>2</v>
      </c>
      <c r="U11" s="88">
        <v>2</v>
      </c>
      <c r="V11" s="88">
        <v>2</v>
      </c>
      <c r="W11" s="260"/>
      <c r="X11" s="261"/>
      <c r="Y11" s="467"/>
      <c r="Z11" s="467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463"/>
      <c r="AY11" s="464"/>
      <c r="AZ11" s="88"/>
      <c r="BA11" s="88">
        <v>1</v>
      </c>
      <c r="BB11" s="83"/>
    </row>
    <row r="12" spans="1:54" s="10" customFormat="1" ht="15">
      <c r="A12" s="458" t="s">
        <v>28</v>
      </c>
      <c r="B12" s="487" t="s">
        <v>48</v>
      </c>
      <c r="C12" s="408">
        <f>(D12+E12+E13)/36</f>
        <v>3</v>
      </c>
      <c r="D12" s="416">
        <v>54</v>
      </c>
      <c r="E12" s="148">
        <f>F12+G12</f>
        <v>18</v>
      </c>
      <c r="F12" s="80">
        <f t="shared" ref="F12:F39" si="4">SUM(H12:V12)</f>
        <v>18</v>
      </c>
      <c r="G12" s="129">
        <f t="shared" si="3"/>
        <v>0</v>
      </c>
      <c r="H12" s="85">
        <v>4</v>
      </c>
      <c r="I12" s="85">
        <v>2</v>
      </c>
      <c r="J12" s="85">
        <v>2</v>
      </c>
      <c r="K12" s="85">
        <v>2</v>
      </c>
      <c r="L12" s="85">
        <v>2</v>
      </c>
      <c r="M12" s="85">
        <v>2</v>
      </c>
      <c r="N12" s="85">
        <v>2</v>
      </c>
      <c r="O12" s="85">
        <v>2</v>
      </c>
      <c r="P12" s="85"/>
      <c r="Q12" s="85"/>
      <c r="R12" s="85"/>
      <c r="S12" s="85"/>
      <c r="T12" s="85"/>
      <c r="U12" s="85"/>
      <c r="V12" s="85"/>
      <c r="W12" s="260"/>
      <c r="X12" s="261"/>
      <c r="Y12" s="467"/>
      <c r="Z12" s="467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463"/>
      <c r="AY12" s="464"/>
      <c r="AZ12" s="87"/>
      <c r="BA12" s="85"/>
      <c r="BB12" s="86"/>
    </row>
    <row r="13" spans="1:54" s="10" customFormat="1" ht="15">
      <c r="A13" s="459"/>
      <c r="B13" s="488"/>
      <c r="C13" s="409"/>
      <c r="D13" s="417"/>
      <c r="E13" s="149">
        <f>F13+G13</f>
        <v>36</v>
      </c>
      <c r="F13" s="82">
        <f t="shared" si="4"/>
        <v>36</v>
      </c>
      <c r="G13" s="89">
        <f t="shared" si="3"/>
        <v>0</v>
      </c>
      <c r="H13" s="88"/>
      <c r="I13" s="88">
        <v>2</v>
      </c>
      <c r="J13" s="88">
        <v>2</v>
      </c>
      <c r="K13" s="88">
        <v>2</v>
      </c>
      <c r="L13" s="88">
        <v>2</v>
      </c>
      <c r="M13" s="88">
        <v>2</v>
      </c>
      <c r="N13" s="88">
        <v>2</v>
      </c>
      <c r="O13" s="88">
        <v>2</v>
      </c>
      <c r="P13" s="88">
        <v>4</v>
      </c>
      <c r="Q13" s="88">
        <v>4</v>
      </c>
      <c r="R13" s="88">
        <v>4</v>
      </c>
      <c r="S13" s="88">
        <v>4</v>
      </c>
      <c r="T13" s="88">
        <v>2</v>
      </c>
      <c r="U13" s="88">
        <v>2</v>
      </c>
      <c r="V13" s="88">
        <v>2</v>
      </c>
      <c r="W13" s="260"/>
      <c r="X13" s="261"/>
      <c r="Y13" s="467"/>
      <c r="Z13" s="467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463"/>
      <c r="AY13" s="464"/>
      <c r="AZ13" s="126"/>
      <c r="BA13" s="88">
        <v>1</v>
      </c>
      <c r="BB13" s="83"/>
    </row>
    <row r="14" spans="1:54" s="87" customFormat="1" ht="15">
      <c r="A14" s="458" t="s">
        <v>204</v>
      </c>
      <c r="B14" s="456" t="s">
        <v>104</v>
      </c>
      <c r="C14" s="408">
        <f>(D14+E14+E15)/36</f>
        <v>4</v>
      </c>
      <c r="D14" s="408">
        <v>72</v>
      </c>
      <c r="E14" s="148">
        <f t="shared" ref="E14:E19" si="5">F14+G14</f>
        <v>24</v>
      </c>
      <c r="F14" s="80">
        <f t="shared" si="4"/>
        <v>12</v>
      </c>
      <c r="G14" s="129">
        <f t="shared" si="3"/>
        <v>12</v>
      </c>
      <c r="H14" s="85">
        <v>2</v>
      </c>
      <c r="I14" s="85">
        <v>2</v>
      </c>
      <c r="J14" s="85">
        <v>2</v>
      </c>
      <c r="K14" s="85">
        <v>2</v>
      </c>
      <c r="L14" s="85">
        <v>2</v>
      </c>
      <c r="M14" s="85">
        <v>2</v>
      </c>
      <c r="N14" s="85"/>
      <c r="O14" s="85"/>
      <c r="P14" s="85"/>
      <c r="Q14" s="85"/>
      <c r="R14" s="85"/>
      <c r="S14" s="85"/>
      <c r="T14" s="85"/>
      <c r="U14" s="85"/>
      <c r="V14" s="85"/>
      <c r="W14" s="260"/>
      <c r="X14" s="261"/>
      <c r="Y14" s="467"/>
      <c r="Z14" s="467"/>
      <c r="AA14" s="85"/>
      <c r="AB14" s="85"/>
      <c r="AC14" s="85"/>
      <c r="AD14" s="85"/>
      <c r="AE14" s="85"/>
      <c r="AF14" s="85"/>
      <c r="AG14" s="85">
        <v>2</v>
      </c>
      <c r="AH14" s="85">
        <v>2</v>
      </c>
      <c r="AI14" s="85">
        <v>2</v>
      </c>
      <c r="AJ14" s="85">
        <v>2</v>
      </c>
      <c r="AK14" s="85">
        <v>2</v>
      </c>
      <c r="AL14" s="85">
        <v>2</v>
      </c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463"/>
      <c r="AY14" s="464"/>
      <c r="BA14" s="86"/>
      <c r="BB14" s="86"/>
    </row>
    <row r="15" spans="1:54" s="10" customFormat="1" ht="15">
      <c r="A15" s="459"/>
      <c r="B15" s="457"/>
      <c r="C15" s="409"/>
      <c r="D15" s="409"/>
      <c r="E15" s="149">
        <f t="shared" si="5"/>
        <v>48</v>
      </c>
      <c r="F15" s="82">
        <f t="shared" si="4"/>
        <v>24</v>
      </c>
      <c r="G15" s="89">
        <f t="shared" si="3"/>
        <v>24</v>
      </c>
      <c r="H15" s="88"/>
      <c r="I15" s="88"/>
      <c r="J15" s="88"/>
      <c r="K15" s="88"/>
      <c r="L15" s="88"/>
      <c r="M15" s="88"/>
      <c r="N15" s="88">
        <v>2</v>
      </c>
      <c r="O15" s="88">
        <v>2</v>
      </c>
      <c r="P15" s="88">
        <v>2</v>
      </c>
      <c r="Q15" s="88">
        <v>2</v>
      </c>
      <c r="R15" s="88">
        <v>2</v>
      </c>
      <c r="S15" s="88">
        <v>2</v>
      </c>
      <c r="T15" s="88">
        <v>4</v>
      </c>
      <c r="U15" s="88">
        <v>4</v>
      </c>
      <c r="V15" s="88">
        <v>4</v>
      </c>
      <c r="W15" s="260"/>
      <c r="X15" s="261"/>
      <c r="Y15" s="467"/>
      <c r="Z15" s="467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>
        <v>2</v>
      </c>
      <c r="AN15" s="134">
        <v>2</v>
      </c>
      <c r="AO15" s="134">
        <v>2</v>
      </c>
      <c r="AP15" s="134">
        <v>2</v>
      </c>
      <c r="AQ15" s="134">
        <v>2</v>
      </c>
      <c r="AR15" s="134">
        <v>2</v>
      </c>
      <c r="AS15" s="134">
        <v>2</v>
      </c>
      <c r="AT15" s="134">
        <v>2</v>
      </c>
      <c r="AU15" s="134">
        <v>2</v>
      </c>
      <c r="AV15" s="134">
        <v>2</v>
      </c>
      <c r="AW15" s="134">
        <v>4</v>
      </c>
      <c r="AX15" s="463"/>
      <c r="AY15" s="464"/>
      <c r="AZ15" s="126"/>
      <c r="BA15" s="83">
        <v>2</v>
      </c>
      <c r="BB15" s="83"/>
    </row>
    <row r="16" spans="1:54" s="87" customFormat="1" ht="15">
      <c r="A16" s="458" t="s">
        <v>206</v>
      </c>
      <c r="B16" s="456" t="s">
        <v>134</v>
      </c>
      <c r="C16" s="408">
        <f>(D16+E16+E17)/36</f>
        <v>1</v>
      </c>
      <c r="D16" s="408">
        <v>18</v>
      </c>
      <c r="E16" s="148">
        <f t="shared" si="5"/>
        <v>6</v>
      </c>
      <c r="F16" s="80">
        <f t="shared" si="4"/>
        <v>0</v>
      </c>
      <c r="G16" s="129">
        <f t="shared" si="3"/>
        <v>6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260"/>
      <c r="X16" s="261"/>
      <c r="Y16" s="467"/>
      <c r="Z16" s="467"/>
      <c r="AA16" s="85">
        <v>2</v>
      </c>
      <c r="AB16" s="85">
        <v>2</v>
      </c>
      <c r="AC16" s="85">
        <v>2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463"/>
      <c r="AY16" s="464"/>
      <c r="BA16" s="86"/>
      <c r="BB16" s="86"/>
    </row>
    <row r="17" spans="1:54" s="10" customFormat="1" ht="15">
      <c r="A17" s="459"/>
      <c r="B17" s="457"/>
      <c r="C17" s="409"/>
      <c r="D17" s="409"/>
      <c r="E17" s="149">
        <f t="shared" si="5"/>
        <v>12</v>
      </c>
      <c r="F17" s="82">
        <f t="shared" si="4"/>
        <v>0</v>
      </c>
      <c r="G17" s="89">
        <f t="shared" si="3"/>
        <v>12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260"/>
      <c r="X17" s="261"/>
      <c r="Y17" s="467"/>
      <c r="Z17" s="467"/>
      <c r="AA17" s="134"/>
      <c r="AB17" s="134"/>
      <c r="AC17" s="134"/>
      <c r="AD17" s="134">
        <v>2</v>
      </c>
      <c r="AE17" s="134">
        <v>2</v>
      </c>
      <c r="AF17" s="134">
        <v>2</v>
      </c>
      <c r="AG17" s="134">
        <v>2</v>
      </c>
      <c r="AH17" s="134">
        <v>2</v>
      </c>
      <c r="AI17" s="134">
        <v>2</v>
      </c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463"/>
      <c r="AY17" s="464"/>
      <c r="AZ17" s="126"/>
      <c r="BA17" s="83"/>
      <c r="BB17" s="83">
        <v>2</v>
      </c>
    </row>
    <row r="18" spans="1:54" s="87" customFormat="1" ht="15">
      <c r="A18" s="458" t="s">
        <v>226</v>
      </c>
      <c r="B18" s="456" t="s">
        <v>93</v>
      </c>
      <c r="C18" s="408">
        <f>(D18+E18+E19)/36</f>
        <v>2</v>
      </c>
      <c r="D18" s="408">
        <v>36</v>
      </c>
      <c r="E18" s="148">
        <f t="shared" si="5"/>
        <v>12</v>
      </c>
      <c r="F18" s="80">
        <f t="shared" si="4"/>
        <v>0</v>
      </c>
      <c r="G18" s="129">
        <f t="shared" si="3"/>
        <v>12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260"/>
      <c r="X18" s="261"/>
      <c r="Y18" s="467"/>
      <c r="Z18" s="467"/>
      <c r="AA18" s="85">
        <v>2</v>
      </c>
      <c r="AB18" s="85">
        <v>2</v>
      </c>
      <c r="AC18" s="85">
        <v>2</v>
      </c>
      <c r="AD18" s="85">
        <v>2</v>
      </c>
      <c r="AE18" s="85">
        <v>2</v>
      </c>
      <c r="AF18" s="85">
        <v>2</v>
      </c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463"/>
      <c r="AY18" s="464"/>
      <c r="BA18" s="86"/>
      <c r="BB18" s="86"/>
    </row>
    <row r="19" spans="1:54" s="10" customFormat="1" ht="15">
      <c r="A19" s="459"/>
      <c r="B19" s="457"/>
      <c r="C19" s="409"/>
      <c r="D19" s="409"/>
      <c r="E19" s="149">
        <f t="shared" si="5"/>
        <v>24</v>
      </c>
      <c r="F19" s="82">
        <f t="shared" si="4"/>
        <v>0</v>
      </c>
      <c r="G19" s="89">
        <f t="shared" si="3"/>
        <v>24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260"/>
      <c r="X19" s="261"/>
      <c r="Y19" s="467"/>
      <c r="Z19" s="467"/>
      <c r="AA19" s="134"/>
      <c r="AB19" s="134"/>
      <c r="AC19" s="134"/>
      <c r="AD19" s="134"/>
      <c r="AE19" s="134"/>
      <c r="AF19" s="134"/>
      <c r="AG19" s="134">
        <v>2</v>
      </c>
      <c r="AH19" s="134">
        <v>2</v>
      </c>
      <c r="AI19" s="134">
        <v>2</v>
      </c>
      <c r="AJ19" s="134">
        <v>2</v>
      </c>
      <c r="AK19" s="134">
        <v>2</v>
      </c>
      <c r="AL19" s="134">
        <v>2</v>
      </c>
      <c r="AM19" s="134">
        <v>2</v>
      </c>
      <c r="AN19" s="134">
        <v>2</v>
      </c>
      <c r="AO19" s="134">
        <v>2</v>
      </c>
      <c r="AP19" s="134">
        <v>2</v>
      </c>
      <c r="AQ19" s="134">
        <v>2</v>
      </c>
      <c r="AR19" s="134">
        <v>2</v>
      </c>
      <c r="AS19" s="134"/>
      <c r="AT19" s="134"/>
      <c r="AU19" s="134"/>
      <c r="AV19" s="134"/>
      <c r="AW19" s="134"/>
      <c r="AX19" s="463"/>
      <c r="AY19" s="464"/>
      <c r="AZ19" s="126"/>
      <c r="BA19" s="83"/>
      <c r="BB19" s="83">
        <v>2</v>
      </c>
    </row>
    <row r="20" spans="1:54" s="87" customFormat="1" ht="15">
      <c r="A20" s="458" t="s">
        <v>239</v>
      </c>
      <c r="B20" s="456" t="s">
        <v>136</v>
      </c>
      <c r="C20" s="408">
        <f>(D20+E20+E21)/36</f>
        <v>3</v>
      </c>
      <c r="D20" s="408">
        <v>54</v>
      </c>
      <c r="E20" s="148">
        <f t="shared" ref="E20:E27" si="6">F20+G20</f>
        <v>18</v>
      </c>
      <c r="F20" s="80">
        <f t="shared" si="4"/>
        <v>18</v>
      </c>
      <c r="G20" s="129">
        <f t="shared" si="3"/>
        <v>0</v>
      </c>
      <c r="H20" s="85">
        <v>4</v>
      </c>
      <c r="I20" s="85">
        <v>2</v>
      </c>
      <c r="J20" s="85">
        <v>2</v>
      </c>
      <c r="K20" s="85">
        <v>2</v>
      </c>
      <c r="L20" s="85">
        <v>2</v>
      </c>
      <c r="M20" s="85">
        <v>2</v>
      </c>
      <c r="N20" s="85">
        <v>2</v>
      </c>
      <c r="O20" s="85">
        <v>2</v>
      </c>
      <c r="P20" s="85"/>
      <c r="Q20" s="85"/>
      <c r="R20" s="85"/>
      <c r="S20" s="85"/>
      <c r="T20" s="85"/>
      <c r="U20" s="85"/>
      <c r="V20" s="85"/>
      <c r="W20" s="260"/>
      <c r="X20" s="261"/>
      <c r="Y20" s="467"/>
      <c r="Z20" s="467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463"/>
      <c r="AY20" s="464"/>
      <c r="BA20" s="86"/>
      <c r="BB20" s="86"/>
    </row>
    <row r="21" spans="1:54" s="10" customFormat="1" ht="15">
      <c r="A21" s="459"/>
      <c r="B21" s="457"/>
      <c r="C21" s="409"/>
      <c r="D21" s="409"/>
      <c r="E21" s="149">
        <f t="shared" si="6"/>
        <v>36</v>
      </c>
      <c r="F21" s="82">
        <f t="shared" si="4"/>
        <v>36</v>
      </c>
      <c r="G21" s="89">
        <f t="shared" si="3"/>
        <v>0</v>
      </c>
      <c r="H21" s="88"/>
      <c r="I21" s="88">
        <v>2</v>
      </c>
      <c r="J21" s="88">
        <v>2</v>
      </c>
      <c r="K21" s="88">
        <v>2</v>
      </c>
      <c r="L21" s="88">
        <v>2</v>
      </c>
      <c r="M21" s="88">
        <v>2</v>
      </c>
      <c r="N21" s="88">
        <v>2</v>
      </c>
      <c r="O21" s="88">
        <v>2</v>
      </c>
      <c r="P21" s="88">
        <v>4</v>
      </c>
      <c r="Q21" s="88">
        <v>4</v>
      </c>
      <c r="R21" s="88">
        <v>4</v>
      </c>
      <c r="S21" s="88">
        <v>4</v>
      </c>
      <c r="T21" s="88">
        <v>2</v>
      </c>
      <c r="U21" s="88">
        <v>2</v>
      </c>
      <c r="V21" s="88">
        <v>2</v>
      </c>
      <c r="W21" s="260"/>
      <c r="X21" s="261"/>
      <c r="Y21" s="467"/>
      <c r="Z21" s="467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463"/>
      <c r="AY21" s="464"/>
      <c r="AZ21" s="126"/>
      <c r="BA21" s="83">
        <v>1</v>
      </c>
      <c r="BB21" s="83"/>
    </row>
    <row r="22" spans="1:54" s="87" customFormat="1" ht="15">
      <c r="A22" s="458" t="s">
        <v>241</v>
      </c>
      <c r="B22" s="456" t="s">
        <v>240</v>
      </c>
      <c r="C22" s="408">
        <f>(D22+E22+E23)/36</f>
        <v>3</v>
      </c>
      <c r="D22" s="416">
        <v>54</v>
      </c>
      <c r="E22" s="148">
        <f t="shared" si="6"/>
        <v>18</v>
      </c>
      <c r="F22" s="80">
        <f>SUM(H22:V22)</f>
        <v>0</v>
      </c>
      <c r="G22" s="129">
        <f t="shared" si="3"/>
        <v>18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260"/>
      <c r="X22" s="261"/>
      <c r="Y22" s="467"/>
      <c r="Z22" s="467"/>
      <c r="AA22" s="85">
        <v>2</v>
      </c>
      <c r="AB22" s="85">
        <v>2</v>
      </c>
      <c r="AC22" s="85">
        <v>2</v>
      </c>
      <c r="AD22" s="85">
        <v>2</v>
      </c>
      <c r="AE22" s="85">
        <v>2</v>
      </c>
      <c r="AF22" s="85">
        <v>2</v>
      </c>
      <c r="AG22" s="85">
        <v>2</v>
      </c>
      <c r="AH22" s="85">
        <v>2</v>
      </c>
      <c r="AI22" s="85">
        <v>2</v>
      </c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463"/>
      <c r="AY22" s="464"/>
      <c r="BA22" s="86"/>
      <c r="BB22" s="86"/>
    </row>
    <row r="23" spans="1:54" s="10" customFormat="1" ht="15">
      <c r="A23" s="459"/>
      <c r="B23" s="457"/>
      <c r="C23" s="409"/>
      <c r="D23" s="417"/>
      <c r="E23" s="149">
        <f t="shared" si="6"/>
        <v>36</v>
      </c>
      <c r="F23" s="82">
        <f>SUM(H23:V23)</f>
        <v>0</v>
      </c>
      <c r="G23" s="89">
        <f t="shared" si="3"/>
        <v>36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260"/>
      <c r="X23" s="261"/>
      <c r="Y23" s="467"/>
      <c r="Z23" s="467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>
        <v>2</v>
      </c>
      <c r="AK23" s="134">
        <v>2</v>
      </c>
      <c r="AL23" s="134">
        <v>2</v>
      </c>
      <c r="AM23" s="134">
        <v>2</v>
      </c>
      <c r="AN23" s="134">
        <v>2</v>
      </c>
      <c r="AO23" s="134">
        <v>2</v>
      </c>
      <c r="AP23" s="134">
        <v>2</v>
      </c>
      <c r="AQ23" s="134">
        <v>2</v>
      </c>
      <c r="AR23" s="134">
        <v>2</v>
      </c>
      <c r="AS23" s="134">
        <v>2</v>
      </c>
      <c r="AT23" s="134">
        <v>4</v>
      </c>
      <c r="AU23" s="134">
        <v>4</v>
      </c>
      <c r="AV23" s="134">
        <v>4</v>
      </c>
      <c r="AW23" s="134">
        <v>4</v>
      </c>
      <c r="AX23" s="463"/>
      <c r="AY23" s="464"/>
      <c r="AZ23" s="90"/>
      <c r="BA23" s="83">
        <v>2</v>
      </c>
      <c r="BB23" s="83"/>
    </row>
    <row r="24" spans="1:54" s="10" customFormat="1" ht="15">
      <c r="A24" s="458" t="s">
        <v>242</v>
      </c>
      <c r="B24" s="456" t="s">
        <v>135</v>
      </c>
      <c r="C24" s="408">
        <f>(D24+E24+E25)/36</f>
        <v>3.5</v>
      </c>
      <c r="D24" s="408">
        <v>72</v>
      </c>
      <c r="E24" s="148">
        <f t="shared" si="6"/>
        <v>18</v>
      </c>
      <c r="F24" s="80">
        <f>SUM(H24:V24)</f>
        <v>18</v>
      </c>
      <c r="G24" s="129">
        <f t="shared" si="3"/>
        <v>0</v>
      </c>
      <c r="H24" s="85">
        <v>4</v>
      </c>
      <c r="I24" s="85">
        <v>2</v>
      </c>
      <c r="J24" s="85">
        <v>2</v>
      </c>
      <c r="K24" s="85">
        <v>2</v>
      </c>
      <c r="L24" s="85">
        <v>2</v>
      </c>
      <c r="M24" s="85">
        <v>2</v>
      </c>
      <c r="N24" s="85">
        <v>2</v>
      </c>
      <c r="O24" s="85">
        <v>2</v>
      </c>
      <c r="P24" s="85"/>
      <c r="Q24" s="85"/>
      <c r="R24" s="85"/>
      <c r="S24" s="85"/>
      <c r="T24" s="85"/>
      <c r="U24" s="85"/>
      <c r="V24" s="85"/>
      <c r="W24" s="260"/>
      <c r="X24" s="261"/>
      <c r="Y24" s="467"/>
      <c r="Z24" s="467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463"/>
      <c r="AY24" s="464"/>
      <c r="AZ24" s="87"/>
      <c r="BA24" s="86"/>
      <c r="BB24" s="86"/>
    </row>
    <row r="25" spans="1:54" s="10" customFormat="1" ht="15">
      <c r="A25" s="459"/>
      <c r="B25" s="457"/>
      <c r="C25" s="409"/>
      <c r="D25" s="409"/>
      <c r="E25" s="149">
        <f t="shared" si="6"/>
        <v>36</v>
      </c>
      <c r="F25" s="82">
        <f>SUM(H25:V25)</f>
        <v>36</v>
      </c>
      <c r="G25" s="89">
        <f t="shared" si="3"/>
        <v>0</v>
      </c>
      <c r="H25" s="88"/>
      <c r="I25" s="88">
        <v>2</v>
      </c>
      <c r="J25" s="88">
        <v>2</v>
      </c>
      <c r="K25" s="88">
        <v>2</v>
      </c>
      <c r="L25" s="88">
        <v>2</v>
      </c>
      <c r="M25" s="88">
        <v>2</v>
      </c>
      <c r="N25" s="88">
        <v>2</v>
      </c>
      <c r="O25" s="88">
        <v>2</v>
      </c>
      <c r="P25" s="88">
        <v>4</v>
      </c>
      <c r="Q25" s="88">
        <v>4</v>
      </c>
      <c r="R25" s="88">
        <v>4</v>
      </c>
      <c r="S25" s="88">
        <v>4</v>
      </c>
      <c r="T25" s="88">
        <v>2</v>
      </c>
      <c r="U25" s="88">
        <v>2</v>
      </c>
      <c r="V25" s="88">
        <v>2</v>
      </c>
      <c r="W25" s="260"/>
      <c r="X25" s="261"/>
      <c r="Y25" s="467"/>
      <c r="Z25" s="467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463"/>
      <c r="AY25" s="464"/>
      <c r="AZ25" s="126"/>
      <c r="BA25" s="83">
        <v>1</v>
      </c>
      <c r="BB25" s="83"/>
    </row>
    <row r="26" spans="1:54" s="87" customFormat="1" ht="15">
      <c r="A26" s="458" t="s">
        <v>29</v>
      </c>
      <c r="B26" s="456" t="s">
        <v>47</v>
      </c>
      <c r="C26" s="408">
        <f>(D26+E26+E27)/36</f>
        <v>2</v>
      </c>
      <c r="D26" s="416">
        <v>36</v>
      </c>
      <c r="E26" s="148">
        <f t="shared" si="6"/>
        <v>12</v>
      </c>
      <c r="F26" s="80">
        <f t="shared" ref="F26:F27" si="7">SUM(H26:V26)</f>
        <v>12</v>
      </c>
      <c r="G26" s="129">
        <f t="shared" si="3"/>
        <v>0</v>
      </c>
      <c r="H26" s="85">
        <v>2</v>
      </c>
      <c r="I26" s="85">
        <v>2</v>
      </c>
      <c r="J26" s="85">
        <v>2</v>
      </c>
      <c r="K26" s="85">
        <v>2</v>
      </c>
      <c r="L26" s="85">
        <v>2</v>
      </c>
      <c r="M26" s="85">
        <v>2</v>
      </c>
      <c r="N26" s="85"/>
      <c r="O26" s="85"/>
      <c r="P26" s="85"/>
      <c r="Q26" s="85"/>
      <c r="R26" s="85"/>
      <c r="S26" s="85"/>
      <c r="T26" s="85"/>
      <c r="U26" s="85"/>
      <c r="V26" s="85"/>
      <c r="W26" s="260"/>
      <c r="X26" s="261"/>
      <c r="Y26" s="467"/>
      <c r="Z26" s="467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463"/>
      <c r="AY26" s="464"/>
      <c r="BA26" s="86"/>
      <c r="BB26" s="86"/>
    </row>
    <row r="27" spans="1:54" s="10" customFormat="1" ht="15">
      <c r="A27" s="459"/>
      <c r="B27" s="457"/>
      <c r="C27" s="409"/>
      <c r="D27" s="417"/>
      <c r="E27" s="149">
        <f t="shared" si="6"/>
        <v>24</v>
      </c>
      <c r="F27" s="82">
        <f t="shared" si="7"/>
        <v>24</v>
      </c>
      <c r="G27" s="89">
        <f t="shared" si="3"/>
        <v>0</v>
      </c>
      <c r="H27" s="88"/>
      <c r="I27" s="88"/>
      <c r="J27" s="88"/>
      <c r="K27" s="88"/>
      <c r="L27" s="88"/>
      <c r="M27" s="88"/>
      <c r="N27" s="88">
        <v>2</v>
      </c>
      <c r="O27" s="88">
        <v>2</v>
      </c>
      <c r="P27" s="88">
        <v>2</v>
      </c>
      <c r="Q27" s="88">
        <v>2</v>
      </c>
      <c r="R27" s="88">
        <v>2</v>
      </c>
      <c r="S27" s="88">
        <v>2</v>
      </c>
      <c r="T27" s="88">
        <v>4</v>
      </c>
      <c r="U27" s="88">
        <v>4</v>
      </c>
      <c r="V27" s="88">
        <v>4</v>
      </c>
      <c r="W27" s="260"/>
      <c r="X27" s="261"/>
      <c r="Y27" s="467"/>
      <c r="Z27" s="467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463"/>
      <c r="AY27" s="464"/>
      <c r="AZ27" s="90">
        <v>1</v>
      </c>
      <c r="BA27" s="83"/>
      <c r="BB27" s="83"/>
    </row>
    <row r="28" spans="1:54" s="87" customFormat="1" ht="15">
      <c r="A28" s="458" t="s">
        <v>41</v>
      </c>
      <c r="B28" s="456" t="s">
        <v>20</v>
      </c>
      <c r="C28" s="408">
        <f>(D28+E28+E29)/36</f>
        <v>2</v>
      </c>
      <c r="D28" s="416">
        <v>36</v>
      </c>
      <c r="E28" s="148">
        <f t="shared" ref="E28:E33" si="8">F28+G28</f>
        <v>12</v>
      </c>
      <c r="F28" s="80">
        <f t="shared" si="4"/>
        <v>0</v>
      </c>
      <c r="G28" s="129">
        <f t="shared" si="3"/>
        <v>12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260"/>
      <c r="X28" s="261"/>
      <c r="Y28" s="467"/>
      <c r="Z28" s="467"/>
      <c r="AA28" s="85">
        <v>2</v>
      </c>
      <c r="AB28" s="85">
        <v>2</v>
      </c>
      <c r="AC28" s="85">
        <v>2</v>
      </c>
      <c r="AD28" s="85">
        <v>2</v>
      </c>
      <c r="AE28" s="85">
        <v>2</v>
      </c>
      <c r="AF28" s="85">
        <v>2</v>
      </c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463"/>
      <c r="AY28" s="464"/>
      <c r="BA28" s="86"/>
      <c r="BB28" s="86"/>
    </row>
    <row r="29" spans="1:54" s="10" customFormat="1" ht="15">
      <c r="A29" s="459"/>
      <c r="B29" s="457"/>
      <c r="C29" s="409"/>
      <c r="D29" s="417"/>
      <c r="E29" s="149">
        <f t="shared" si="8"/>
        <v>24</v>
      </c>
      <c r="F29" s="82">
        <f t="shared" si="4"/>
        <v>0</v>
      </c>
      <c r="G29" s="89">
        <f t="shared" si="3"/>
        <v>24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260"/>
      <c r="X29" s="261"/>
      <c r="Y29" s="467"/>
      <c r="Z29" s="467"/>
      <c r="AA29" s="134">
        <v>2</v>
      </c>
      <c r="AB29" s="134">
        <v>2</v>
      </c>
      <c r="AC29" s="134">
        <v>2</v>
      </c>
      <c r="AD29" s="134">
        <v>2</v>
      </c>
      <c r="AE29" s="134">
        <v>2</v>
      </c>
      <c r="AF29" s="134">
        <v>2</v>
      </c>
      <c r="AG29" s="134">
        <v>2</v>
      </c>
      <c r="AH29" s="134">
        <v>2</v>
      </c>
      <c r="AI29" s="134">
        <v>2</v>
      </c>
      <c r="AJ29" s="134">
        <v>2</v>
      </c>
      <c r="AK29" s="134">
        <v>2</v>
      </c>
      <c r="AL29" s="134">
        <v>2</v>
      </c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463"/>
      <c r="AY29" s="464"/>
      <c r="AZ29" s="126">
        <v>2</v>
      </c>
      <c r="BA29" s="83"/>
      <c r="BB29" s="83"/>
    </row>
    <row r="30" spans="1:54" s="87" customFormat="1" ht="15">
      <c r="A30" s="458" t="s">
        <v>243</v>
      </c>
      <c r="B30" s="456" t="s">
        <v>137</v>
      </c>
      <c r="C30" s="408">
        <f>(D30+E30+E31)/36</f>
        <v>5</v>
      </c>
      <c r="D30" s="408">
        <v>90</v>
      </c>
      <c r="E30" s="148">
        <f t="shared" si="8"/>
        <v>0</v>
      </c>
      <c r="F30" s="80">
        <f t="shared" si="4"/>
        <v>0</v>
      </c>
      <c r="G30" s="129">
        <f t="shared" si="3"/>
        <v>0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260"/>
      <c r="X30" s="261"/>
      <c r="Y30" s="467"/>
      <c r="Z30" s="467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463"/>
      <c r="AY30" s="464"/>
      <c r="BA30" s="86"/>
      <c r="BB30" s="86"/>
    </row>
    <row r="31" spans="1:54" s="10" customFormat="1" ht="15">
      <c r="A31" s="459"/>
      <c r="B31" s="457"/>
      <c r="C31" s="409"/>
      <c r="D31" s="409"/>
      <c r="E31" s="149">
        <f t="shared" si="8"/>
        <v>90</v>
      </c>
      <c r="F31" s="82">
        <f t="shared" si="4"/>
        <v>36</v>
      </c>
      <c r="G31" s="89">
        <f t="shared" si="3"/>
        <v>54</v>
      </c>
      <c r="H31" s="88">
        <v>2</v>
      </c>
      <c r="I31" s="88">
        <v>2</v>
      </c>
      <c r="J31" s="88">
        <v>2</v>
      </c>
      <c r="K31" s="88">
        <v>2</v>
      </c>
      <c r="L31" s="88">
        <v>2</v>
      </c>
      <c r="M31" s="88">
        <v>2</v>
      </c>
      <c r="N31" s="88">
        <v>2</v>
      </c>
      <c r="O31" s="88">
        <v>2</v>
      </c>
      <c r="P31" s="88">
        <v>2</v>
      </c>
      <c r="Q31" s="88">
        <v>2</v>
      </c>
      <c r="R31" s="88">
        <v>2</v>
      </c>
      <c r="S31" s="88">
        <v>2</v>
      </c>
      <c r="T31" s="88">
        <v>4</v>
      </c>
      <c r="U31" s="88">
        <v>4</v>
      </c>
      <c r="V31" s="88">
        <v>4</v>
      </c>
      <c r="W31" s="260"/>
      <c r="X31" s="261"/>
      <c r="Y31" s="467"/>
      <c r="Z31" s="467"/>
      <c r="AA31" s="134">
        <v>4</v>
      </c>
      <c r="AB31" s="134">
        <v>4</v>
      </c>
      <c r="AC31" s="134">
        <v>4</v>
      </c>
      <c r="AD31" s="134">
        <v>4</v>
      </c>
      <c r="AE31" s="134">
        <v>2</v>
      </c>
      <c r="AF31" s="134">
        <v>2</v>
      </c>
      <c r="AG31" s="134">
        <v>2</v>
      </c>
      <c r="AH31" s="134">
        <v>2</v>
      </c>
      <c r="AI31" s="134">
        <v>2</v>
      </c>
      <c r="AJ31" s="134">
        <v>2</v>
      </c>
      <c r="AK31" s="134">
        <v>2</v>
      </c>
      <c r="AL31" s="134">
        <v>2</v>
      </c>
      <c r="AM31" s="134">
        <v>2</v>
      </c>
      <c r="AN31" s="134">
        <v>2</v>
      </c>
      <c r="AO31" s="134">
        <v>2</v>
      </c>
      <c r="AP31" s="134">
        <v>2</v>
      </c>
      <c r="AQ31" s="134">
        <v>2</v>
      </c>
      <c r="AR31" s="134">
        <v>2</v>
      </c>
      <c r="AS31" s="134">
        <v>2</v>
      </c>
      <c r="AT31" s="134">
        <v>2</v>
      </c>
      <c r="AU31" s="134">
        <v>2</v>
      </c>
      <c r="AV31" s="134">
        <v>2</v>
      </c>
      <c r="AW31" s="134">
        <v>2</v>
      </c>
      <c r="AX31" s="463"/>
      <c r="AY31" s="464"/>
      <c r="AZ31" s="126"/>
      <c r="BA31" s="83">
        <v>2</v>
      </c>
      <c r="BB31" s="83"/>
    </row>
    <row r="32" spans="1:54" s="87" customFormat="1" ht="15">
      <c r="A32" s="458" t="s">
        <v>248</v>
      </c>
      <c r="B32" s="456" t="s">
        <v>172</v>
      </c>
      <c r="C32" s="408">
        <f>(D32+E32+E33)/36</f>
        <v>3</v>
      </c>
      <c r="D32" s="408">
        <v>54</v>
      </c>
      <c r="E32" s="148">
        <f t="shared" si="8"/>
        <v>18</v>
      </c>
      <c r="F32" s="80">
        <f t="shared" si="4"/>
        <v>0</v>
      </c>
      <c r="G32" s="129">
        <f t="shared" si="3"/>
        <v>18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260"/>
      <c r="X32" s="261"/>
      <c r="Y32" s="467"/>
      <c r="Z32" s="467"/>
      <c r="AA32" s="85">
        <v>2</v>
      </c>
      <c r="AB32" s="85">
        <v>2</v>
      </c>
      <c r="AC32" s="85">
        <v>2</v>
      </c>
      <c r="AD32" s="85">
        <v>2</v>
      </c>
      <c r="AE32" s="85">
        <v>2</v>
      </c>
      <c r="AF32" s="85">
        <v>2</v>
      </c>
      <c r="AG32" s="85">
        <v>2</v>
      </c>
      <c r="AH32" s="85">
        <v>2</v>
      </c>
      <c r="AI32" s="85">
        <v>2</v>
      </c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463"/>
      <c r="AY32" s="464"/>
      <c r="BA32" s="86"/>
      <c r="BB32" s="86"/>
    </row>
    <row r="33" spans="1:54" s="10" customFormat="1" ht="15">
      <c r="A33" s="459"/>
      <c r="B33" s="457"/>
      <c r="C33" s="409"/>
      <c r="D33" s="409"/>
      <c r="E33" s="149">
        <f t="shared" si="8"/>
        <v>36</v>
      </c>
      <c r="F33" s="82">
        <f t="shared" si="4"/>
        <v>0</v>
      </c>
      <c r="G33" s="89">
        <f t="shared" si="3"/>
        <v>36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260"/>
      <c r="X33" s="261"/>
      <c r="Y33" s="467"/>
      <c r="Z33" s="467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>
        <v>2</v>
      </c>
      <c r="AK33" s="134">
        <v>2</v>
      </c>
      <c r="AL33" s="134">
        <v>2</v>
      </c>
      <c r="AM33" s="134">
        <v>2</v>
      </c>
      <c r="AN33" s="134">
        <v>2</v>
      </c>
      <c r="AO33" s="134">
        <v>2</v>
      </c>
      <c r="AP33" s="134">
        <v>2</v>
      </c>
      <c r="AQ33" s="134">
        <v>2</v>
      </c>
      <c r="AR33" s="134">
        <v>2</v>
      </c>
      <c r="AS33" s="134">
        <v>2</v>
      </c>
      <c r="AT33" s="134">
        <v>4</v>
      </c>
      <c r="AU33" s="134">
        <v>4</v>
      </c>
      <c r="AV33" s="134">
        <v>4</v>
      </c>
      <c r="AW33" s="134">
        <v>4</v>
      </c>
      <c r="AX33" s="463"/>
      <c r="AY33" s="464"/>
      <c r="AZ33" s="126"/>
      <c r="BA33" s="83">
        <v>2</v>
      </c>
      <c r="BB33" s="83"/>
    </row>
    <row r="34" spans="1:54" s="87" customFormat="1" ht="15">
      <c r="A34" s="458" t="s">
        <v>246</v>
      </c>
      <c r="B34" s="456" t="s">
        <v>173</v>
      </c>
      <c r="C34" s="408">
        <f>(D34+E34+E35)/36</f>
        <v>4</v>
      </c>
      <c r="D34" s="408">
        <v>72</v>
      </c>
      <c r="E34" s="148">
        <f t="shared" ref="E34:E39" si="9">F34+G34</f>
        <v>24</v>
      </c>
      <c r="F34" s="80">
        <f t="shared" si="4"/>
        <v>0</v>
      </c>
      <c r="G34" s="129">
        <f t="shared" si="3"/>
        <v>24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260"/>
      <c r="X34" s="261"/>
      <c r="Y34" s="467"/>
      <c r="Z34" s="467"/>
      <c r="AA34" s="85">
        <v>4</v>
      </c>
      <c r="AB34" s="85">
        <v>2</v>
      </c>
      <c r="AC34" s="85">
        <v>2</v>
      </c>
      <c r="AD34" s="85">
        <v>2</v>
      </c>
      <c r="AE34" s="85">
        <v>2</v>
      </c>
      <c r="AF34" s="85">
        <v>2</v>
      </c>
      <c r="AG34" s="85">
        <v>2</v>
      </c>
      <c r="AH34" s="85">
        <v>2</v>
      </c>
      <c r="AI34" s="85">
        <v>2</v>
      </c>
      <c r="AJ34" s="85">
        <v>2</v>
      </c>
      <c r="AK34" s="85">
        <v>2</v>
      </c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463"/>
      <c r="AY34" s="464"/>
      <c r="BA34" s="86"/>
      <c r="BB34" s="86"/>
    </row>
    <row r="35" spans="1:54" s="10" customFormat="1" ht="15">
      <c r="A35" s="459"/>
      <c r="B35" s="457"/>
      <c r="C35" s="409"/>
      <c r="D35" s="409"/>
      <c r="E35" s="149">
        <f t="shared" si="9"/>
        <v>48</v>
      </c>
      <c r="F35" s="82">
        <f t="shared" si="4"/>
        <v>0</v>
      </c>
      <c r="G35" s="89">
        <f t="shared" si="3"/>
        <v>48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260"/>
      <c r="X35" s="261"/>
      <c r="Y35" s="467"/>
      <c r="Z35" s="467"/>
      <c r="AA35" s="134"/>
      <c r="AB35" s="134">
        <v>2</v>
      </c>
      <c r="AC35" s="134">
        <v>2</v>
      </c>
      <c r="AD35" s="134">
        <v>2</v>
      </c>
      <c r="AE35" s="134">
        <v>2</v>
      </c>
      <c r="AF35" s="134">
        <v>2</v>
      </c>
      <c r="AG35" s="134">
        <v>2</v>
      </c>
      <c r="AH35" s="134">
        <v>2</v>
      </c>
      <c r="AI35" s="134">
        <v>2</v>
      </c>
      <c r="AJ35" s="134">
        <v>2</v>
      </c>
      <c r="AK35" s="134">
        <v>2</v>
      </c>
      <c r="AL35" s="134">
        <v>4</v>
      </c>
      <c r="AM35" s="134">
        <v>4</v>
      </c>
      <c r="AN35" s="134">
        <v>2</v>
      </c>
      <c r="AO35" s="134">
        <v>2</v>
      </c>
      <c r="AP35" s="134">
        <v>2</v>
      </c>
      <c r="AQ35" s="134">
        <v>2</v>
      </c>
      <c r="AR35" s="134">
        <v>2</v>
      </c>
      <c r="AS35" s="134">
        <v>2</v>
      </c>
      <c r="AT35" s="134">
        <v>2</v>
      </c>
      <c r="AU35" s="134">
        <v>2</v>
      </c>
      <c r="AV35" s="134">
        <v>2</v>
      </c>
      <c r="AW35" s="134">
        <v>2</v>
      </c>
      <c r="AX35" s="463"/>
      <c r="AY35" s="464"/>
      <c r="AZ35" s="126"/>
      <c r="BA35" s="83">
        <v>2</v>
      </c>
      <c r="BB35" s="83"/>
    </row>
    <row r="36" spans="1:54" s="87" customFormat="1" ht="15">
      <c r="A36" s="458" t="s">
        <v>247</v>
      </c>
      <c r="B36" s="456" t="s">
        <v>132</v>
      </c>
      <c r="C36" s="408">
        <f>(D36+E36+E37)/36</f>
        <v>2</v>
      </c>
      <c r="D36" s="408">
        <v>36</v>
      </c>
      <c r="E36" s="148">
        <f t="shared" si="9"/>
        <v>12</v>
      </c>
      <c r="F36" s="80">
        <f t="shared" si="4"/>
        <v>0</v>
      </c>
      <c r="G36" s="129">
        <f t="shared" si="3"/>
        <v>12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260"/>
      <c r="X36" s="261"/>
      <c r="Y36" s="467"/>
      <c r="Z36" s="467"/>
      <c r="AA36" s="85">
        <v>2</v>
      </c>
      <c r="AB36" s="85">
        <v>2</v>
      </c>
      <c r="AC36" s="85">
        <v>2</v>
      </c>
      <c r="AD36" s="85">
        <v>2</v>
      </c>
      <c r="AE36" s="85">
        <v>2</v>
      </c>
      <c r="AF36" s="85">
        <v>2</v>
      </c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463"/>
      <c r="AY36" s="464"/>
      <c r="BA36" s="86"/>
      <c r="BB36" s="86"/>
    </row>
    <row r="37" spans="1:54" s="10" customFormat="1" ht="15">
      <c r="A37" s="459"/>
      <c r="B37" s="457"/>
      <c r="C37" s="409"/>
      <c r="D37" s="409"/>
      <c r="E37" s="149">
        <f t="shared" si="9"/>
        <v>24</v>
      </c>
      <c r="F37" s="82">
        <f t="shared" si="4"/>
        <v>0</v>
      </c>
      <c r="G37" s="89">
        <f t="shared" si="3"/>
        <v>24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260"/>
      <c r="X37" s="261"/>
      <c r="Y37" s="467"/>
      <c r="Z37" s="467"/>
      <c r="AA37" s="134"/>
      <c r="AB37" s="134"/>
      <c r="AC37" s="134"/>
      <c r="AD37" s="134"/>
      <c r="AE37" s="134"/>
      <c r="AF37" s="134"/>
      <c r="AG37" s="134">
        <v>2</v>
      </c>
      <c r="AH37" s="134">
        <v>2</v>
      </c>
      <c r="AI37" s="134">
        <v>2</v>
      </c>
      <c r="AJ37" s="134">
        <v>2</v>
      </c>
      <c r="AK37" s="134">
        <v>2</v>
      </c>
      <c r="AL37" s="134">
        <v>2</v>
      </c>
      <c r="AM37" s="134">
        <v>2</v>
      </c>
      <c r="AN37" s="134">
        <v>2</v>
      </c>
      <c r="AO37" s="134">
        <v>2</v>
      </c>
      <c r="AP37" s="134">
        <v>2</v>
      </c>
      <c r="AQ37" s="134">
        <v>2</v>
      </c>
      <c r="AR37" s="134">
        <v>2</v>
      </c>
      <c r="AS37" s="134"/>
      <c r="AT37" s="134"/>
      <c r="AU37" s="134"/>
      <c r="AV37" s="134"/>
      <c r="AW37" s="134"/>
      <c r="AX37" s="463"/>
      <c r="AY37" s="464"/>
      <c r="AZ37" s="126">
        <v>2</v>
      </c>
      <c r="BA37" s="83"/>
      <c r="BB37" s="83"/>
    </row>
    <row r="38" spans="1:54" s="87" customFormat="1" ht="15">
      <c r="A38" s="458" t="s">
        <v>249</v>
      </c>
      <c r="B38" s="456" t="s">
        <v>163</v>
      </c>
      <c r="C38" s="408">
        <f>(D38+E38+E39)/36</f>
        <v>2</v>
      </c>
      <c r="D38" s="408">
        <v>36</v>
      </c>
      <c r="E38" s="148">
        <f t="shared" si="9"/>
        <v>12</v>
      </c>
      <c r="F38" s="80">
        <f t="shared" si="4"/>
        <v>0</v>
      </c>
      <c r="G38" s="129">
        <f t="shared" si="3"/>
        <v>12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260"/>
      <c r="X38" s="261"/>
      <c r="Y38" s="467"/>
      <c r="Z38" s="467"/>
      <c r="AA38" s="85"/>
      <c r="AB38" s="85"/>
      <c r="AC38" s="85"/>
      <c r="AD38" s="85"/>
      <c r="AE38" s="85"/>
      <c r="AF38" s="85"/>
      <c r="AG38" s="85">
        <v>2</v>
      </c>
      <c r="AH38" s="85">
        <v>2</v>
      </c>
      <c r="AI38" s="85">
        <v>2</v>
      </c>
      <c r="AJ38" s="85">
        <v>2</v>
      </c>
      <c r="AK38" s="85">
        <v>2</v>
      </c>
      <c r="AL38" s="85">
        <v>2</v>
      </c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463"/>
      <c r="AY38" s="464"/>
      <c r="BA38" s="86"/>
      <c r="BB38" s="86"/>
    </row>
    <row r="39" spans="1:54" s="10" customFormat="1" ht="15">
      <c r="A39" s="459"/>
      <c r="B39" s="457"/>
      <c r="C39" s="409"/>
      <c r="D39" s="409"/>
      <c r="E39" s="149">
        <f t="shared" si="9"/>
        <v>24</v>
      </c>
      <c r="F39" s="82">
        <f t="shared" si="4"/>
        <v>0</v>
      </c>
      <c r="G39" s="89">
        <f t="shared" si="3"/>
        <v>24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260"/>
      <c r="X39" s="261"/>
      <c r="Y39" s="467"/>
      <c r="Z39" s="467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>
        <v>2</v>
      </c>
      <c r="AN39" s="134">
        <v>2</v>
      </c>
      <c r="AO39" s="134">
        <v>2</v>
      </c>
      <c r="AP39" s="134">
        <v>2</v>
      </c>
      <c r="AQ39" s="134">
        <v>2</v>
      </c>
      <c r="AR39" s="134">
        <v>2</v>
      </c>
      <c r="AS39" s="134">
        <v>2</v>
      </c>
      <c r="AT39" s="134">
        <v>2</v>
      </c>
      <c r="AU39" s="134">
        <v>2</v>
      </c>
      <c r="AV39" s="134">
        <v>2</v>
      </c>
      <c r="AW39" s="134">
        <v>4</v>
      </c>
      <c r="AX39" s="463"/>
      <c r="AY39" s="464"/>
      <c r="AZ39" s="126"/>
      <c r="BA39" s="83">
        <v>2</v>
      </c>
      <c r="BB39" s="83"/>
    </row>
    <row r="40" spans="1:54" s="87" customFormat="1" ht="30">
      <c r="A40" s="458" t="s">
        <v>49</v>
      </c>
      <c r="B40" s="150" t="s">
        <v>391</v>
      </c>
      <c r="C40" s="473">
        <f>(D40+E40+E41)/36</f>
        <v>2</v>
      </c>
      <c r="D40" s="416">
        <v>36</v>
      </c>
      <c r="E40" s="123">
        <f>F40+G40</f>
        <v>12</v>
      </c>
      <c r="F40" s="123">
        <f t="shared" ref="F40:F46" si="10">SUM(H40:V40)</f>
        <v>0</v>
      </c>
      <c r="G40" s="129">
        <f t="shared" si="3"/>
        <v>12</v>
      </c>
      <c r="H40" s="85"/>
      <c r="I40" s="85"/>
      <c r="J40" s="85"/>
      <c r="K40" s="85"/>
      <c r="L40" s="85"/>
      <c r="M40" s="85"/>
      <c r="N40" s="85"/>
      <c r="O40" s="85"/>
      <c r="P40" s="124"/>
      <c r="Q40" s="124"/>
      <c r="R40" s="124"/>
      <c r="S40" s="124"/>
      <c r="T40" s="124"/>
      <c r="U40" s="124"/>
      <c r="V40" s="85"/>
      <c r="W40" s="260"/>
      <c r="X40" s="261"/>
      <c r="Y40" s="467"/>
      <c r="Z40" s="467"/>
      <c r="AA40" s="85">
        <v>4</v>
      </c>
      <c r="AB40" s="85">
        <v>2</v>
      </c>
      <c r="AC40" s="85">
        <v>2</v>
      </c>
      <c r="AD40" s="85">
        <v>2</v>
      </c>
      <c r="AE40" s="85">
        <v>2</v>
      </c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463"/>
      <c r="AY40" s="464"/>
      <c r="BA40" s="86"/>
      <c r="BB40" s="86"/>
    </row>
    <row r="41" spans="1:54" s="10" customFormat="1" ht="30">
      <c r="A41" s="459"/>
      <c r="B41" s="150" t="s">
        <v>392</v>
      </c>
      <c r="C41" s="474"/>
      <c r="D41" s="417"/>
      <c r="E41" s="149">
        <f>F41+G41</f>
        <v>24</v>
      </c>
      <c r="F41" s="82">
        <f t="shared" si="10"/>
        <v>0</v>
      </c>
      <c r="G41" s="89">
        <f t="shared" si="3"/>
        <v>24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260"/>
      <c r="X41" s="261"/>
      <c r="Y41" s="467"/>
      <c r="Z41" s="467"/>
      <c r="AA41" s="134"/>
      <c r="AB41" s="134">
        <v>2</v>
      </c>
      <c r="AC41" s="134">
        <v>2</v>
      </c>
      <c r="AD41" s="134">
        <v>2</v>
      </c>
      <c r="AE41" s="134">
        <v>2</v>
      </c>
      <c r="AF41" s="134">
        <v>4</v>
      </c>
      <c r="AG41" s="134">
        <v>4</v>
      </c>
      <c r="AH41" s="134">
        <v>4</v>
      </c>
      <c r="AI41" s="134">
        <v>4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463"/>
      <c r="AY41" s="464"/>
      <c r="AZ41" s="126">
        <v>2</v>
      </c>
      <c r="BA41" s="83"/>
      <c r="BB41" s="83"/>
    </row>
    <row r="42" spans="1:54" s="87" customFormat="1" ht="15">
      <c r="A42" s="458" t="s">
        <v>61</v>
      </c>
      <c r="B42" s="150" t="s">
        <v>324</v>
      </c>
      <c r="C42" s="473">
        <f>(D42+E42+E44)/36</f>
        <v>2</v>
      </c>
      <c r="D42" s="416">
        <v>36</v>
      </c>
      <c r="E42" s="148">
        <f>F42+G42</f>
        <v>12</v>
      </c>
      <c r="F42" s="80">
        <f t="shared" si="10"/>
        <v>0</v>
      </c>
      <c r="G42" s="129">
        <f t="shared" si="3"/>
        <v>12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260"/>
      <c r="X42" s="261"/>
      <c r="Y42" s="467"/>
      <c r="Z42" s="467"/>
      <c r="AA42" s="85"/>
      <c r="AB42" s="85"/>
      <c r="AC42" s="85"/>
      <c r="AD42" s="85"/>
      <c r="AE42" s="85"/>
      <c r="AF42" s="85"/>
      <c r="AG42" s="85"/>
      <c r="AH42" s="85"/>
      <c r="AI42" s="85"/>
      <c r="AJ42" s="85">
        <v>4</v>
      </c>
      <c r="AK42" s="85">
        <v>2</v>
      </c>
      <c r="AL42" s="85">
        <v>2</v>
      </c>
      <c r="AM42" s="85">
        <v>2</v>
      </c>
      <c r="AN42" s="85">
        <v>2</v>
      </c>
      <c r="AO42" s="85"/>
      <c r="AP42" s="85"/>
      <c r="AQ42" s="85"/>
      <c r="AR42" s="85"/>
      <c r="AS42" s="85"/>
      <c r="AT42" s="85"/>
      <c r="AU42" s="85"/>
      <c r="AV42" s="85"/>
      <c r="AW42" s="85"/>
      <c r="AX42" s="463"/>
      <c r="AY42" s="464"/>
      <c r="BA42" s="86"/>
      <c r="BB42" s="86"/>
    </row>
    <row r="43" spans="1:54" s="87" customFormat="1" ht="15">
      <c r="A43" s="472"/>
      <c r="B43" s="150" t="s">
        <v>393</v>
      </c>
      <c r="C43" s="475"/>
      <c r="D43" s="468"/>
      <c r="E43" s="148"/>
      <c r="F43" s="80"/>
      <c r="G43" s="91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260"/>
      <c r="X43" s="261"/>
      <c r="Y43" s="467"/>
      <c r="Z43" s="467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463"/>
      <c r="AY43" s="464"/>
      <c r="BA43" s="86"/>
      <c r="BB43" s="86"/>
    </row>
    <row r="44" spans="1:54" s="10" customFormat="1" ht="30">
      <c r="A44" s="459"/>
      <c r="B44" s="150" t="s">
        <v>394</v>
      </c>
      <c r="C44" s="474"/>
      <c r="D44" s="417"/>
      <c r="E44" s="149">
        <f>F44+G44</f>
        <v>24</v>
      </c>
      <c r="F44" s="82">
        <f t="shared" si="10"/>
        <v>0</v>
      </c>
      <c r="G44" s="89">
        <f>SUM(AA44:AW44)</f>
        <v>24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260"/>
      <c r="X44" s="261"/>
      <c r="Y44" s="467"/>
      <c r="Z44" s="467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>
        <v>2</v>
      </c>
      <c r="AL44" s="134">
        <v>2</v>
      </c>
      <c r="AM44" s="134">
        <v>2</v>
      </c>
      <c r="AN44" s="134">
        <v>2</v>
      </c>
      <c r="AO44" s="134">
        <v>2</v>
      </c>
      <c r="AP44" s="134">
        <v>2</v>
      </c>
      <c r="AQ44" s="134">
        <v>2</v>
      </c>
      <c r="AR44" s="134">
        <v>2</v>
      </c>
      <c r="AS44" s="134">
        <v>2</v>
      </c>
      <c r="AT44" s="134">
        <v>2</v>
      </c>
      <c r="AU44" s="134">
        <v>2</v>
      </c>
      <c r="AV44" s="134">
        <v>2</v>
      </c>
      <c r="AW44" s="134"/>
      <c r="AX44" s="463"/>
      <c r="AY44" s="464"/>
      <c r="AZ44" s="126">
        <v>2</v>
      </c>
      <c r="BA44" s="83"/>
      <c r="BB44" s="83"/>
    </row>
    <row r="45" spans="1:54" s="87" customFormat="1" ht="15">
      <c r="A45" s="458" t="s">
        <v>62</v>
      </c>
      <c r="B45" s="182" t="s">
        <v>395</v>
      </c>
      <c r="C45" s="408">
        <f>(D45+E45+E46)/36</f>
        <v>2</v>
      </c>
      <c r="D45" s="416">
        <v>36</v>
      </c>
      <c r="E45" s="148">
        <f>F45+G45</f>
        <v>12</v>
      </c>
      <c r="F45" s="80">
        <f t="shared" si="10"/>
        <v>0</v>
      </c>
      <c r="G45" s="129">
        <f>SUM(AA45:AW45)</f>
        <v>12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260"/>
      <c r="X45" s="261"/>
      <c r="Y45" s="467"/>
      <c r="Z45" s="467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>
        <v>2</v>
      </c>
      <c r="AM45" s="85">
        <v>2</v>
      </c>
      <c r="AN45" s="85">
        <v>2</v>
      </c>
      <c r="AO45" s="85">
        <v>2</v>
      </c>
      <c r="AP45" s="85">
        <v>2</v>
      </c>
      <c r="AQ45" s="85">
        <v>2</v>
      </c>
      <c r="AR45" s="85"/>
      <c r="AS45" s="85"/>
      <c r="AT45" s="85"/>
      <c r="AU45" s="85"/>
      <c r="AV45" s="85"/>
      <c r="AW45" s="85"/>
      <c r="AX45" s="463"/>
      <c r="AY45" s="464"/>
      <c r="BA45" s="86"/>
      <c r="BB45" s="86"/>
    </row>
    <row r="46" spans="1:54" s="10" customFormat="1" ht="30">
      <c r="A46" s="459"/>
      <c r="B46" s="182" t="s">
        <v>396</v>
      </c>
      <c r="C46" s="409"/>
      <c r="D46" s="417"/>
      <c r="E46" s="149">
        <f>F46+G46</f>
        <v>24</v>
      </c>
      <c r="F46" s="82">
        <f t="shared" si="10"/>
        <v>0</v>
      </c>
      <c r="G46" s="89">
        <f>SUM(AA46:AW46)</f>
        <v>24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260"/>
      <c r="X46" s="261"/>
      <c r="Y46" s="467"/>
      <c r="Z46" s="467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>
        <v>4</v>
      </c>
      <c r="AS46" s="134">
        <v>4</v>
      </c>
      <c r="AT46" s="134">
        <v>4</v>
      </c>
      <c r="AU46" s="134">
        <v>4</v>
      </c>
      <c r="AV46" s="134">
        <v>4</v>
      </c>
      <c r="AW46" s="134">
        <v>4</v>
      </c>
      <c r="AX46" s="463"/>
      <c r="AY46" s="464"/>
      <c r="AZ46" s="126" t="s">
        <v>22</v>
      </c>
      <c r="BA46" s="83"/>
      <c r="BB46" s="83"/>
    </row>
    <row r="47" spans="1:54" s="87" customFormat="1" ht="15">
      <c r="A47" s="458" t="s">
        <v>122</v>
      </c>
      <c r="B47" s="182" t="s">
        <v>162</v>
      </c>
      <c r="C47" s="408">
        <f>(D47+E47+E49)/36</f>
        <v>2</v>
      </c>
      <c r="D47" s="416">
        <v>36</v>
      </c>
      <c r="E47" s="148">
        <f>F47+G47</f>
        <v>12</v>
      </c>
      <c r="F47" s="80">
        <f>SUM(H47:X47)</f>
        <v>0</v>
      </c>
      <c r="G47" s="129">
        <f>SUM(AA47:AW47)</f>
        <v>12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260"/>
      <c r="X47" s="261"/>
      <c r="Y47" s="467"/>
      <c r="Z47" s="467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>
        <v>2</v>
      </c>
      <c r="AM47" s="85">
        <v>2</v>
      </c>
      <c r="AN47" s="85">
        <v>2</v>
      </c>
      <c r="AO47" s="85">
        <v>2</v>
      </c>
      <c r="AP47" s="85">
        <v>2</v>
      </c>
      <c r="AQ47" s="85">
        <v>2</v>
      </c>
      <c r="AR47" s="85"/>
      <c r="AS47" s="85"/>
      <c r="AT47" s="85"/>
      <c r="AU47" s="85"/>
      <c r="AV47" s="85"/>
      <c r="AW47" s="85"/>
      <c r="AX47" s="463"/>
      <c r="AY47" s="464"/>
      <c r="BA47" s="86"/>
      <c r="BB47" s="86"/>
    </row>
    <row r="48" spans="1:54" s="87" customFormat="1" ht="15">
      <c r="A48" s="472"/>
      <c r="B48" s="182" t="s">
        <v>397</v>
      </c>
      <c r="C48" s="413"/>
      <c r="D48" s="468"/>
      <c r="E48" s="148"/>
      <c r="F48" s="80"/>
      <c r="G48" s="91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260"/>
      <c r="X48" s="261"/>
      <c r="Y48" s="467"/>
      <c r="Z48" s="467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463"/>
      <c r="AY48" s="464"/>
      <c r="BA48" s="86"/>
      <c r="BB48" s="86"/>
    </row>
    <row r="49" spans="1:54" s="10" customFormat="1" ht="45">
      <c r="A49" s="459"/>
      <c r="B49" s="182" t="s">
        <v>398</v>
      </c>
      <c r="C49" s="409"/>
      <c r="D49" s="417"/>
      <c r="E49" s="149">
        <f>F49+G49</f>
        <v>24</v>
      </c>
      <c r="F49" s="82">
        <f>SUM(H49:X49)</f>
        <v>0</v>
      </c>
      <c r="G49" s="89">
        <f>SUM(AA49:AW49)</f>
        <v>24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260"/>
      <c r="X49" s="261"/>
      <c r="Y49" s="467"/>
      <c r="Z49" s="467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>
        <v>4</v>
      </c>
      <c r="AS49" s="134">
        <v>4</v>
      </c>
      <c r="AT49" s="134">
        <v>4</v>
      </c>
      <c r="AU49" s="134">
        <v>4</v>
      </c>
      <c r="AV49" s="134">
        <v>4</v>
      </c>
      <c r="AW49" s="134">
        <v>4</v>
      </c>
      <c r="AX49" s="463"/>
      <c r="AY49" s="464"/>
      <c r="AZ49" s="126" t="s">
        <v>22</v>
      </c>
      <c r="BA49" s="83"/>
      <c r="BB49" s="83"/>
    </row>
    <row r="50" spans="1:54" s="87" customFormat="1" ht="30">
      <c r="A50" s="458" t="s">
        <v>160</v>
      </c>
      <c r="B50" s="182" t="s">
        <v>399</v>
      </c>
      <c r="C50" s="408">
        <f>(D50+E50+E52)/36</f>
        <v>2</v>
      </c>
      <c r="D50" s="419">
        <v>36</v>
      </c>
      <c r="E50" s="148">
        <f>F50+G50</f>
        <v>12</v>
      </c>
      <c r="F50" s="80">
        <f t="shared" ref="F50:F63" si="11">SUM(H50:V50)</f>
        <v>12</v>
      </c>
      <c r="G50" s="129">
        <f>SUM(AA50:AW50)</f>
        <v>0</v>
      </c>
      <c r="H50" s="85">
        <v>2</v>
      </c>
      <c r="I50" s="85">
        <v>2</v>
      </c>
      <c r="J50" s="85">
        <v>2</v>
      </c>
      <c r="K50" s="85">
        <v>2</v>
      </c>
      <c r="L50" s="85">
        <v>2</v>
      </c>
      <c r="M50" s="85">
        <v>2</v>
      </c>
      <c r="N50" s="85"/>
      <c r="O50" s="85"/>
      <c r="P50" s="85"/>
      <c r="Q50" s="85"/>
      <c r="R50" s="85"/>
      <c r="S50" s="85"/>
      <c r="T50" s="85"/>
      <c r="U50" s="85"/>
      <c r="V50" s="85"/>
      <c r="W50" s="260"/>
      <c r="X50" s="261"/>
      <c r="Y50" s="467"/>
      <c r="Z50" s="467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463"/>
      <c r="AY50" s="464"/>
      <c r="BA50" s="86"/>
      <c r="BB50" s="86"/>
    </row>
    <row r="51" spans="1:54" s="87" customFormat="1" ht="30">
      <c r="A51" s="472"/>
      <c r="B51" s="182" t="s">
        <v>400</v>
      </c>
      <c r="C51" s="413"/>
      <c r="D51" s="420"/>
      <c r="E51" s="148"/>
      <c r="F51" s="80"/>
      <c r="G51" s="91"/>
      <c r="H51" s="85"/>
      <c r="I51" s="85"/>
      <c r="J51" s="85"/>
      <c r="K51" s="85"/>
      <c r="L51" s="85"/>
      <c r="M51" s="85"/>
      <c r="N51" s="86"/>
      <c r="O51" s="170"/>
      <c r="P51" s="85"/>
      <c r="Q51" s="85"/>
      <c r="R51" s="85"/>
      <c r="S51" s="85"/>
      <c r="T51" s="85"/>
      <c r="U51" s="85"/>
      <c r="V51" s="85"/>
      <c r="W51" s="260"/>
      <c r="X51" s="261"/>
      <c r="Y51" s="467"/>
      <c r="Z51" s="467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463"/>
      <c r="AY51" s="464"/>
      <c r="BA51" s="86"/>
      <c r="BB51" s="86"/>
    </row>
    <row r="52" spans="1:54" s="10" customFormat="1" ht="30">
      <c r="A52" s="459"/>
      <c r="B52" s="182" t="s">
        <v>401</v>
      </c>
      <c r="C52" s="409"/>
      <c r="D52" s="421"/>
      <c r="E52" s="149">
        <f>F52+G52</f>
        <v>24</v>
      </c>
      <c r="F52" s="82">
        <f t="shared" si="11"/>
        <v>24</v>
      </c>
      <c r="G52" s="89">
        <f>SUM(AA52:AW52)</f>
        <v>0</v>
      </c>
      <c r="H52" s="88"/>
      <c r="I52" s="88"/>
      <c r="J52" s="88"/>
      <c r="K52" s="88"/>
      <c r="L52" s="88"/>
      <c r="M52" s="88"/>
      <c r="N52" s="88">
        <v>2</v>
      </c>
      <c r="O52" s="88">
        <v>2</v>
      </c>
      <c r="P52" s="88">
        <v>2</v>
      </c>
      <c r="Q52" s="88">
        <v>2</v>
      </c>
      <c r="R52" s="88">
        <v>2</v>
      </c>
      <c r="S52" s="88">
        <v>2</v>
      </c>
      <c r="T52" s="88">
        <v>4</v>
      </c>
      <c r="U52" s="88">
        <v>4</v>
      </c>
      <c r="V52" s="88">
        <v>4</v>
      </c>
      <c r="W52" s="260"/>
      <c r="X52" s="261"/>
      <c r="Y52" s="467"/>
      <c r="Z52" s="467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463"/>
      <c r="AY52" s="464"/>
      <c r="AZ52" s="126">
        <v>1</v>
      </c>
      <c r="BA52" s="83"/>
      <c r="BB52" s="83"/>
    </row>
    <row r="53" spans="1:54" s="87" customFormat="1" ht="30">
      <c r="A53" s="458" t="s">
        <v>218</v>
      </c>
      <c r="B53" s="182" t="s">
        <v>402</v>
      </c>
      <c r="C53" s="408">
        <f>(D53+E53+E55)/36</f>
        <v>2</v>
      </c>
      <c r="D53" s="408">
        <v>36</v>
      </c>
      <c r="E53" s="148">
        <f>F53+G53</f>
        <v>12</v>
      </c>
      <c r="F53" s="80">
        <f t="shared" si="11"/>
        <v>12</v>
      </c>
      <c r="G53" s="129">
        <f>SUM(AA53:AW53)</f>
        <v>0</v>
      </c>
      <c r="H53" s="85">
        <v>2</v>
      </c>
      <c r="I53" s="85">
        <v>2</v>
      </c>
      <c r="J53" s="85">
        <v>2</v>
      </c>
      <c r="K53" s="85">
        <v>2</v>
      </c>
      <c r="L53" s="85">
        <v>2</v>
      </c>
      <c r="M53" s="85">
        <v>2</v>
      </c>
      <c r="N53" s="85"/>
      <c r="O53" s="85"/>
      <c r="P53" s="85"/>
      <c r="Q53" s="85"/>
      <c r="R53" s="85"/>
      <c r="S53" s="85"/>
      <c r="T53" s="85"/>
      <c r="U53" s="85"/>
      <c r="V53" s="85"/>
      <c r="W53" s="260"/>
      <c r="X53" s="261"/>
      <c r="Y53" s="467"/>
      <c r="Z53" s="467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463"/>
      <c r="AY53" s="464"/>
      <c r="BA53" s="86"/>
      <c r="BB53" s="86"/>
    </row>
    <row r="54" spans="1:54" s="87" customFormat="1" ht="30">
      <c r="A54" s="472"/>
      <c r="B54" s="182" t="s">
        <v>403</v>
      </c>
      <c r="C54" s="413"/>
      <c r="D54" s="413"/>
      <c r="E54" s="148"/>
      <c r="F54" s="80"/>
      <c r="G54" s="91"/>
      <c r="H54" s="85"/>
      <c r="I54" s="85"/>
      <c r="J54" s="85"/>
      <c r="K54" s="85"/>
      <c r="L54" s="85"/>
      <c r="M54" s="85"/>
      <c r="N54" s="86"/>
      <c r="O54" s="170"/>
      <c r="P54" s="85"/>
      <c r="Q54" s="85"/>
      <c r="R54" s="85"/>
      <c r="S54" s="85"/>
      <c r="T54" s="85"/>
      <c r="U54" s="85"/>
      <c r="V54" s="85"/>
      <c r="W54" s="260"/>
      <c r="X54" s="261"/>
      <c r="Y54" s="467"/>
      <c r="Z54" s="467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463"/>
      <c r="AY54" s="464"/>
      <c r="BA54" s="86"/>
      <c r="BB54" s="86"/>
    </row>
    <row r="55" spans="1:54" s="10" customFormat="1" ht="15">
      <c r="A55" s="459"/>
      <c r="B55" s="182" t="s">
        <v>404</v>
      </c>
      <c r="C55" s="409"/>
      <c r="D55" s="409"/>
      <c r="E55" s="149">
        <f t="shared" ref="E55:E63" si="12">F55+G55</f>
        <v>24</v>
      </c>
      <c r="F55" s="82">
        <f t="shared" si="11"/>
        <v>24</v>
      </c>
      <c r="G55" s="89">
        <f t="shared" ref="G55:G63" si="13">SUM(AA55:AW55)</f>
        <v>0</v>
      </c>
      <c r="H55" s="88"/>
      <c r="I55" s="88"/>
      <c r="J55" s="88"/>
      <c r="K55" s="88"/>
      <c r="L55" s="88"/>
      <c r="M55" s="88"/>
      <c r="N55" s="88">
        <v>2</v>
      </c>
      <c r="O55" s="88">
        <v>2</v>
      </c>
      <c r="P55" s="88">
        <v>2</v>
      </c>
      <c r="Q55" s="88">
        <v>2</v>
      </c>
      <c r="R55" s="88">
        <v>2</v>
      </c>
      <c r="S55" s="88">
        <v>2</v>
      </c>
      <c r="T55" s="88">
        <v>4</v>
      </c>
      <c r="U55" s="88">
        <v>4</v>
      </c>
      <c r="V55" s="88">
        <v>4</v>
      </c>
      <c r="W55" s="260"/>
      <c r="X55" s="261"/>
      <c r="Y55" s="467"/>
      <c r="Z55" s="467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463"/>
      <c r="AY55" s="464"/>
      <c r="AZ55" s="126">
        <v>1</v>
      </c>
      <c r="BA55" s="83"/>
      <c r="BB55" s="83"/>
    </row>
    <row r="56" spans="1:54" s="87" customFormat="1" ht="15">
      <c r="A56" s="458" t="s">
        <v>250</v>
      </c>
      <c r="B56" s="182" t="s">
        <v>405</v>
      </c>
      <c r="C56" s="405">
        <f>(D56+E56+E57)/36</f>
        <v>2</v>
      </c>
      <c r="D56" s="408">
        <v>36</v>
      </c>
      <c r="E56" s="148">
        <f t="shared" si="12"/>
        <v>12</v>
      </c>
      <c r="F56" s="80">
        <f>SUM(H56:V56)</f>
        <v>0</v>
      </c>
      <c r="G56" s="129">
        <f t="shared" si="13"/>
        <v>12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260"/>
      <c r="X56" s="261"/>
      <c r="Y56" s="467"/>
      <c r="Z56" s="467"/>
      <c r="AA56" s="85"/>
      <c r="AB56" s="85"/>
      <c r="AC56" s="85"/>
      <c r="AD56" s="85"/>
      <c r="AE56" s="85"/>
      <c r="AF56" s="85">
        <v>2</v>
      </c>
      <c r="AG56" s="85">
        <v>2</v>
      </c>
      <c r="AH56" s="85">
        <v>2</v>
      </c>
      <c r="AI56" s="85">
        <v>2</v>
      </c>
      <c r="AJ56" s="85">
        <v>2</v>
      </c>
      <c r="AK56" s="85">
        <v>2</v>
      </c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463"/>
      <c r="AY56" s="464"/>
      <c r="BA56" s="86"/>
      <c r="BB56" s="86"/>
    </row>
    <row r="57" spans="1:54" s="10" customFormat="1" ht="30">
      <c r="A57" s="459"/>
      <c r="B57" s="182" t="s">
        <v>406</v>
      </c>
      <c r="C57" s="406"/>
      <c r="D57" s="409"/>
      <c r="E57" s="149">
        <f t="shared" si="12"/>
        <v>24</v>
      </c>
      <c r="F57" s="82">
        <f>SUM(H57:V57)</f>
        <v>0</v>
      </c>
      <c r="G57" s="89">
        <f t="shared" si="13"/>
        <v>24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260"/>
      <c r="X57" s="261"/>
      <c r="Y57" s="467"/>
      <c r="Z57" s="467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>
        <v>2</v>
      </c>
      <c r="AM57" s="134">
        <v>2</v>
      </c>
      <c r="AN57" s="134">
        <v>2</v>
      </c>
      <c r="AO57" s="134">
        <v>2</v>
      </c>
      <c r="AP57" s="134">
        <v>2</v>
      </c>
      <c r="AQ57" s="134">
        <v>2</v>
      </c>
      <c r="AR57" s="134">
        <v>2</v>
      </c>
      <c r="AS57" s="134">
        <v>2</v>
      </c>
      <c r="AT57" s="134">
        <v>2</v>
      </c>
      <c r="AU57" s="134">
        <v>2</v>
      </c>
      <c r="AV57" s="134">
        <v>2</v>
      </c>
      <c r="AW57" s="134">
        <v>2</v>
      </c>
      <c r="AX57" s="463"/>
      <c r="AY57" s="464"/>
      <c r="AZ57" s="126">
        <v>2</v>
      </c>
      <c r="BA57" s="83"/>
      <c r="BB57" s="83"/>
    </row>
    <row r="58" spans="1:54" s="87" customFormat="1" ht="15">
      <c r="A58" s="456" t="s">
        <v>496</v>
      </c>
      <c r="B58" s="476"/>
      <c r="C58" s="405">
        <f>(D58+E58+E59)/36</f>
        <v>3</v>
      </c>
      <c r="D58" s="408">
        <v>108</v>
      </c>
      <c r="E58" s="148">
        <f t="shared" si="12"/>
        <v>0</v>
      </c>
      <c r="F58" s="80">
        <f t="shared" si="11"/>
        <v>0</v>
      </c>
      <c r="G58" s="129">
        <f t="shared" si="13"/>
        <v>0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260"/>
      <c r="X58" s="261"/>
      <c r="Y58" s="467"/>
      <c r="Z58" s="467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463"/>
      <c r="AY58" s="464"/>
      <c r="BA58" s="86"/>
      <c r="BB58" s="86"/>
    </row>
    <row r="59" spans="1:54" s="10" customFormat="1" ht="49.5" customHeight="1">
      <c r="A59" s="457"/>
      <c r="B59" s="477"/>
      <c r="C59" s="406"/>
      <c r="D59" s="409"/>
      <c r="E59" s="149">
        <f t="shared" si="12"/>
        <v>0</v>
      </c>
      <c r="F59" s="82">
        <f t="shared" si="11"/>
        <v>0</v>
      </c>
      <c r="G59" s="89">
        <f t="shared" si="13"/>
        <v>0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260"/>
      <c r="X59" s="261"/>
      <c r="Y59" s="467"/>
      <c r="Z59" s="467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463"/>
      <c r="AY59" s="464"/>
      <c r="AZ59" s="126" t="s">
        <v>22</v>
      </c>
      <c r="BA59" s="83"/>
      <c r="BB59" s="83"/>
    </row>
    <row r="60" spans="1:54" s="87" customFormat="1" ht="15" customHeight="1">
      <c r="A60" s="332" t="s">
        <v>16</v>
      </c>
      <c r="B60" s="333"/>
      <c r="C60" s="489">
        <v>0.5</v>
      </c>
      <c r="D60" s="469" t="s">
        <v>191</v>
      </c>
      <c r="E60" s="148">
        <f t="shared" si="12"/>
        <v>0</v>
      </c>
      <c r="F60" s="80">
        <f t="shared" si="11"/>
        <v>0</v>
      </c>
      <c r="G60" s="129">
        <f t="shared" si="13"/>
        <v>0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260"/>
      <c r="X60" s="261"/>
      <c r="Y60" s="467"/>
      <c r="Z60" s="467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463"/>
      <c r="AY60" s="464"/>
      <c r="BA60" s="86"/>
      <c r="BB60" s="86"/>
    </row>
    <row r="61" spans="1:54" s="10" customFormat="1" ht="15">
      <c r="A61" s="334"/>
      <c r="B61" s="335"/>
      <c r="C61" s="490"/>
      <c r="D61" s="469"/>
      <c r="E61" s="149">
        <f t="shared" si="12"/>
        <v>54</v>
      </c>
      <c r="F61" s="82">
        <f t="shared" si="11"/>
        <v>54</v>
      </c>
      <c r="G61" s="89">
        <f t="shared" si="13"/>
        <v>0</v>
      </c>
      <c r="H61" s="88">
        <v>4</v>
      </c>
      <c r="I61" s="88">
        <v>4</v>
      </c>
      <c r="J61" s="88">
        <v>4</v>
      </c>
      <c r="K61" s="88">
        <v>4</v>
      </c>
      <c r="L61" s="88">
        <v>4</v>
      </c>
      <c r="M61" s="88">
        <v>4</v>
      </c>
      <c r="N61" s="88">
        <v>4</v>
      </c>
      <c r="O61" s="88">
        <v>4</v>
      </c>
      <c r="P61" s="88">
        <v>4</v>
      </c>
      <c r="Q61" s="88">
        <v>4</v>
      </c>
      <c r="R61" s="88">
        <v>4</v>
      </c>
      <c r="S61" s="88">
        <v>4</v>
      </c>
      <c r="T61" s="88">
        <v>2</v>
      </c>
      <c r="U61" s="88">
        <v>2</v>
      </c>
      <c r="V61" s="88">
        <v>2</v>
      </c>
      <c r="W61" s="260"/>
      <c r="X61" s="261"/>
      <c r="Y61" s="467"/>
      <c r="Z61" s="467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463"/>
      <c r="AY61" s="464"/>
      <c r="AZ61" s="126">
        <v>1</v>
      </c>
      <c r="BA61" s="83"/>
      <c r="BB61" s="83"/>
    </row>
    <row r="62" spans="1:54" s="87" customFormat="1" ht="15">
      <c r="A62" s="334"/>
      <c r="B62" s="335"/>
      <c r="C62" s="490"/>
      <c r="D62" s="469" t="s">
        <v>108</v>
      </c>
      <c r="E62" s="148">
        <f t="shared" si="12"/>
        <v>0</v>
      </c>
      <c r="F62" s="80">
        <f t="shared" si="11"/>
        <v>0</v>
      </c>
      <c r="G62" s="129">
        <f t="shared" si="13"/>
        <v>0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260"/>
      <c r="X62" s="261"/>
      <c r="Y62" s="467"/>
      <c r="Z62" s="467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463"/>
      <c r="AY62" s="464"/>
      <c r="BA62" s="86"/>
      <c r="BB62" s="86"/>
    </row>
    <row r="63" spans="1:54" s="10" customFormat="1" ht="15">
      <c r="A63" s="336"/>
      <c r="B63" s="337"/>
      <c r="C63" s="491"/>
      <c r="D63" s="469"/>
      <c r="E63" s="149">
        <f t="shared" si="12"/>
        <v>54</v>
      </c>
      <c r="F63" s="82">
        <f t="shared" si="11"/>
        <v>0</v>
      </c>
      <c r="G63" s="89">
        <f t="shared" si="13"/>
        <v>54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260"/>
      <c r="X63" s="261"/>
      <c r="Y63" s="467"/>
      <c r="Z63" s="467"/>
      <c r="AA63" s="134">
        <v>4</v>
      </c>
      <c r="AB63" s="134">
        <v>4</v>
      </c>
      <c r="AC63" s="134">
        <v>4</v>
      </c>
      <c r="AD63" s="134">
        <v>4</v>
      </c>
      <c r="AE63" s="134">
        <v>4</v>
      </c>
      <c r="AF63" s="134">
        <v>4</v>
      </c>
      <c r="AG63" s="134">
        <v>4</v>
      </c>
      <c r="AH63" s="134">
        <v>4</v>
      </c>
      <c r="AI63" s="134">
        <v>4</v>
      </c>
      <c r="AJ63" s="134">
        <v>4</v>
      </c>
      <c r="AK63" s="134">
        <v>4</v>
      </c>
      <c r="AL63" s="134">
        <v>4</v>
      </c>
      <c r="AM63" s="134">
        <v>4</v>
      </c>
      <c r="AN63" s="134">
        <v>2</v>
      </c>
      <c r="AO63" s="134"/>
      <c r="AP63" s="134"/>
      <c r="AQ63" s="134"/>
      <c r="AR63" s="134"/>
      <c r="AS63" s="134"/>
      <c r="AT63" s="134"/>
      <c r="AU63" s="134"/>
      <c r="AV63" s="134"/>
      <c r="AW63" s="134"/>
      <c r="AX63" s="463"/>
      <c r="AY63" s="464"/>
      <c r="AZ63" s="126">
        <v>2</v>
      </c>
      <c r="BA63" s="83"/>
      <c r="BB63" s="83"/>
    </row>
    <row r="64" spans="1:54" s="10" customFormat="1" ht="15.75">
      <c r="A64" s="478" t="s">
        <v>14</v>
      </c>
      <c r="B64" s="479"/>
      <c r="C64" s="144">
        <f t="shared" ref="C64:H64" si="14">SUM(C10:C63)</f>
        <v>60</v>
      </c>
      <c r="D64" s="144">
        <f t="shared" si="14"/>
        <v>1134</v>
      </c>
      <c r="E64" s="144">
        <f t="shared" si="14"/>
        <v>1116</v>
      </c>
      <c r="F64" s="144">
        <f t="shared" si="14"/>
        <v>450</v>
      </c>
      <c r="G64" s="144">
        <f t="shared" si="14"/>
        <v>666</v>
      </c>
      <c r="H64" s="152">
        <f t="shared" si="14"/>
        <v>30</v>
      </c>
      <c r="I64" s="152">
        <f t="shared" ref="I64:V64" si="15">SUM(I10:I63)</f>
        <v>30</v>
      </c>
      <c r="J64" s="152">
        <f t="shared" si="15"/>
        <v>30</v>
      </c>
      <c r="K64" s="152">
        <f t="shared" si="15"/>
        <v>30</v>
      </c>
      <c r="L64" s="152">
        <f t="shared" si="15"/>
        <v>30</v>
      </c>
      <c r="M64" s="152">
        <f t="shared" si="15"/>
        <v>30</v>
      </c>
      <c r="N64" s="152">
        <f t="shared" si="15"/>
        <v>30</v>
      </c>
      <c r="O64" s="152">
        <f t="shared" si="15"/>
        <v>30</v>
      </c>
      <c r="P64" s="152">
        <f t="shared" si="15"/>
        <v>30</v>
      </c>
      <c r="Q64" s="152">
        <f t="shared" si="15"/>
        <v>30</v>
      </c>
      <c r="R64" s="152">
        <f t="shared" si="15"/>
        <v>30</v>
      </c>
      <c r="S64" s="152">
        <f t="shared" si="15"/>
        <v>30</v>
      </c>
      <c r="T64" s="152">
        <f t="shared" si="15"/>
        <v>30</v>
      </c>
      <c r="U64" s="152">
        <f t="shared" si="15"/>
        <v>30</v>
      </c>
      <c r="V64" s="152">
        <f t="shared" si="15"/>
        <v>30</v>
      </c>
      <c r="W64" s="262"/>
      <c r="X64" s="263"/>
      <c r="Y64" s="467"/>
      <c r="Z64" s="467"/>
      <c r="AA64" s="152">
        <f t="shared" ref="AA64:AW64" si="16">SUM(AA10:AA63)</f>
        <v>30</v>
      </c>
      <c r="AB64" s="152">
        <f t="shared" si="16"/>
        <v>30</v>
      </c>
      <c r="AC64" s="152">
        <f t="shared" si="16"/>
        <v>30</v>
      </c>
      <c r="AD64" s="152">
        <f t="shared" si="16"/>
        <v>30</v>
      </c>
      <c r="AE64" s="152">
        <f t="shared" si="16"/>
        <v>28</v>
      </c>
      <c r="AF64" s="152">
        <f t="shared" si="16"/>
        <v>30</v>
      </c>
      <c r="AG64" s="152">
        <f t="shared" si="16"/>
        <v>32</v>
      </c>
      <c r="AH64" s="152">
        <f t="shared" si="16"/>
        <v>32</v>
      </c>
      <c r="AI64" s="152">
        <f t="shared" si="16"/>
        <v>32</v>
      </c>
      <c r="AJ64" s="152">
        <f t="shared" si="16"/>
        <v>30</v>
      </c>
      <c r="AK64" s="152">
        <f t="shared" si="16"/>
        <v>30</v>
      </c>
      <c r="AL64" s="152">
        <f t="shared" si="16"/>
        <v>34</v>
      </c>
      <c r="AM64" s="152">
        <f t="shared" si="16"/>
        <v>32</v>
      </c>
      <c r="AN64" s="152">
        <f t="shared" si="16"/>
        <v>28</v>
      </c>
      <c r="AO64" s="152">
        <f t="shared" si="16"/>
        <v>24</v>
      </c>
      <c r="AP64" s="152">
        <f t="shared" si="16"/>
        <v>24</v>
      </c>
      <c r="AQ64" s="152">
        <f t="shared" si="16"/>
        <v>24</v>
      </c>
      <c r="AR64" s="152">
        <f t="shared" si="16"/>
        <v>28</v>
      </c>
      <c r="AS64" s="152">
        <f t="shared" si="16"/>
        <v>24</v>
      </c>
      <c r="AT64" s="152">
        <f t="shared" si="16"/>
        <v>28</v>
      </c>
      <c r="AU64" s="152">
        <f t="shared" si="16"/>
        <v>28</v>
      </c>
      <c r="AV64" s="152">
        <f t="shared" si="16"/>
        <v>28</v>
      </c>
      <c r="AW64" s="152">
        <f t="shared" si="16"/>
        <v>30</v>
      </c>
      <c r="AX64" s="465"/>
      <c r="AY64" s="466"/>
      <c r="AZ64" s="146"/>
      <c r="BA64" s="147"/>
      <c r="BB64" s="147"/>
    </row>
    <row r="65" spans="1:57" s="10" customFormat="1" ht="15.75" customHeight="1">
      <c r="A65" s="19"/>
      <c r="B65" s="19"/>
      <c r="C65" s="20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21"/>
      <c r="BA65" s="21"/>
      <c r="BB65" s="19"/>
    </row>
    <row r="66" spans="1:57" ht="18">
      <c r="A66" s="19"/>
      <c r="B66" s="19"/>
      <c r="C66" s="19"/>
      <c r="D66" s="19"/>
      <c r="E66" s="22" t="s">
        <v>145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 t="s">
        <v>146</v>
      </c>
      <c r="AF66" s="22"/>
      <c r="AG66" s="22"/>
      <c r="AH66" s="22"/>
      <c r="AI66" s="22"/>
      <c r="AJ66" s="22"/>
      <c r="AK66" s="22"/>
      <c r="AL66" s="22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8">
      <c r="A67" s="19"/>
      <c r="B67" s="19"/>
      <c r="C67" s="19"/>
      <c r="D67" s="19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9" spans="1:57" s="56" customFormat="1" ht="18">
      <c r="C69" s="224"/>
      <c r="D69" s="2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</sheetData>
  <mergeCells count="115">
    <mergeCell ref="AU1:BA3"/>
    <mergeCell ref="A64:B64"/>
    <mergeCell ref="A45:A46"/>
    <mergeCell ref="C45:C46"/>
    <mergeCell ref="A47:A49"/>
    <mergeCell ref="C47:C49"/>
    <mergeCell ref="C58:C59"/>
    <mergeCell ref="A50:A52"/>
    <mergeCell ref="C50:C52"/>
    <mergeCell ref="D28:D29"/>
    <mergeCell ref="A5:BB5"/>
    <mergeCell ref="A6:A9"/>
    <mergeCell ref="B6:B9"/>
    <mergeCell ref="E6:E8"/>
    <mergeCell ref="BA6:BA9"/>
    <mergeCell ref="Y6:AC6"/>
    <mergeCell ref="L6:P6"/>
    <mergeCell ref="Q6:T6"/>
    <mergeCell ref="BB6:BB9"/>
    <mergeCell ref="H6:K6"/>
    <mergeCell ref="B12:B13"/>
    <mergeCell ref="D58:D59"/>
    <mergeCell ref="D62:D63"/>
    <mergeCell ref="C60:C63"/>
    <mergeCell ref="A58:B59"/>
    <mergeCell ref="A60:B63"/>
    <mergeCell ref="A56:A57"/>
    <mergeCell ref="C34:C35"/>
    <mergeCell ref="D34:D35"/>
    <mergeCell ref="B30:B31"/>
    <mergeCell ref="A26:A27"/>
    <mergeCell ref="D56:D57"/>
    <mergeCell ref="B38:B39"/>
    <mergeCell ref="A34:A35"/>
    <mergeCell ref="D50:D52"/>
    <mergeCell ref="D53:D55"/>
    <mergeCell ref="C56:C57"/>
    <mergeCell ref="C36:C37"/>
    <mergeCell ref="C24:C25"/>
    <mergeCell ref="D24:D25"/>
    <mergeCell ref="D47:D49"/>
    <mergeCell ref="A42:A44"/>
    <mergeCell ref="A53:A55"/>
    <mergeCell ref="A40:A41"/>
    <mergeCell ref="A36:A37"/>
    <mergeCell ref="B36:B37"/>
    <mergeCell ref="A38:A39"/>
    <mergeCell ref="C53:C55"/>
    <mergeCell ref="B34:B35"/>
    <mergeCell ref="A28:A29"/>
    <mergeCell ref="B28:B29"/>
    <mergeCell ref="A32:A33"/>
    <mergeCell ref="B32:B33"/>
    <mergeCell ref="A30:A31"/>
    <mergeCell ref="C32:C33"/>
    <mergeCell ref="C28:C29"/>
    <mergeCell ref="C38:C39"/>
    <mergeCell ref="C40:C41"/>
    <mergeCell ref="C42:C44"/>
    <mergeCell ref="C30:C31"/>
    <mergeCell ref="C26:C27"/>
    <mergeCell ref="C10:C11"/>
    <mergeCell ref="U6:X6"/>
    <mergeCell ref="C22:C23"/>
    <mergeCell ref="D22:D23"/>
    <mergeCell ref="C14:C15"/>
    <mergeCell ref="C6:C9"/>
    <mergeCell ref="D6:D8"/>
    <mergeCell ref="D9:G9"/>
    <mergeCell ref="D12:D13"/>
    <mergeCell ref="C20:C21"/>
    <mergeCell ref="C18:C19"/>
    <mergeCell ref="D16:D17"/>
    <mergeCell ref="C16:C17"/>
    <mergeCell ref="C12:C13"/>
    <mergeCell ref="AZ6:AZ9"/>
    <mergeCell ref="F6:F8"/>
    <mergeCell ref="G6:G8"/>
    <mergeCell ref="AL6:AP6"/>
    <mergeCell ref="D14:D15"/>
    <mergeCell ref="AU6:AX6"/>
    <mergeCell ref="AD6:AG6"/>
    <mergeCell ref="AH6:AK6"/>
    <mergeCell ref="AQ6:AT6"/>
    <mergeCell ref="D10:D11"/>
    <mergeCell ref="AX10:AY64"/>
    <mergeCell ref="W10:X64"/>
    <mergeCell ref="D38:D39"/>
    <mergeCell ref="D36:D37"/>
    <mergeCell ref="Y10:Z64"/>
    <mergeCell ref="D26:D27"/>
    <mergeCell ref="D20:D21"/>
    <mergeCell ref="D18:D19"/>
    <mergeCell ref="D45:D46"/>
    <mergeCell ref="D30:D31"/>
    <mergeCell ref="D32:D33"/>
    <mergeCell ref="D42:D44"/>
    <mergeCell ref="D40:D41"/>
    <mergeCell ref="D60:D61"/>
    <mergeCell ref="B10:B11"/>
    <mergeCell ref="B26:B27"/>
    <mergeCell ref="A14:A15"/>
    <mergeCell ref="B20:B21"/>
    <mergeCell ref="A18:A19"/>
    <mergeCell ref="B18:B19"/>
    <mergeCell ref="A22:A23"/>
    <mergeCell ref="B22:B23"/>
    <mergeCell ref="A10:A11"/>
    <mergeCell ref="B16:B17"/>
    <mergeCell ref="B14:B15"/>
    <mergeCell ref="A12:A13"/>
    <mergeCell ref="A20:A21"/>
    <mergeCell ref="A24:A25"/>
    <mergeCell ref="A16:A17"/>
    <mergeCell ref="B24:B25"/>
  </mergeCells>
  <phoneticPr fontId="38" type="noConversion"/>
  <pageMargins left="0.39370078740157483" right="0.39370078740157483" top="0.19685039370078741" bottom="0.19685039370078741" header="0" footer="0"/>
  <pageSetup paperSize="9" scale="41" orientation="landscape" horizontalDpi="4294967292" verticalDpi="7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69"/>
  <sheetViews>
    <sheetView view="pageBreakPreview" zoomScale="70" zoomScaleNormal="70" zoomScaleSheetLayoutView="70" workbookViewId="0">
      <pane xSplit="7" ySplit="9" topLeftCell="V10" activePane="bottomRight" state="frozen"/>
      <selection activeCell="D57" sqref="D57"/>
      <selection pane="topRight" activeCell="D57" sqref="D57"/>
      <selection pane="bottomLeft" activeCell="D57" sqref="D57"/>
      <selection pane="bottomRight" activeCell="W10" sqref="W10:X64"/>
    </sheetView>
  </sheetViews>
  <sheetFormatPr defaultRowHeight="12.75"/>
  <cols>
    <col min="1" max="1" width="16" style="42" customWidth="1"/>
    <col min="2" max="2" width="48.5703125" style="42" customWidth="1"/>
    <col min="3" max="3" width="6.85546875" style="42" customWidth="1"/>
    <col min="4" max="4" width="14.7109375" style="42" customWidth="1"/>
    <col min="5" max="5" width="7.7109375" style="42" customWidth="1"/>
    <col min="6" max="7" width="5.85546875" style="42" customWidth="1"/>
    <col min="8" max="51" width="3.5703125" style="42" customWidth="1"/>
    <col min="52" max="52" width="4.140625" style="42" customWidth="1"/>
    <col min="53" max="53" width="4.28515625" style="42" customWidth="1"/>
    <col min="54" max="16384" width="9.140625" style="42"/>
  </cols>
  <sheetData>
    <row r="1" spans="1:54" s="218" customFormat="1" ht="24.75" customHeight="1">
      <c r="AU1" s="296" t="s">
        <v>500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501</v>
      </c>
    </row>
    <row r="5" spans="1:54" s="5" customFormat="1" ht="49.5" customHeight="1">
      <c r="A5" s="480" t="s">
        <v>504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</row>
    <row r="6" spans="1:54" ht="15" customHeight="1">
      <c r="A6" s="481" t="s">
        <v>33</v>
      </c>
      <c r="B6" s="484" t="s">
        <v>32</v>
      </c>
      <c r="C6" s="436" t="s">
        <v>17</v>
      </c>
      <c r="D6" s="436" t="s">
        <v>34</v>
      </c>
      <c r="E6" s="440" t="s">
        <v>35</v>
      </c>
      <c r="F6" s="443" t="s">
        <v>195</v>
      </c>
      <c r="G6" s="443" t="s">
        <v>196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460" t="s">
        <v>9</v>
      </c>
      <c r="AV6" s="460"/>
      <c r="AW6" s="460"/>
      <c r="AX6" s="460"/>
      <c r="AY6" s="195" t="s">
        <v>10</v>
      </c>
      <c r="AZ6" s="447" t="s">
        <v>11</v>
      </c>
      <c r="BA6" s="447" t="s">
        <v>12</v>
      </c>
      <c r="BB6" s="444" t="s">
        <v>36</v>
      </c>
    </row>
    <row r="7" spans="1:54" s="6" customFormat="1" ht="39" customHeight="1">
      <c r="A7" s="482"/>
      <c r="B7" s="485"/>
      <c r="C7" s="437"/>
      <c r="D7" s="437"/>
      <c r="E7" s="441"/>
      <c r="F7" s="441"/>
      <c r="G7" s="441"/>
      <c r="H7" s="226">
        <v>42616</v>
      </c>
      <c r="I7" s="226">
        <f t="shared" ref="I7:X8" si="0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Y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448"/>
      <c r="BA7" s="448"/>
      <c r="BB7" s="445"/>
    </row>
    <row r="8" spans="1:54" s="6" customFormat="1" ht="39" customHeight="1">
      <c r="A8" s="482"/>
      <c r="B8" s="485"/>
      <c r="C8" s="437"/>
      <c r="D8" s="438"/>
      <c r="E8" s="442"/>
      <c r="F8" s="442"/>
      <c r="G8" s="44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448"/>
      <c r="BA8" s="448"/>
      <c r="BB8" s="445"/>
    </row>
    <row r="9" spans="1:54" s="7" customFormat="1" ht="12.75" customHeight="1">
      <c r="A9" s="483"/>
      <c r="B9" s="486"/>
      <c r="C9" s="438"/>
      <c r="D9" s="425" t="s">
        <v>13</v>
      </c>
      <c r="E9" s="470"/>
      <c r="F9" s="470"/>
      <c r="G9" s="471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449"/>
      <c r="BA9" s="449"/>
      <c r="BB9" s="446"/>
    </row>
    <row r="10" spans="1:54" s="87" customFormat="1" ht="15" customHeight="1">
      <c r="A10" s="458" t="s">
        <v>27</v>
      </c>
      <c r="B10" s="456" t="s">
        <v>18</v>
      </c>
      <c r="C10" s="408">
        <f>(D10+E10+E11)/36</f>
        <v>3</v>
      </c>
      <c r="D10" s="416">
        <v>54</v>
      </c>
      <c r="E10" s="148">
        <f t="shared" ref="E10:E63" si="3">F10+G10</f>
        <v>18</v>
      </c>
      <c r="F10" s="80">
        <f>SUM(H10:V10)</f>
        <v>18</v>
      </c>
      <c r="G10" s="129">
        <f t="shared" ref="G10:G42" si="4">SUM(AA10:AW10)</f>
        <v>0</v>
      </c>
      <c r="H10" s="85">
        <v>4</v>
      </c>
      <c r="I10" s="85">
        <v>2</v>
      </c>
      <c r="J10" s="85">
        <v>2</v>
      </c>
      <c r="K10" s="85">
        <v>2</v>
      </c>
      <c r="L10" s="85">
        <v>2</v>
      </c>
      <c r="M10" s="85">
        <v>2</v>
      </c>
      <c r="N10" s="85">
        <v>2</v>
      </c>
      <c r="O10" s="85">
        <v>2</v>
      </c>
      <c r="P10" s="85"/>
      <c r="Q10" s="85"/>
      <c r="R10" s="85"/>
      <c r="S10" s="85"/>
      <c r="T10" s="85"/>
      <c r="U10" s="85"/>
      <c r="V10" s="85"/>
      <c r="W10" s="258" t="s">
        <v>37</v>
      </c>
      <c r="X10" s="259"/>
      <c r="Y10" s="467" t="s">
        <v>24</v>
      </c>
      <c r="Z10" s="467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461" t="s">
        <v>38</v>
      </c>
      <c r="AY10" s="462"/>
      <c r="AZ10" s="85"/>
      <c r="BA10" s="85"/>
      <c r="BB10" s="86"/>
    </row>
    <row r="11" spans="1:54" s="10" customFormat="1" ht="15">
      <c r="A11" s="459"/>
      <c r="B11" s="457"/>
      <c r="C11" s="409"/>
      <c r="D11" s="417"/>
      <c r="E11" s="149">
        <f t="shared" si="3"/>
        <v>36</v>
      </c>
      <c r="F11" s="82">
        <f>SUM(H11:V11)</f>
        <v>36</v>
      </c>
      <c r="G11" s="89">
        <f t="shared" si="4"/>
        <v>0</v>
      </c>
      <c r="H11" s="88"/>
      <c r="I11" s="88">
        <v>2</v>
      </c>
      <c r="J11" s="88">
        <v>2</v>
      </c>
      <c r="K11" s="88">
        <v>2</v>
      </c>
      <c r="L11" s="88">
        <v>2</v>
      </c>
      <c r="M11" s="88">
        <v>2</v>
      </c>
      <c r="N11" s="88">
        <v>2</v>
      </c>
      <c r="O11" s="88">
        <v>2</v>
      </c>
      <c r="P11" s="88">
        <v>4</v>
      </c>
      <c r="Q11" s="88">
        <v>4</v>
      </c>
      <c r="R11" s="88">
        <v>4</v>
      </c>
      <c r="S11" s="88">
        <v>4</v>
      </c>
      <c r="T11" s="88">
        <v>2</v>
      </c>
      <c r="U11" s="88">
        <v>2</v>
      </c>
      <c r="V11" s="88">
        <v>2</v>
      </c>
      <c r="W11" s="260"/>
      <c r="X11" s="261"/>
      <c r="Y11" s="467"/>
      <c r="Z11" s="467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463"/>
      <c r="AY11" s="464"/>
      <c r="AZ11" s="88"/>
      <c r="BA11" s="88">
        <v>1</v>
      </c>
      <c r="BB11" s="83"/>
    </row>
    <row r="12" spans="1:54" s="10" customFormat="1" ht="15">
      <c r="A12" s="458" t="s">
        <v>28</v>
      </c>
      <c r="B12" s="487" t="s">
        <v>48</v>
      </c>
      <c r="C12" s="408">
        <f>(D12+E12+E13)/36</f>
        <v>3</v>
      </c>
      <c r="D12" s="416">
        <v>54</v>
      </c>
      <c r="E12" s="148">
        <f t="shared" si="3"/>
        <v>18</v>
      </c>
      <c r="F12" s="80">
        <f t="shared" ref="F12:F39" si="5">SUM(H12:V12)</f>
        <v>18</v>
      </c>
      <c r="G12" s="129">
        <f t="shared" si="4"/>
        <v>0</v>
      </c>
      <c r="H12" s="85">
        <v>4</v>
      </c>
      <c r="I12" s="85">
        <v>2</v>
      </c>
      <c r="J12" s="85">
        <v>2</v>
      </c>
      <c r="K12" s="85">
        <v>2</v>
      </c>
      <c r="L12" s="85">
        <v>2</v>
      </c>
      <c r="M12" s="85">
        <v>2</v>
      </c>
      <c r="N12" s="85">
        <v>2</v>
      </c>
      <c r="O12" s="85">
        <v>2</v>
      </c>
      <c r="P12" s="85"/>
      <c r="Q12" s="85"/>
      <c r="R12" s="85"/>
      <c r="S12" s="85"/>
      <c r="T12" s="85"/>
      <c r="U12" s="85"/>
      <c r="V12" s="85"/>
      <c r="W12" s="260"/>
      <c r="X12" s="261"/>
      <c r="Y12" s="467"/>
      <c r="Z12" s="467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463"/>
      <c r="AY12" s="464"/>
      <c r="AZ12" s="87"/>
      <c r="BA12" s="85"/>
      <c r="BB12" s="86"/>
    </row>
    <row r="13" spans="1:54" s="10" customFormat="1" ht="15">
      <c r="A13" s="459"/>
      <c r="B13" s="488"/>
      <c r="C13" s="409"/>
      <c r="D13" s="417"/>
      <c r="E13" s="149">
        <f t="shared" si="3"/>
        <v>36</v>
      </c>
      <c r="F13" s="82">
        <f t="shared" si="5"/>
        <v>36</v>
      </c>
      <c r="G13" s="89">
        <f t="shared" si="4"/>
        <v>0</v>
      </c>
      <c r="H13" s="88"/>
      <c r="I13" s="88">
        <v>2</v>
      </c>
      <c r="J13" s="88">
        <v>2</v>
      </c>
      <c r="K13" s="88">
        <v>2</v>
      </c>
      <c r="L13" s="88">
        <v>2</v>
      </c>
      <c r="M13" s="88">
        <v>2</v>
      </c>
      <c r="N13" s="88">
        <v>2</v>
      </c>
      <c r="O13" s="88">
        <v>2</v>
      </c>
      <c r="P13" s="88">
        <v>4</v>
      </c>
      <c r="Q13" s="88">
        <v>4</v>
      </c>
      <c r="R13" s="88">
        <v>4</v>
      </c>
      <c r="S13" s="88">
        <v>4</v>
      </c>
      <c r="T13" s="88">
        <v>2</v>
      </c>
      <c r="U13" s="88">
        <v>2</v>
      </c>
      <c r="V13" s="88">
        <v>2</v>
      </c>
      <c r="W13" s="260"/>
      <c r="X13" s="261"/>
      <c r="Y13" s="467"/>
      <c r="Z13" s="467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463"/>
      <c r="AY13" s="464"/>
      <c r="AZ13" s="126"/>
      <c r="BA13" s="88">
        <v>1</v>
      </c>
      <c r="BB13" s="83"/>
    </row>
    <row r="14" spans="1:54" s="87" customFormat="1" ht="15">
      <c r="A14" s="458" t="s">
        <v>204</v>
      </c>
      <c r="B14" s="456" t="s">
        <v>104</v>
      </c>
      <c r="C14" s="408">
        <f>(D14+E14+E15)/36</f>
        <v>4</v>
      </c>
      <c r="D14" s="408">
        <v>72</v>
      </c>
      <c r="E14" s="148">
        <f t="shared" si="3"/>
        <v>24</v>
      </c>
      <c r="F14" s="80">
        <f t="shared" si="5"/>
        <v>12</v>
      </c>
      <c r="G14" s="129">
        <f t="shared" si="4"/>
        <v>12</v>
      </c>
      <c r="H14" s="85">
        <v>2</v>
      </c>
      <c r="I14" s="85">
        <v>2</v>
      </c>
      <c r="J14" s="85">
        <v>2</v>
      </c>
      <c r="K14" s="85">
        <v>2</v>
      </c>
      <c r="L14" s="85">
        <v>2</v>
      </c>
      <c r="M14" s="85">
        <v>2</v>
      </c>
      <c r="N14" s="85"/>
      <c r="O14" s="85"/>
      <c r="P14" s="85"/>
      <c r="Q14" s="85"/>
      <c r="R14" s="85"/>
      <c r="S14" s="85"/>
      <c r="T14" s="85"/>
      <c r="U14" s="85"/>
      <c r="V14" s="85"/>
      <c r="W14" s="260"/>
      <c r="X14" s="261"/>
      <c r="Y14" s="467"/>
      <c r="Z14" s="467"/>
      <c r="AA14" s="85"/>
      <c r="AB14" s="85"/>
      <c r="AC14" s="85"/>
      <c r="AD14" s="85"/>
      <c r="AE14" s="85"/>
      <c r="AF14" s="85"/>
      <c r="AG14" s="85">
        <v>2</v>
      </c>
      <c r="AH14" s="85">
        <v>2</v>
      </c>
      <c r="AI14" s="85">
        <v>2</v>
      </c>
      <c r="AJ14" s="85">
        <v>2</v>
      </c>
      <c r="AK14" s="85">
        <v>2</v>
      </c>
      <c r="AL14" s="85">
        <v>2</v>
      </c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463"/>
      <c r="AY14" s="464"/>
      <c r="BA14" s="86"/>
      <c r="BB14" s="86"/>
    </row>
    <row r="15" spans="1:54" s="10" customFormat="1" ht="15">
      <c r="A15" s="459"/>
      <c r="B15" s="457"/>
      <c r="C15" s="409"/>
      <c r="D15" s="409"/>
      <c r="E15" s="149">
        <f t="shared" si="3"/>
        <v>48</v>
      </c>
      <c r="F15" s="82">
        <f t="shared" si="5"/>
        <v>24</v>
      </c>
      <c r="G15" s="89">
        <f t="shared" si="4"/>
        <v>24</v>
      </c>
      <c r="H15" s="88"/>
      <c r="I15" s="88"/>
      <c r="J15" s="88"/>
      <c r="K15" s="88"/>
      <c r="L15" s="88"/>
      <c r="M15" s="88"/>
      <c r="N15" s="88">
        <v>2</v>
      </c>
      <c r="O15" s="88">
        <v>2</v>
      </c>
      <c r="P15" s="88">
        <v>2</v>
      </c>
      <c r="Q15" s="88">
        <v>2</v>
      </c>
      <c r="R15" s="88">
        <v>2</v>
      </c>
      <c r="S15" s="88">
        <v>2</v>
      </c>
      <c r="T15" s="88">
        <v>4</v>
      </c>
      <c r="U15" s="88">
        <v>4</v>
      </c>
      <c r="V15" s="88">
        <v>4</v>
      </c>
      <c r="W15" s="260"/>
      <c r="X15" s="261"/>
      <c r="Y15" s="467"/>
      <c r="Z15" s="467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>
        <v>2</v>
      </c>
      <c r="AN15" s="134">
        <v>2</v>
      </c>
      <c r="AO15" s="134">
        <v>2</v>
      </c>
      <c r="AP15" s="134">
        <v>2</v>
      </c>
      <c r="AQ15" s="134">
        <v>2</v>
      </c>
      <c r="AR15" s="134">
        <v>2</v>
      </c>
      <c r="AS15" s="134">
        <v>2</v>
      </c>
      <c r="AT15" s="134">
        <v>2</v>
      </c>
      <c r="AU15" s="134">
        <v>2</v>
      </c>
      <c r="AV15" s="134">
        <v>2</v>
      </c>
      <c r="AW15" s="134">
        <v>4</v>
      </c>
      <c r="AX15" s="463"/>
      <c r="AY15" s="464"/>
      <c r="AZ15" s="126"/>
      <c r="BA15" s="83">
        <v>2</v>
      </c>
      <c r="BB15" s="83"/>
    </row>
    <row r="16" spans="1:54" s="87" customFormat="1" ht="15">
      <c r="A16" s="458" t="s">
        <v>206</v>
      </c>
      <c r="B16" s="456" t="s">
        <v>134</v>
      </c>
      <c r="C16" s="408">
        <f>(D16+E16+E17)/36</f>
        <v>1</v>
      </c>
      <c r="D16" s="408">
        <v>18</v>
      </c>
      <c r="E16" s="148">
        <f t="shared" si="3"/>
        <v>6</v>
      </c>
      <c r="F16" s="80">
        <f t="shared" si="5"/>
        <v>0</v>
      </c>
      <c r="G16" s="129">
        <f t="shared" si="4"/>
        <v>6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260"/>
      <c r="X16" s="261"/>
      <c r="Y16" s="467"/>
      <c r="Z16" s="467"/>
      <c r="AA16" s="85">
        <v>2</v>
      </c>
      <c r="AB16" s="85">
        <v>2</v>
      </c>
      <c r="AC16" s="85">
        <v>2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463"/>
      <c r="AY16" s="464"/>
      <c r="BA16" s="86"/>
      <c r="BB16" s="86"/>
    </row>
    <row r="17" spans="1:54" s="10" customFormat="1" ht="15">
      <c r="A17" s="459"/>
      <c r="B17" s="457"/>
      <c r="C17" s="409"/>
      <c r="D17" s="409"/>
      <c r="E17" s="149">
        <f t="shared" si="3"/>
        <v>12</v>
      </c>
      <c r="F17" s="82">
        <f t="shared" si="5"/>
        <v>0</v>
      </c>
      <c r="G17" s="89">
        <f t="shared" si="4"/>
        <v>12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260"/>
      <c r="X17" s="261"/>
      <c r="Y17" s="467"/>
      <c r="Z17" s="467"/>
      <c r="AA17" s="134"/>
      <c r="AB17" s="134"/>
      <c r="AC17" s="134"/>
      <c r="AD17" s="134">
        <v>2</v>
      </c>
      <c r="AE17" s="134">
        <v>2</v>
      </c>
      <c r="AF17" s="134">
        <v>2</v>
      </c>
      <c r="AG17" s="134">
        <v>2</v>
      </c>
      <c r="AH17" s="134">
        <v>2</v>
      </c>
      <c r="AI17" s="134">
        <v>2</v>
      </c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463"/>
      <c r="AY17" s="464"/>
      <c r="AZ17" s="126"/>
      <c r="BA17" s="83"/>
      <c r="BB17" s="83">
        <v>2</v>
      </c>
    </row>
    <row r="18" spans="1:54" s="87" customFormat="1" ht="15">
      <c r="A18" s="458" t="s">
        <v>226</v>
      </c>
      <c r="B18" s="456" t="s">
        <v>93</v>
      </c>
      <c r="C18" s="408">
        <f>(D18+E18+E19)/36</f>
        <v>2</v>
      </c>
      <c r="D18" s="408">
        <v>36</v>
      </c>
      <c r="E18" s="148">
        <f t="shared" si="3"/>
        <v>12</v>
      </c>
      <c r="F18" s="80">
        <f t="shared" si="5"/>
        <v>0</v>
      </c>
      <c r="G18" s="129">
        <f t="shared" si="4"/>
        <v>12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260"/>
      <c r="X18" s="261"/>
      <c r="Y18" s="467"/>
      <c r="Z18" s="467"/>
      <c r="AA18" s="85">
        <v>2</v>
      </c>
      <c r="AB18" s="85">
        <v>2</v>
      </c>
      <c r="AC18" s="85">
        <v>2</v>
      </c>
      <c r="AD18" s="85">
        <v>2</v>
      </c>
      <c r="AE18" s="85">
        <v>2</v>
      </c>
      <c r="AF18" s="85">
        <v>2</v>
      </c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463"/>
      <c r="AY18" s="464"/>
      <c r="BA18" s="86"/>
      <c r="BB18" s="86"/>
    </row>
    <row r="19" spans="1:54" s="10" customFormat="1" ht="15">
      <c r="A19" s="459"/>
      <c r="B19" s="457"/>
      <c r="C19" s="409"/>
      <c r="D19" s="409"/>
      <c r="E19" s="149">
        <f t="shared" si="3"/>
        <v>24</v>
      </c>
      <c r="F19" s="82">
        <f t="shared" si="5"/>
        <v>0</v>
      </c>
      <c r="G19" s="89">
        <f t="shared" si="4"/>
        <v>24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260"/>
      <c r="X19" s="261"/>
      <c r="Y19" s="467"/>
      <c r="Z19" s="467"/>
      <c r="AA19" s="134"/>
      <c r="AB19" s="134"/>
      <c r="AC19" s="134"/>
      <c r="AD19" s="134"/>
      <c r="AE19" s="134"/>
      <c r="AF19" s="134"/>
      <c r="AG19" s="134">
        <v>2</v>
      </c>
      <c r="AH19" s="134">
        <v>2</v>
      </c>
      <c r="AI19" s="134">
        <v>2</v>
      </c>
      <c r="AJ19" s="134">
        <v>2</v>
      </c>
      <c r="AK19" s="134">
        <v>2</v>
      </c>
      <c r="AL19" s="134">
        <v>2</v>
      </c>
      <c r="AM19" s="134">
        <v>2</v>
      </c>
      <c r="AN19" s="134">
        <v>2</v>
      </c>
      <c r="AO19" s="134">
        <v>2</v>
      </c>
      <c r="AP19" s="134">
        <v>2</v>
      </c>
      <c r="AQ19" s="134">
        <v>2</v>
      </c>
      <c r="AR19" s="134">
        <v>2</v>
      </c>
      <c r="AS19" s="134"/>
      <c r="AT19" s="134"/>
      <c r="AU19" s="134"/>
      <c r="AV19" s="134"/>
      <c r="AW19" s="134"/>
      <c r="AX19" s="463"/>
      <c r="AY19" s="464"/>
      <c r="AZ19" s="126"/>
      <c r="BA19" s="83"/>
      <c r="BB19" s="83">
        <v>2</v>
      </c>
    </row>
    <row r="20" spans="1:54" s="87" customFormat="1" ht="15">
      <c r="A20" s="458" t="s">
        <v>239</v>
      </c>
      <c r="B20" s="456" t="s">
        <v>136</v>
      </c>
      <c r="C20" s="408">
        <f>(D20+E20+E21)/36</f>
        <v>3</v>
      </c>
      <c r="D20" s="408">
        <v>54</v>
      </c>
      <c r="E20" s="148">
        <f t="shared" si="3"/>
        <v>18</v>
      </c>
      <c r="F20" s="80">
        <f t="shared" si="5"/>
        <v>18</v>
      </c>
      <c r="G20" s="129">
        <f t="shared" si="4"/>
        <v>0</v>
      </c>
      <c r="H20" s="85">
        <v>4</v>
      </c>
      <c r="I20" s="85">
        <v>2</v>
      </c>
      <c r="J20" s="85">
        <v>2</v>
      </c>
      <c r="K20" s="85">
        <v>2</v>
      </c>
      <c r="L20" s="85">
        <v>2</v>
      </c>
      <c r="M20" s="85">
        <v>2</v>
      </c>
      <c r="N20" s="85">
        <v>2</v>
      </c>
      <c r="O20" s="85">
        <v>2</v>
      </c>
      <c r="P20" s="85"/>
      <c r="Q20" s="85"/>
      <c r="R20" s="85"/>
      <c r="S20" s="85"/>
      <c r="T20" s="85"/>
      <c r="U20" s="85"/>
      <c r="V20" s="85"/>
      <c r="W20" s="260"/>
      <c r="X20" s="261"/>
      <c r="Y20" s="467"/>
      <c r="Z20" s="467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463"/>
      <c r="AY20" s="464"/>
      <c r="BA20" s="86"/>
      <c r="BB20" s="86"/>
    </row>
    <row r="21" spans="1:54" s="10" customFormat="1" ht="15">
      <c r="A21" s="459"/>
      <c r="B21" s="457"/>
      <c r="C21" s="409"/>
      <c r="D21" s="409"/>
      <c r="E21" s="149">
        <f t="shared" si="3"/>
        <v>36</v>
      </c>
      <c r="F21" s="82">
        <f t="shared" si="5"/>
        <v>36</v>
      </c>
      <c r="G21" s="89">
        <f t="shared" si="4"/>
        <v>0</v>
      </c>
      <c r="H21" s="88"/>
      <c r="I21" s="88">
        <v>2</v>
      </c>
      <c r="J21" s="88">
        <v>2</v>
      </c>
      <c r="K21" s="88">
        <v>2</v>
      </c>
      <c r="L21" s="88">
        <v>2</v>
      </c>
      <c r="M21" s="88">
        <v>2</v>
      </c>
      <c r="N21" s="88">
        <v>2</v>
      </c>
      <c r="O21" s="88">
        <v>2</v>
      </c>
      <c r="P21" s="88">
        <v>4</v>
      </c>
      <c r="Q21" s="88">
        <v>4</v>
      </c>
      <c r="R21" s="88">
        <v>4</v>
      </c>
      <c r="S21" s="88">
        <v>4</v>
      </c>
      <c r="T21" s="88">
        <v>2</v>
      </c>
      <c r="U21" s="88">
        <v>2</v>
      </c>
      <c r="V21" s="88">
        <v>2</v>
      </c>
      <c r="W21" s="260"/>
      <c r="X21" s="261"/>
      <c r="Y21" s="467"/>
      <c r="Z21" s="467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463"/>
      <c r="AY21" s="464"/>
      <c r="AZ21" s="126"/>
      <c r="BA21" s="83">
        <v>1</v>
      </c>
      <c r="BB21" s="83"/>
    </row>
    <row r="22" spans="1:54" s="87" customFormat="1" ht="15">
      <c r="A22" s="458" t="s">
        <v>241</v>
      </c>
      <c r="B22" s="456" t="s">
        <v>240</v>
      </c>
      <c r="C22" s="408">
        <f>(D22+E22+E23)/36</f>
        <v>3</v>
      </c>
      <c r="D22" s="416">
        <v>54</v>
      </c>
      <c r="E22" s="148">
        <f t="shared" si="3"/>
        <v>18</v>
      </c>
      <c r="F22" s="80">
        <f>SUM(H22:V22)</f>
        <v>0</v>
      </c>
      <c r="G22" s="129">
        <f t="shared" si="4"/>
        <v>18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260"/>
      <c r="X22" s="261"/>
      <c r="Y22" s="467"/>
      <c r="Z22" s="467"/>
      <c r="AA22" s="85">
        <v>2</v>
      </c>
      <c r="AB22" s="85">
        <v>2</v>
      </c>
      <c r="AC22" s="85">
        <v>2</v>
      </c>
      <c r="AD22" s="85">
        <v>2</v>
      </c>
      <c r="AE22" s="85">
        <v>2</v>
      </c>
      <c r="AF22" s="85">
        <v>2</v>
      </c>
      <c r="AG22" s="85">
        <v>2</v>
      </c>
      <c r="AH22" s="85">
        <v>2</v>
      </c>
      <c r="AI22" s="85">
        <v>2</v>
      </c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463"/>
      <c r="AY22" s="464"/>
      <c r="BA22" s="86"/>
      <c r="BB22" s="86"/>
    </row>
    <row r="23" spans="1:54" s="10" customFormat="1" ht="15">
      <c r="A23" s="459"/>
      <c r="B23" s="457"/>
      <c r="C23" s="409"/>
      <c r="D23" s="417"/>
      <c r="E23" s="149">
        <f t="shared" si="3"/>
        <v>36</v>
      </c>
      <c r="F23" s="82">
        <f>SUM(H23:V23)</f>
        <v>0</v>
      </c>
      <c r="G23" s="89">
        <f t="shared" si="4"/>
        <v>36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260"/>
      <c r="X23" s="261"/>
      <c r="Y23" s="467"/>
      <c r="Z23" s="467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>
        <v>2</v>
      </c>
      <c r="AK23" s="134">
        <v>2</v>
      </c>
      <c r="AL23" s="134">
        <v>2</v>
      </c>
      <c r="AM23" s="134">
        <v>2</v>
      </c>
      <c r="AN23" s="134">
        <v>2</v>
      </c>
      <c r="AO23" s="134">
        <v>2</v>
      </c>
      <c r="AP23" s="134">
        <v>2</v>
      </c>
      <c r="AQ23" s="134">
        <v>2</v>
      </c>
      <c r="AR23" s="134">
        <v>2</v>
      </c>
      <c r="AS23" s="134">
        <v>2</v>
      </c>
      <c r="AT23" s="134">
        <v>4</v>
      </c>
      <c r="AU23" s="134">
        <v>4</v>
      </c>
      <c r="AV23" s="134">
        <v>4</v>
      </c>
      <c r="AW23" s="134">
        <v>4</v>
      </c>
      <c r="AX23" s="463"/>
      <c r="AY23" s="464"/>
      <c r="AZ23" s="90"/>
      <c r="BA23" s="83">
        <v>2</v>
      </c>
      <c r="BB23" s="83"/>
    </row>
    <row r="24" spans="1:54" s="10" customFormat="1" ht="15">
      <c r="A24" s="458" t="s">
        <v>242</v>
      </c>
      <c r="B24" s="456" t="s">
        <v>135</v>
      </c>
      <c r="C24" s="408">
        <f>(D24+E24+E25)/36</f>
        <v>3.5</v>
      </c>
      <c r="D24" s="408">
        <v>72</v>
      </c>
      <c r="E24" s="148">
        <f t="shared" si="3"/>
        <v>18</v>
      </c>
      <c r="F24" s="80">
        <f>SUM(H24:V24)</f>
        <v>18</v>
      </c>
      <c r="G24" s="129">
        <f t="shared" si="4"/>
        <v>0</v>
      </c>
      <c r="H24" s="85">
        <v>4</v>
      </c>
      <c r="I24" s="85">
        <v>2</v>
      </c>
      <c r="J24" s="85">
        <v>2</v>
      </c>
      <c r="K24" s="85">
        <v>2</v>
      </c>
      <c r="L24" s="85">
        <v>2</v>
      </c>
      <c r="M24" s="85">
        <v>2</v>
      </c>
      <c r="N24" s="85">
        <v>2</v>
      </c>
      <c r="O24" s="85">
        <v>2</v>
      </c>
      <c r="P24" s="85"/>
      <c r="Q24" s="85"/>
      <c r="R24" s="85"/>
      <c r="S24" s="85"/>
      <c r="T24" s="85"/>
      <c r="U24" s="85"/>
      <c r="V24" s="85"/>
      <c r="W24" s="260"/>
      <c r="X24" s="261"/>
      <c r="Y24" s="467"/>
      <c r="Z24" s="467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463"/>
      <c r="AY24" s="464"/>
      <c r="AZ24" s="87"/>
      <c r="BA24" s="86"/>
      <c r="BB24" s="86"/>
    </row>
    <row r="25" spans="1:54" s="10" customFormat="1" ht="15">
      <c r="A25" s="459"/>
      <c r="B25" s="457"/>
      <c r="C25" s="409"/>
      <c r="D25" s="409"/>
      <c r="E25" s="149">
        <f t="shared" si="3"/>
        <v>36</v>
      </c>
      <c r="F25" s="82">
        <f>SUM(H25:V25)</f>
        <v>36</v>
      </c>
      <c r="G25" s="89">
        <f t="shared" si="4"/>
        <v>0</v>
      </c>
      <c r="H25" s="88"/>
      <c r="I25" s="88">
        <v>2</v>
      </c>
      <c r="J25" s="88">
        <v>2</v>
      </c>
      <c r="K25" s="88">
        <v>2</v>
      </c>
      <c r="L25" s="88">
        <v>2</v>
      </c>
      <c r="M25" s="88">
        <v>2</v>
      </c>
      <c r="N25" s="88">
        <v>2</v>
      </c>
      <c r="O25" s="88">
        <v>2</v>
      </c>
      <c r="P25" s="88">
        <v>4</v>
      </c>
      <c r="Q25" s="88">
        <v>4</v>
      </c>
      <c r="R25" s="88">
        <v>4</v>
      </c>
      <c r="S25" s="88">
        <v>4</v>
      </c>
      <c r="T25" s="88">
        <v>2</v>
      </c>
      <c r="U25" s="88">
        <v>2</v>
      </c>
      <c r="V25" s="88">
        <v>2</v>
      </c>
      <c r="W25" s="260"/>
      <c r="X25" s="261"/>
      <c r="Y25" s="467"/>
      <c r="Z25" s="467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463"/>
      <c r="AY25" s="464"/>
      <c r="AZ25" s="126"/>
      <c r="BA25" s="83">
        <v>1</v>
      </c>
      <c r="BB25" s="83"/>
    </row>
    <row r="26" spans="1:54" s="87" customFormat="1" ht="15">
      <c r="A26" s="458" t="s">
        <v>29</v>
      </c>
      <c r="B26" s="456" t="s">
        <v>47</v>
      </c>
      <c r="C26" s="408">
        <f>(D26+E26+E27)/36</f>
        <v>2</v>
      </c>
      <c r="D26" s="416">
        <v>36</v>
      </c>
      <c r="E26" s="148">
        <f t="shared" si="3"/>
        <v>12</v>
      </c>
      <c r="F26" s="80">
        <f t="shared" si="5"/>
        <v>12</v>
      </c>
      <c r="G26" s="129">
        <f t="shared" si="4"/>
        <v>0</v>
      </c>
      <c r="H26" s="85">
        <v>2</v>
      </c>
      <c r="I26" s="85">
        <v>2</v>
      </c>
      <c r="J26" s="85">
        <v>2</v>
      </c>
      <c r="K26" s="85">
        <v>2</v>
      </c>
      <c r="L26" s="85">
        <v>2</v>
      </c>
      <c r="M26" s="85">
        <v>2</v>
      </c>
      <c r="N26" s="85"/>
      <c r="O26" s="85"/>
      <c r="P26" s="85"/>
      <c r="Q26" s="85"/>
      <c r="R26" s="85"/>
      <c r="S26" s="85"/>
      <c r="T26" s="85"/>
      <c r="U26" s="85"/>
      <c r="V26" s="85"/>
      <c r="W26" s="260"/>
      <c r="X26" s="261"/>
      <c r="Y26" s="467"/>
      <c r="Z26" s="467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463"/>
      <c r="AY26" s="464"/>
      <c r="BA26" s="86"/>
      <c r="BB26" s="86"/>
    </row>
    <row r="27" spans="1:54" s="10" customFormat="1" ht="15">
      <c r="A27" s="459"/>
      <c r="B27" s="457"/>
      <c r="C27" s="409"/>
      <c r="D27" s="417"/>
      <c r="E27" s="149">
        <f t="shared" si="3"/>
        <v>24</v>
      </c>
      <c r="F27" s="82">
        <f t="shared" si="5"/>
        <v>24</v>
      </c>
      <c r="G27" s="89">
        <f t="shared" si="4"/>
        <v>0</v>
      </c>
      <c r="H27" s="88"/>
      <c r="I27" s="88"/>
      <c r="J27" s="88"/>
      <c r="K27" s="88"/>
      <c r="L27" s="88"/>
      <c r="M27" s="88"/>
      <c r="N27" s="88">
        <v>2</v>
      </c>
      <c r="O27" s="88">
        <v>2</v>
      </c>
      <c r="P27" s="88">
        <v>2</v>
      </c>
      <c r="Q27" s="88">
        <v>2</v>
      </c>
      <c r="R27" s="88">
        <v>2</v>
      </c>
      <c r="S27" s="88">
        <v>2</v>
      </c>
      <c r="T27" s="88">
        <v>4</v>
      </c>
      <c r="U27" s="88">
        <v>4</v>
      </c>
      <c r="V27" s="88">
        <v>4</v>
      </c>
      <c r="W27" s="260"/>
      <c r="X27" s="261"/>
      <c r="Y27" s="467"/>
      <c r="Z27" s="467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463"/>
      <c r="AY27" s="464"/>
      <c r="AZ27" s="90">
        <v>1</v>
      </c>
      <c r="BA27" s="83"/>
      <c r="BB27" s="83"/>
    </row>
    <row r="28" spans="1:54" s="87" customFormat="1" ht="15">
      <c r="A28" s="458" t="s">
        <v>41</v>
      </c>
      <c r="B28" s="456" t="s">
        <v>20</v>
      </c>
      <c r="C28" s="408">
        <f>(D28+E28+E29)/36</f>
        <v>2</v>
      </c>
      <c r="D28" s="416">
        <v>36</v>
      </c>
      <c r="E28" s="148">
        <f t="shared" si="3"/>
        <v>12</v>
      </c>
      <c r="F28" s="80">
        <f t="shared" si="5"/>
        <v>0</v>
      </c>
      <c r="G28" s="129">
        <f t="shared" si="4"/>
        <v>12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260"/>
      <c r="X28" s="261"/>
      <c r="Y28" s="467"/>
      <c r="Z28" s="467"/>
      <c r="AA28" s="85">
        <v>2</v>
      </c>
      <c r="AB28" s="85">
        <v>2</v>
      </c>
      <c r="AC28" s="85">
        <v>2</v>
      </c>
      <c r="AD28" s="85">
        <v>2</v>
      </c>
      <c r="AE28" s="85">
        <v>2</v>
      </c>
      <c r="AF28" s="85">
        <v>2</v>
      </c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463"/>
      <c r="AY28" s="464"/>
      <c r="BA28" s="86"/>
      <c r="BB28" s="86"/>
    </row>
    <row r="29" spans="1:54" s="10" customFormat="1" ht="15">
      <c r="A29" s="459"/>
      <c r="B29" s="457"/>
      <c r="C29" s="409"/>
      <c r="D29" s="417"/>
      <c r="E29" s="149">
        <f t="shared" si="3"/>
        <v>24</v>
      </c>
      <c r="F29" s="82">
        <f t="shared" si="5"/>
        <v>0</v>
      </c>
      <c r="G29" s="89">
        <f t="shared" si="4"/>
        <v>24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260"/>
      <c r="X29" s="261"/>
      <c r="Y29" s="467"/>
      <c r="Z29" s="467"/>
      <c r="AA29" s="134">
        <v>2</v>
      </c>
      <c r="AB29" s="134">
        <v>2</v>
      </c>
      <c r="AC29" s="134">
        <v>2</v>
      </c>
      <c r="AD29" s="134">
        <v>2</v>
      </c>
      <c r="AE29" s="134">
        <v>2</v>
      </c>
      <c r="AF29" s="134">
        <v>2</v>
      </c>
      <c r="AG29" s="134">
        <v>2</v>
      </c>
      <c r="AH29" s="134">
        <v>2</v>
      </c>
      <c r="AI29" s="134">
        <v>2</v>
      </c>
      <c r="AJ29" s="134">
        <v>2</v>
      </c>
      <c r="AK29" s="134">
        <v>2</v>
      </c>
      <c r="AL29" s="134">
        <v>2</v>
      </c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463"/>
      <c r="AY29" s="464"/>
      <c r="AZ29" s="126">
        <v>2</v>
      </c>
      <c r="BA29" s="83"/>
      <c r="BB29" s="83"/>
    </row>
    <row r="30" spans="1:54" s="87" customFormat="1" ht="15">
      <c r="A30" s="458" t="s">
        <v>243</v>
      </c>
      <c r="B30" s="456" t="s">
        <v>137</v>
      </c>
      <c r="C30" s="408">
        <f>(D30+E30+E31)/36</f>
        <v>5</v>
      </c>
      <c r="D30" s="408">
        <v>90</v>
      </c>
      <c r="E30" s="148">
        <f>F30+G30</f>
        <v>0</v>
      </c>
      <c r="F30" s="80">
        <f t="shared" si="5"/>
        <v>0</v>
      </c>
      <c r="G30" s="129">
        <f t="shared" si="4"/>
        <v>0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260"/>
      <c r="X30" s="261"/>
      <c r="Y30" s="467"/>
      <c r="Z30" s="467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463"/>
      <c r="AY30" s="464"/>
      <c r="BA30" s="86"/>
      <c r="BB30" s="86"/>
    </row>
    <row r="31" spans="1:54" s="10" customFormat="1" ht="15">
      <c r="A31" s="459"/>
      <c r="B31" s="457"/>
      <c r="C31" s="409"/>
      <c r="D31" s="409"/>
      <c r="E31" s="149">
        <f>F31+G31</f>
        <v>90</v>
      </c>
      <c r="F31" s="82">
        <f t="shared" si="5"/>
        <v>36</v>
      </c>
      <c r="G31" s="89">
        <f t="shared" si="4"/>
        <v>54</v>
      </c>
      <c r="H31" s="88">
        <v>2</v>
      </c>
      <c r="I31" s="88">
        <v>2</v>
      </c>
      <c r="J31" s="88">
        <v>2</v>
      </c>
      <c r="K31" s="88">
        <v>2</v>
      </c>
      <c r="L31" s="88">
        <v>2</v>
      </c>
      <c r="M31" s="88">
        <v>2</v>
      </c>
      <c r="N31" s="88">
        <v>2</v>
      </c>
      <c r="O31" s="88">
        <v>2</v>
      </c>
      <c r="P31" s="88">
        <v>2</v>
      </c>
      <c r="Q31" s="88">
        <v>2</v>
      </c>
      <c r="R31" s="88">
        <v>2</v>
      </c>
      <c r="S31" s="88">
        <v>2</v>
      </c>
      <c r="T31" s="88">
        <v>4</v>
      </c>
      <c r="U31" s="88">
        <v>4</v>
      </c>
      <c r="V31" s="88">
        <v>4</v>
      </c>
      <c r="W31" s="260"/>
      <c r="X31" s="261"/>
      <c r="Y31" s="467"/>
      <c r="Z31" s="467"/>
      <c r="AA31" s="134">
        <v>4</v>
      </c>
      <c r="AB31" s="134">
        <v>4</v>
      </c>
      <c r="AC31" s="134">
        <v>4</v>
      </c>
      <c r="AD31" s="134">
        <v>4</v>
      </c>
      <c r="AE31" s="134">
        <v>2</v>
      </c>
      <c r="AF31" s="134">
        <v>2</v>
      </c>
      <c r="AG31" s="134">
        <v>2</v>
      </c>
      <c r="AH31" s="134">
        <v>2</v>
      </c>
      <c r="AI31" s="134">
        <v>2</v>
      </c>
      <c r="AJ31" s="134">
        <v>2</v>
      </c>
      <c r="AK31" s="134">
        <v>2</v>
      </c>
      <c r="AL31" s="134">
        <v>2</v>
      </c>
      <c r="AM31" s="134">
        <v>2</v>
      </c>
      <c r="AN31" s="134">
        <v>2</v>
      </c>
      <c r="AO31" s="134">
        <v>2</v>
      </c>
      <c r="AP31" s="134">
        <v>2</v>
      </c>
      <c r="AQ31" s="134">
        <v>2</v>
      </c>
      <c r="AR31" s="134">
        <v>2</v>
      </c>
      <c r="AS31" s="134">
        <v>2</v>
      </c>
      <c r="AT31" s="134">
        <v>2</v>
      </c>
      <c r="AU31" s="134">
        <v>2</v>
      </c>
      <c r="AV31" s="134">
        <v>2</v>
      </c>
      <c r="AW31" s="134">
        <v>2</v>
      </c>
      <c r="AX31" s="463"/>
      <c r="AY31" s="464"/>
      <c r="AZ31" s="126"/>
      <c r="BA31" s="83">
        <v>2</v>
      </c>
      <c r="BB31" s="83"/>
    </row>
    <row r="32" spans="1:54" s="87" customFormat="1" ht="15">
      <c r="A32" s="458" t="s">
        <v>248</v>
      </c>
      <c r="B32" s="456" t="s">
        <v>138</v>
      </c>
      <c r="C32" s="408">
        <f>(D32+E32+E33)/36</f>
        <v>3</v>
      </c>
      <c r="D32" s="408">
        <v>54</v>
      </c>
      <c r="E32" s="148">
        <f>F32+G32</f>
        <v>18</v>
      </c>
      <c r="F32" s="80">
        <f t="shared" si="5"/>
        <v>0</v>
      </c>
      <c r="G32" s="129">
        <f t="shared" si="4"/>
        <v>18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260"/>
      <c r="X32" s="261"/>
      <c r="Y32" s="467"/>
      <c r="Z32" s="467"/>
      <c r="AA32" s="85">
        <v>2</v>
      </c>
      <c r="AB32" s="85">
        <v>2</v>
      </c>
      <c r="AC32" s="85">
        <v>2</v>
      </c>
      <c r="AD32" s="85">
        <v>2</v>
      </c>
      <c r="AE32" s="85">
        <v>2</v>
      </c>
      <c r="AF32" s="85">
        <v>2</v>
      </c>
      <c r="AG32" s="85">
        <v>2</v>
      </c>
      <c r="AH32" s="85">
        <v>2</v>
      </c>
      <c r="AI32" s="85">
        <v>2</v>
      </c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463"/>
      <c r="AY32" s="464"/>
      <c r="BA32" s="86"/>
      <c r="BB32" s="86"/>
    </row>
    <row r="33" spans="1:54" s="10" customFormat="1" ht="15">
      <c r="A33" s="459"/>
      <c r="B33" s="457"/>
      <c r="C33" s="409"/>
      <c r="D33" s="409"/>
      <c r="E33" s="149">
        <f>F33+G33</f>
        <v>36</v>
      </c>
      <c r="F33" s="82">
        <f t="shared" si="5"/>
        <v>0</v>
      </c>
      <c r="G33" s="89">
        <f t="shared" si="4"/>
        <v>36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260"/>
      <c r="X33" s="261"/>
      <c r="Y33" s="467"/>
      <c r="Z33" s="467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>
        <v>2</v>
      </c>
      <c r="AK33" s="134">
        <v>2</v>
      </c>
      <c r="AL33" s="134">
        <v>2</v>
      </c>
      <c r="AM33" s="134">
        <v>2</v>
      </c>
      <c r="AN33" s="134">
        <v>2</v>
      </c>
      <c r="AO33" s="134">
        <v>2</v>
      </c>
      <c r="AP33" s="134">
        <v>2</v>
      </c>
      <c r="AQ33" s="134">
        <v>2</v>
      </c>
      <c r="AR33" s="134">
        <v>2</v>
      </c>
      <c r="AS33" s="134">
        <v>2</v>
      </c>
      <c r="AT33" s="134">
        <v>4</v>
      </c>
      <c r="AU33" s="134">
        <v>4</v>
      </c>
      <c r="AV33" s="134">
        <v>4</v>
      </c>
      <c r="AW33" s="134">
        <v>4</v>
      </c>
      <c r="AX33" s="463"/>
      <c r="AY33" s="464"/>
      <c r="AZ33" s="126"/>
      <c r="BA33" s="83">
        <v>2</v>
      </c>
      <c r="BB33" s="83"/>
    </row>
    <row r="34" spans="1:54" s="87" customFormat="1" ht="15">
      <c r="A34" s="458" t="s">
        <v>246</v>
      </c>
      <c r="B34" s="456" t="s">
        <v>183</v>
      </c>
      <c r="C34" s="408">
        <f>(D34+E34+E35)/36</f>
        <v>3</v>
      </c>
      <c r="D34" s="408">
        <v>54</v>
      </c>
      <c r="E34" s="148">
        <f t="shared" ref="E34:E39" si="6">F34+G34</f>
        <v>18</v>
      </c>
      <c r="F34" s="80">
        <f t="shared" si="5"/>
        <v>0</v>
      </c>
      <c r="G34" s="129">
        <f t="shared" si="4"/>
        <v>18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260"/>
      <c r="X34" s="261"/>
      <c r="Y34" s="467"/>
      <c r="Z34" s="467"/>
      <c r="AA34" s="85">
        <v>2</v>
      </c>
      <c r="AB34" s="85">
        <v>2</v>
      </c>
      <c r="AC34" s="85">
        <v>2</v>
      </c>
      <c r="AD34" s="85">
        <v>2</v>
      </c>
      <c r="AE34" s="85">
        <v>2</v>
      </c>
      <c r="AF34" s="85">
        <v>2</v>
      </c>
      <c r="AG34" s="85">
        <v>2</v>
      </c>
      <c r="AH34" s="85">
        <v>2</v>
      </c>
      <c r="AI34" s="85">
        <v>2</v>
      </c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463"/>
      <c r="AY34" s="464"/>
      <c r="BA34" s="86"/>
      <c r="BB34" s="86"/>
    </row>
    <row r="35" spans="1:54" s="10" customFormat="1" ht="15">
      <c r="A35" s="459"/>
      <c r="B35" s="457"/>
      <c r="C35" s="409"/>
      <c r="D35" s="409"/>
      <c r="E35" s="149">
        <f t="shared" si="6"/>
        <v>36</v>
      </c>
      <c r="F35" s="82">
        <f t="shared" si="5"/>
        <v>0</v>
      </c>
      <c r="G35" s="89">
        <f t="shared" si="4"/>
        <v>36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260"/>
      <c r="X35" s="261"/>
      <c r="Y35" s="467"/>
      <c r="Z35" s="467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>
        <v>2</v>
      </c>
      <c r="AK35" s="134">
        <v>2</v>
      </c>
      <c r="AL35" s="134">
        <v>2</v>
      </c>
      <c r="AM35" s="134">
        <v>2</v>
      </c>
      <c r="AN35" s="134">
        <v>2</v>
      </c>
      <c r="AO35" s="134">
        <v>2</v>
      </c>
      <c r="AP35" s="134">
        <v>2</v>
      </c>
      <c r="AQ35" s="134">
        <v>2</v>
      </c>
      <c r="AR35" s="134">
        <v>2</v>
      </c>
      <c r="AS35" s="134">
        <v>2</v>
      </c>
      <c r="AT35" s="134">
        <v>4</v>
      </c>
      <c r="AU35" s="134">
        <v>4</v>
      </c>
      <c r="AV35" s="134">
        <v>4</v>
      </c>
      <c r="AW35" s="134">
        <v>4</v>
      </c>
      <c r="AX35" s="463"/>
      <c r="AY35" s="464"/>
      <c r="AZ35" s="126"/>
      <c r="BA35" s="83">
        <v>2</v>
      </c>
      <c r="BB35" s="83"/>
    </row>
    <row r="36" spans="1:54" s="87" customFormat="1" ht="15">
      <c r="A36" s="458" t="s">
        <v>252</v>
      </c>
      <c r="B36" s="456" t="s">
        <v>251</v>
      </c>
      <c r="C36" s="408">
        <f>(D36+E36+E37)/36</f>
        <v>3</v>
      </c>
      <c r="D36" s="408">
        <v>54</v>
      </c>
      <c r="E36" s="148">
        <f t="shared" si="6"/>
        <v>18</v>
      </c>
      <c r="F36" s="80">
        <f t="shared" si="5"/>
        <v>0</v>
      </c>
      <c r="G36" s="129">
        <f t="shared" si="4"/>
        <v>18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260"/>
      <c r="X36" s="261"/>
      <c r="Y36" s="467"/>
      <c r="Z36" s="467"/>
      <c r="AA36" s="85">
        <v>2</v>
      </c>
      <c r="AB36" s="85">
        <v>2</v>
      </c>
      <c r="AC36" s="85">
        <v>2</v>
      </c>
      <c r="AD36" s="85">
        <v>2</v>
      </c>
      <c r="AE36" s="85">
        <v>2</v>
      </c>
      <c r="AF36" s="85">
        <v>2</v>
      </c>
      <c r="AG36" s="85">
        <v>2</v>
      </c>
      <c r="AH36" s="85">
        <v>2</v>
      </c>
      <c r="AI36" s="85">
        <v>2</v>
      </c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463"/>
      <c r="AY36" s="464"/>
      <c r="BA36" s="86">
        <v>2</v>
      </c>
      <c r="BB36" s="86"/>
    </row>
    <row r="37" spans="1:54" s="10" customFormat="1" ht="15">
      <c r="A37" s="459"/>
      <c r="B37" s="457"/>
      <c r="C37" s="409"/>
      <c r="D37" s="409"/>
      <c r="E37" s="149">
        <f t="shared" si="6"/>
        <v>36</v>
      </c>
      <c r="F37" s="82">
        <f t="shared" si="5"/>
        <v>0</v>
      </c>
      <c r="G37" s="89">
        <f t="shared" si="4"/>
        <v>36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260"/>
      <c r="X37" s="261"/>
      <c r="Y37" s="467"/>
      <c r="Z37" s="467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>
        <v>2</v>
      </c>
      <c r="AK37" s="134">
        <v>2</v>
      </c>
      <c r="AL37" s="134">
        <v>2</v>
      </c>
      <c r="AM37" s="134">
        <v>2</v>
      </c>
      <c r="AN37" s="134">
        <v>2</v>
      </c>
      <c r="AO37" s="134">
        <v>2</v>
      </c>
      <c r="AP37" s="134">
        <v>2</v>
      </c>
      <c r="AQ37" s="134">
        <v>2</v>
      </c>
      <c r="AR37" s="134">
        <v>2</v>
      </c>
      <c r="AS37" s="134">
        <v>2</v>
      </c>
      <c r="AT37" s="134">
        <v>4</v>
      </c>
      <c r="AU37" s="134">
        <v>4</v>
      </c>
      <c r="AV37" s="134">
        <v>4</v>
      </c>
      <c r="AW37" s="134">
        <v>4</v>
      </c>
      <c r="AX37" s="463"/>
      <c r="AY37" s="464"/>
      <c r="AZ37" s="126"/>
      <c r="BA37" s="83"/>
      <c r="BB37" s="83"/>
    </row>
    <row r="38" spans="1:54" s="87" customFormat="1" ht="15">
      <c r="A38" s="458" t="s">
        <v>253</v>
      </c>
      <c r="B38" s="456" t="s">
        <v>254</v>
      </c>
      <c r="C38" s="408">
        <f>(D38+E38+E39)/36</f>
        <v>2</v>
      </c>
      <c r="D38" s="408">
        <v>36</v>
      </c>
      <c r="E38" s="148">
        <f t="shared" si="6"/>
        <v>12</v>
      </c>
      <c r="F38" s="80">
        <f t="shared" si="5"/>
        <v>0</v>
      </c>
      <c r="G38" s="129">
        <f t="shared" si="4"/>
        <v>12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260"/>
      <c r="X38" s="261"/>
      <c r="Y38" s="467"/>
      <c r="Z38" s="467"/>
      <c r="AA38" s="85"/>
      <c r="AB38" s="85"/>
      <c r="AC38" s="85"/>
      <c r="AD38" s="85"/>
      <c r="AE38" s="85"/>
      <c r="AF38" s="85"/>
      <c r="AG38" s="85">
        <v>2</v>
      </c>
      <c r="AH38" s="85">
        <v>2</v>
      </c>
      <c r="AI38" s="85">
        <v>2</v>
      </c>
      <c r="AJ38" s="85">
        <v>2</v>
      </c>
      <c r="AK38" s="85">
        <v>2</v>
      </c>
      <c r="AL38" s="85">
        <v>2</v>
      </c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463"/>
      <c r="AY38" s="464"/>
      <c r="BA38" s="86"/>
      <c r="BB38" s="86"/>
    </row>
    <row r="39" spans="1:54" s="10" customFormat="1" ht="15">
      <c r="A39" s="459"/>
      <c r="B39" s="457"/>
      <c r="C39" s="409"/>
      <c r="D39" s="409"/>
      <c r="E39" s="149">
        <f t="shared" si="6"/>
        <v>24</v>
      </c>
      <c r="F39" s="82">
        <f t="shared" si="5"/>
        <v>0</v>
      </c>
      <c r="G39" s="89">
        <f t="shared" si="4"/>
        <v>24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260"/>
      <c r="X39" s="261"/>
      <c r="Y39" s="467"/>
      <c r="Z39" s="467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>
        <v>2</v>
      </c>
      <c r="AN39" s="134">
        <v>2</v>
      </c>
      <c r="AO39" s="134">
        <v>2</v>
      </c>
      <c r="AP39" s="134">
        <v>2</v>
      </c>
      <c r="AQ39" s="134">
        <v>2</v>
      </c>
      <c r="AR39" s="134">
        <v>2</v>
      </c>
      <c r="AS39" s="134">
        <v>2</v>
      </c>
      <c r="AT39" s="134">
        <v>2</v>
      </c>
      <c r="AU39" s="134">
        <v>2</v>
      </c>
      <c r="AV39" s="134">
        <v>2</v>
      </c>
      <c r="AW39" s="134">
        <v>4</v>
      </c>
      <c r="AX39" s="463"/>
      <c r="AY39" s="464"/>
      <c r="AZ39" s="126"/>
      <c r="BA39" s="83">
        <v>2</v>
      </c>
      <c r="BB39" s="83"/>
    </row>
    <row r="40" spans="1:54" s="87" customFormat="1" ht="30">
      <c r="A40" s="458" t="s">
        <v>49</v>
      </c>
      <c r="B40" s="150" t="s">
        <v>407</v>
      </c>
      <c r="C40" s="473">
        <f>(D40+E40+E41)/36</f>
        <v>2</v>
      </c>
      <c r="D40" s="416">
        <v>36</v>
      </c>
      <c r="E40" s="123">
        <f t="shared" si="3"/>
        <v>12</v>
      </c>
      <c r="F40" s="123">
        <f t="shared" ref="F40:F46" si="7">SUM(H40:V40)</f>
        <v>0</v>
      </c>
      <c r="G40" s="129">
        <f t="shared" si="4"/>
        <v>12</v>
      </c>
      <c r="H40" s="85"/>
      <c r="I40" s="85"/>
      <c r="J40" s="85"/>
      <c r="K40" s="85"/>
      <c r="L40" s="85"/>
      <c r="M40" s="85"/>
      <c r="N40" s="85"/>
      <c r="O40" s="85"/>
      <c r="P40" s="124"/>
      <c r="Q40" s="124"/>
      <c r="R40" s="124"/>
      <c r="S40" s="124"/>
      <c r="T40" s="124"/>
      <c r="U40" s="124"/>
      <c r="V40" s="85"/>
      <c r="W40" s="260"/>
      <c r="X40" s="261"/>
      <c r="Y40" s="467"/>
      <c r="Z40" s="467"/>
      <c r="AA40" s="85">
        <v>4</v>
      </c>
      <c r="AB40" s="85">
        <v>2</v>
      </c>
      <c r="AC40" s="85">
        <v>2</v>
      </c>
      <c r="AD40" s="85">
        <v>2</v>
      </c>
      <c r="AE40" s="85">
        <v>2</v>
      </c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463"/>
      <c r="AY40" s="464"/>
      <c r="BA40" s="86"/>
      <c r="BB40" s="86"/>
    </row>
    <row r="41" spans="1:54" s="10" customFormat="1" ht="30">
      <c r="A41" s="459"/>
      <c r="B41" s="150" t="s">
        <v>392</v>
      </c>
      <c r="C41" s="474"/>
      <c r="D41" s="417"/>
      <c r="E41" s="149">
        <f t="shared" si="3"/>
        <v>24</v>
      </c>
      <c r="F41" s="82">
        <f t="shared" si="7"/>
        <v>0</v>
      </c>
      <c r="G41" s="89">
        <f t="shared" si="4"/>
        <v>24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260"/>
      <c r="X41" s="261"/>
      <c r="Y41" s="467"/>
      <c r="Z41" s="467"/>
      <c r="AA41" s="134"/>
      <c r="AB41" s="134">
        <v>2</v>
      </c>
      <c r="AC41" s="134">
        <v>2</v>
      </c>
      <c r="AD41" s="134">
        <v>2</v>
      </c>
      <c r="AE41" s="134">
        <v>2</v>
      </c>
      <c r="AF41" s="134">
        <v>4</v>
      </c>
      <c r="AG41" s="134">
        <v>4</v>
      </c>
      <c r="AH41" s="134">
        <v>4</v>
      </c>
      <c r="AI41" s="134">
        <v>4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463"/>
      <c r="AY41" s="464"/>
      <c r="AZ41" s="126">
        <v>2</v>
      </c>
      <c r="BA41" s="83"/>
      <c r="BB41" s="83"/>
    </row>
    <row r="42" spans="1:54" s="87" customFormat="1" ht="15">
      <c r="A42" s="458" t="s">
        <v>61</v>
      </c>
      <c r="B42" s="150" t="s">
        <v>324</v>
      </c>
      <c r="C42" s="473">
        <f>(D42+E42+E44)/36</f>
        <v>2</v>
      </c>
      <c r="D42" s="416">
        <v>36</v>
      </c>
      <c r="E42" s="148">
        <f t="shared" si="3"/>
        <v>12</v>
      </c>
      <c r="F42" s="80">
        <f t="shared" si="7"/>
        <v>0</v>
      </c>
      <c r="G42" s="129">
        <f t="shared" si="4"/>
        <v>12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260"/>
      <c r="X42" s="261"/>
      <c r="Y42" s="467"/>
      <c r="Z42" s="467"/>
      <c r="AA42" s="85"/>
      <c r="AB42" s="85"/>
      <c r="AC42" s="85"/>
      <c r="AD42" s="85"/>
      <c r="AE42" s="85"/>
      <c r="AF42" s="85"/>
      <c r="AG42" s="85"/>
      <c r="AH42" s="85"/>
      <c r="AI42" s="85"/>
      <c r="AJ42" s="85">
        <v>4</v>
      </c>
      <c r="AK42" s="85">
        <v>2</v>
      </c>
      <c r="AL42" s="85">
        <v>2</v>
      </c>
      <c r="AM42" s="85">
        <v>2</v>
      </c>
      <c r="AN42" s="85">
        <v>2</v>
      </c>
      <c r="AO42" s="85"/>
      <c r="AP42" s="85"/>
      <c r="AQ42" s="85"/>
      <c r="AR42" s="85"/>
      <c r="AS42" s="85"/>
      <c r="AT42" s="85"/>
      <c r="AU42" s="85"/>
      <c r="AV42" s="85"/>
      <c r="AW42" s="85"/>
      <c r="AX42" s="463"/>
      <c r="AY42" s="464"/>
      <c r="BA42" s="86"/>
      <c r="BB42" s="86"/>
    </row>
    <row r="43" spans="1:54" s="87" customFormat="1" ht="15">
      <c r="A43" s="472"/>
      <c r="B43" s="150" t="s">
        <v>393</v>
      </c>
      <c r="C43" s="475"/>
      <c r="D43" s="468"/>
      <c r="E43" s="148"/>
      <c r="F43" s="80"/>
      <c r="G43" s="91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260"/>
      <c r="X43" s="261"/>
      <c r="Y43" s="467"/>
      <c r="Z43" s="467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463"/>
      <c r="AY43" s="464"/>
      <c r="BA43" s="86"/>
      <c r="BB43" s="86"/>
    </row>
    <row r="44" spans="1:54" s="10" customFormat="1" ht="30">
      <c r="A44" s="459"/>
      <c r="B44" s="150" t="s">
        <v>394</v>
      </c>
      <c r="C44" s="474"/>
      <c r="D44" s="417"/>
      <c r="E44" s="149">
        <f t="shared" si="3"/>
        <v>24</v>
      </c>
      <c r="F44" s="82">
        <f t="shared" si="7"/>
        <v>0</v>
      </c>
      <c r="G44" s="89">
        <f>SUM(AA44:AW44)</f>
        <v>24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260"/>
      <c r="X44" s="261"/>
      <c r="Y44" s="467"/>
      <c r="Z44" s="467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>
        <v>2</v>
      </c>
      <c r="AL44" s="134">
        <v>2</v>
      </c>
      <c r="AM44" s="134">
        <v>2</v>
      </c>
      <c r="AN44" s="134">
        <v>2</v>
      </c>
      <c r="AO44" s="134">
        <v>2</v>
      </c>
      <c r="AP44" s="134">
        <v>2</v>
      </c>
      <c r="AQ44" s="134">
        <v>2</v>
      </c>
      <c r="AR44" s="134">
        <v>2</v>
      </c>
      <c r="AS44" s="134">
        <v>2</v>
      </c>
      <c r="AT44" s="134">
        <v>2</v>
      </c>
      <c r="AU44" s="134">
        <v>2</v>
      </c>
      <c r="AV44" s="134">
        <v>2</v>
      </c>
      <c r="AW44" s="134"/>
      <c r="AX44" s="463"/>
      <c r="AY44" s="464"/>
      <c r="AZ44" s="126">
        <v>2</v>
      </c>
      <c r="BA44" s="83"/>
      <c r="BB44" s="83"/>
    </row>
    <row r="45" spans="1:54" s="87" customFormat="1" ht="15">
      <c r="A45" s="458" t="s">
        <v>62</v>
      </c>
      <c r="B45" s="182" t="s">
        <v>395</v>
      </c>
      <c r="C45" s="408">
        <f>(D45+E45+E46)/36</f>
        <v>2</v>
      </c>
      <c r="D45" s="416">
        <v>36</v>
      </c>
      <c r="E45" s="148">
        <f t="shared" si="3"/>
        <v>12</v>
      </c>
      <c r="F45" s="80">
        <f t="shared" si="7"/>
        <v>0</v>
      </c>
      <c r="G45" s="129">
        <f>SUM(AA45:AW45)</f>
        <v>12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260"/>
      <c r="X45" s="261"/>
      <c r="Y45" s="467"/>
      <c r="Z45" s="467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>
        <v>2</v>
      </c>
      <c r="AM45" s="85">
        <v>2</v>
      </c>
      <c r="AN45" s="85">
        <v>2</v>
      </c>
      <c r="AO45" s="85">
        <v>2</v>
      </c>
      <c r="AP45" s="85">
        <v>2</v>
      </c>
      <c r="AQ45" s="85">
        <v>2</v>
      </c>
      <c r="AR45" s="85"/>
      <c r="AS45" s="85"/>
      <c r="AT45" s="85"/>
      <c r="AU45" s="85"/>
      <c r="AV45" s="85"/>
      <c r="AW45" s="85"/>
      <c r="AX45" s="463"/>
      <c r="AY45" s="464"/>
      <c r="BA45" s="86"/>
      <c r="BB45" s="86"/>
    </row>
    <row r="46" spans="1:54" s="10" customFormat="1" ht="30">
      <c r="A46" s="459"/>
      <c r="B46" s="182" t="s">
        <v>396</v>
      </c>
      <c r="C46" s="409"/>
      <c r="D46" s="417"/>
      <c r="E46" s="149">
        <f t="shared" si="3"/>
        <v>24</v>
      </c>
      <c r="F46" s="82">
        <f t="shared" si="7"/>
        <v>0</v>
      </c>
      <c r="G46" s="89">
        <f>SUM(AA46:AW46)</f>
        <v>24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260"/>
      <c r="X46" s="261"/>
      <c r="Y46" s="467"/>
      <c r="Z46" s="467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>
        <v>4</v>
      </c>
      <c r="AS46" s="134">
        <v>4</v>
      </c>
      <c r="AT46" s="134">
        <v>4</v>
      </c>
      <c r="AU46" s="134">
        <v>4</v>
      </c>
      <c r="AV46" s="134">
        <v>4</v>
      </c>
      <c r="AW46" s="134">
        <v>4</v>
      </c>
      <c r="AX46" s="463"/>
      <c r="AY46" s="464"/>
      <c r="AZ46" s="126" t="s">
        <v>22</v>
      </c>
      <c r="BA46" s="83"/>
      <c r="BB46" s="83"/>
    </row>
    <row r="47" spans="1:54" s="87" customFormat="1" ht="15">
      <c r="A47" s="458" t="s">
        <v>122</v>
      </c>
      <c r="B47" s="182" t="s">
        <v>162</v>
      </c>
      <c r="C47" s="408">
        <f>(D47+E47+E49)/36</f>
        <v>2</v>
      </c>
      <c r="D47" s="416">
        <v>36</v>
      </c>
      <c r="E47" s="148">
        <f t="shared" si="3"/>
        <v>12</v>
      </c>
      <c r="F47" s="80">
        <f>SUM(H47:X47)</f>
        <v>0</v>
      </c>
      <c r="G47" s="129">
        <f>SUM(AA47:AW47)</f>
        <v>12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260"/>
      <c r="X47" s="261"/>
      <c r="Y47" s="467"/>
      <c r="Z47" s="467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>
        <v>2</v>
      </c>
      <c r="AM47" s="85">
        <v>2</v>
      </c>
      <c r="AN47" s="85">
        <v>2</v>
      </c>
      <c r="AO47" s="85">
        <v>2</v>
      </c>
      <c r="AP47" s="85">
        <v>2</v>
      </c>
      <c r="AQ47" s="85">
        <v>2</v>
      </c>
      <c r="AR47" s="85"/>
      <c r="AS47" s="85"/>
      <c r="AT47" s="85"/>
      <c r="AU47" s="85"/>
      <c r="AV47" s="85"/>
      <c r="AW47" s="85"/>
      <c r="AX47" s="463"/>
      <c r="AY47" s="464"/>
      <c r="BA47" s="86"/>
      <c r="BB47" s="86"/>
    </row>
    <row r="48" spans="1:54" s="87" customFormat="1" ht="15">
      <c r="A48" s="472"/>
      <c r="B48" s="182" t="s">
        <v>397</v>
      </c>
      <c r="C48" s="413"/>
      <c r="D48" s="468"/>
      <c r="E48" s="148"/>
      <c r="F48" s="80"/>
      <c r="G48" s="91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260"/>
      <c r="X48" s="261"/>
      <c r="Y48" s="467"/>
      <c r="Z48" s="467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463"/>
      <c r="AY48" s="464"/>
      <c r="BA48" s="86"/>
      <c r="BB48" s="86"/>
    </row>
    <row r="49" spans="1:54" s="10" customFormat="1" ht="45">
      <c r="A49" s="459"/>
      <c r="B49" s="182" t="s">
        <v>398</v>
      </c>
      <c r="C49" s="409"/>
      <c r="D49" s="417"/>
      <c r="E49" s="149">
        <f t="shared" si="3"/>
        <v>24</v>
      </c>
      <c r="F49" s="82">
        <f>SUM(H49:X49)</f>
        <v>0</v>
      </c>
      <c r="G49" s="89">
        <f>SUM(AA49:AW49)</f>
        <v>24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260"/>
      <c r="X49" s="261"/>
      <c r="Y49" s="467"/>
      <c r="Z49" s="467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>
        <v>4</v>
      </c>
      <c r="AS49" s="134">
        <v>4</v>
      </c>
      <c r="AT49" s="134">
        <v>4</v>
      </c>
      <c r="AU49" s="134">
        <v>4</v>
      </c>
      <c r="AV49" s="134">
        <v>4</v>
      </c>
      <c r="AW49" s="134">
        <v>4</v>
      </c>
      <c r="AX49" s="463"/>
      <c r="AY49" s="464"/>
      <c r="AZ49" s="126" t="s">
        <v>22</v>
      </c>
      <c r="BA49" s="83"/>
      <c r="BB49" s="83"/>
    </row>
    <row r="50" spans="1:54" s="87" customFormat="1" ht="30">
      <c r="A50" s="458" t="s">
        <v>160</v>
      </c>
      <c r="B50" s="182" t="s">
        <v>399</v>
      </c>
      <c r="C50" s="408">
        <f>(D50+E50+E52)/36</f>
        <v>2</v>
      </c>
      <c r="D50" s="419">
        <v>36</v>
      </c>
      <c r="E50" s="148">
        <f t="shared" si="3"/>
        <v>12</v>
      </c>
      <c r="F50" s="80">
        <f t="shared" ref="F50:F63" si="8">SUM(H50:V50)</f>
        <v>12</v>
      </c>
      <c r="G50" s="129">
        <f>SUM(AA50:AW50)</f>
        <v>0</v>
      </c>
      <c r="H50" s="85">
        <v>2</v>
      </c>
      <c r="I50" s="85">
        <v>2</v>
      </c>
      <c r="J50" s="85">
        <v>2</v>
      </c>
      <c r="K50" s="85">
        <v>2</v>
      </c>
      <c r="L50" s="85">
        <v>2</v>
      </c>
      <c r="M50" s="85">
        <v>2</v>
      </c>
      <c r="N50" s="85"/>
      <c r="O50" s="85"/>
      <c r="P50" s="85"/>
      <c r="Q50" s="85"/>
      <c r="R50" s="85"/>
      <c r="S50" s="85"/>
      <c r="T50" s="85"/>
      <c r="U50" s="85"/>
      <c r="V50" s="85"/>
      <c r="W50" s="260"/>
      <c r="X50" s="261"/>
      <c r="Y50" s="467"/>
      <c r="Z50" s="467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463"/>
      <c r="AY50" s="464"/>
      <c r="BA50" s="86"/>
      <c r="BB50" s="86"/>
    </row>
    <row r="51" spans="1:54" s="87" customFormat="1" ht="30">
      <c r="A51" s="472"/>
      <c r="B51" s="182" t="s">
        <v>400</v>
      </c>
      <c r="C51" s="413"/>
      <c r="D51" s="420"/>
      <c r="E51" s="148"/>
      <c r="F51" s="80"/>
      <c r="G51" s="91"/>
      <c r="H51" s="85"/>
      <c r="I51" s="85"/>
      <c r="J51" s="85"/>
      <c r="K51" s="85"/>
      <c r="L51" s="85"/>
      <c r="M51" s="85"/>
      <c r="N51" s="86"/>
      <c r="O51" s="170"/>
      <c r="P51" s="85"/>
      <c r="Q51" s="85"/>
      <c r="R51" s="85"/>
      <c r="S51" s="85"/>
      <c r="T51" s="85"/>
      <c r="U51" s="85"/>
      <c r="V51" s="85"/>
      <c r="W51" s="260"/>
      <c r="X51" s="261"/>
      <c r="Y51" s="467"/>
      <c r="Z51" s="467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463"/>
      <c r="AY51" s="464"/>
      <c r="BA51" s="86"/>
      <c r="BB51" s="86"/>
    </row>
    <row r="52" spans="1:54" s="10" customFormat="1" ht="30">
      <c r="A52" s="459"/>
      <c r="B52" s="182" t="s">
        <v>401</v>
      </c>
      <c r="C52" s="409"/>
      <c r="D52" s="421"/>
      <c r="E52" s="149">
        <f t="shared" si="3"/>
        <v>24</v>
      </c>
      <c r="F52" s="82">
        <f t="shared" si="8"/>
        <v>24</v>
      </c>
      <c r="G52" s="89">
        <f>SUM(AA52:AW52)</f>
        <v>0</v>
      </c>
      <c r="H52" s="88"/>
      <c r="I52" s="88"/>
      <c r="J52" s="88"/>
      <c r="K52" s="88"/>
      <c r="L52" s="88"/>
      <c r="M52" s="88"/>
      <c r="N52" s="88">
        <v>2</v>
      </c>
      <c r="O52" s="88">
        <v>2</v>
      </c>
      <c r="P52" s="88">
        <v>2</v>
      </c>
      <c r="Q52" s="88">
        <v>2</v>
      </c>
      <c r="R52" s="88">
        <v>2</v>
      </c>
      <c r="S52" s="88">
        <v>2</v>
      </c>
      <c r="T52" s="88">
        <v>4</v>
      </c>
      <c r="U52" s="88">
        <v>4</v>
      </c>
      <c r="V52" s="88">
        <v>4</v>
      </c>
      <c r="W52" s="260"/>
      <c r="X52" s="261"/>
      <c r="Y52" s="467"/>
      <c r="Z52" s="467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463"/>
      <c r="AY52" s="464"/>
      <c r="AZ52" s="126">
        <v>1</v>
      </c>
      <c r="BA52" s="83"/>
      <c r="BB52" s="83"/>
    </row>
    <row r="53" spans="1:54" s="87" customFormat="1" ht="30">
      <c r="A53" s="458" t="s">
        <v>218</v>
      </c>
      <c r="B53" s="182" t="s">
        <v>402</v>
      </c>
      <c r="C53" s="408">
        <f>(D53+E53+E55)/36</f>
        <v>2</v>
      </c>
      <c r="D53" s="408">
        <v>36</v>
      </c>
      <c r="E53" s="148">
        <f t="shared" si="3"/>
        <v>12</v>
      </c>
      <c r="F53" s="80">
        <f t="shared" si="8"/>
        <v>12</v>
      </c>
      <c r="G53" s="129">
        <f>SUM(AA53:AW53)</f>
        <v>0</v>
      </c>
      <c r="H53" s="85">
        <v>2</v>
      </c>
      <c r="I53" s="85">
        <v>2</v>
      </c>
      <c r="J53" s="85">
        <v>2</v>
      </c>
      <c r="K53" s="85">
        <v>2</v>
      </c>
      <c r="L53" s="85">
        <v>2</v>
      </c>
      <c r="M53" s="85">
        <v>2</v>
      </c>
      <c r="N53" s="85"/>
      <c r="O53" s="85"/>
      <c r="P53" s="85"/>
      <c r="Q53" s="85"/>
      <c r="R53" s="85"/>
      <c r="S53" s="85"/>
      <c r="T53" s="85"/>
      <c r="U53" s="85"/>
      <c r="V53" s="85"/>
      <c r="W53" s="260"/>
      <c r="X53" s="261"/>
      <c r="Y53" s="467"/>
      <c r="Z53" s="467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463"/>
      <c r="AY53" s="464"/>
      <c r="BA53" s="86"/>
      <c r="BB53" s="86"/>
    </row>
    <row r="54" spans="1:54" s="87" customFormat="1" ht="30">
      <c r="A54" s="472"/>
      <c r="B54" s="182" t="s">
        <v>403</v>
      </c>
      <c r="C54" s="413"/>
      <c r="D54" s="413"/>
      <c r="E54" s="148"/>
      <c r="F54" s="80"/>
      <c r="G54" s="91"/>
      <c r="H54" s="85"/>
      <c r="I54" s="85"/>
      <c r="J54" s="85"/>
      <c r="K54" s="85"/>
      <c r="L54" s="85"/>
      <c r="M54" s="85"/>
      <c r="N54" s="86"/>
      <c r="O54" s="170"/>
      <c r="P54" s="85"/>
      <c r="Q54" s="85"/>
      <c r="R54" s="85"/>
      <c r="S54" s="85"/>
      <c r="T54" s="85"/>
      <c r="U54" s="85"/>
      <c r="V54" s="85"/>
      <c r="W54" s="260"/>
      <c r="X54" s="261"/>
      <c r="Y54" s="467"/>
      <c r="Z54" s="467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463"/>
      <c r="AY54" s="464"/>
      <c r="BA54" s="86"/>
      <c r="BB54" s="86"/>
    </row>
    <row r="55" spans="1:54" s="10" customFormat="1" ht="15">
      <c r="A55" s="459"/>
      <c r="B55" s="182" t="s">
        <v>404</v>
      </c>
      <c r="C55" s="409"/>
      <c r="D55" s="409"/>
      <c r="E55" s="149">
        <f t="shared" si="3"/>
        <v>24</v>
      </c>
      <c r="F55" s="82">
        <f t="shared" si="8"/>
        <v>24</v>
      </c>
      <c r="G55" s="89">
        <f t="shared" ref="G55:G63" si="9">SUM(AA55:AW55)</f>
        <v>0</v>
      </c>
      <c r="H55" s="88"/>
      <c r="I55" s="88"/>
      <c r="J55" s="88"/>
      <c r="K55" s="88"/>
      <c r="L55" s="88"/>
      <c r="M55" s="88"/>
      <c r="N55" s="88">
        <v>2</v>
      </c>
      <c r="O55" s="88">
        <v>2</v>
      </c>
      <c r="P55" s="88">
        <v>2</v>
      </c>
      <c r="Q55" s="88">
        <v>2</v>
      </c>
      <c r="R55" s="88">
        <v>2</v>
      </c>
      <c r="S55" s="88">
        <v>2</v>
      </c>
      <c r="T55" s="88">
        <v>4</v>
      </c>
      <c r="U55" s="88">
        <v>4</v>
      </c>
      <c r="V55" s="88">
        <v>4</v>
      </c>
      <c r="W55" s="260"/>
      <c r="X55" s="261"/>
      <c r="Y55" s="467"/>
      <c r="Z55" s="467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463"/>
      <c r="AY55" s="464"/>
      <c r="AZ55" s="126">
        <v>1</v>
      </c>
      <c r="BA55" s="83"/>
      <c r="BB55" s="83"/>
    </row>
    <row r="56" spans="1:54" s="87" customFormat="1" ht="30">
      <c r="A56" s="458" t="s">
        <v>250</v>
      </c>
      <c r="B56" s="182" t="s">
        <v>406</v>
      </c>
      <c r="C56" s="405">
        <f>(D56+E56+E57)/36</f>
        <v>2</v>
      </c>
      <c r="D56" s="408">
        <v>36</v>
      </c>
      <c r="E56" s="148">
        <f>F56+G56</f>
        <v>12</v>
      </c>
      <c r="F56" s="80">
        <f>SUM(H56:V56)</f>
        <v>0</v>
      </c>
      <c r="G56" s="129">
        <f t="shared" si="9"/>
        <v>12</v>
      </c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260"/>
      <c r="X56" s="261"/>
      <c r="Y56" s="467"/>
      <c r="Z56" s="467"/>
      <c r="AA56" s="85"/>
      <c r="AB56" s="85"/>
      <c r="AC56" s="85"/>
      <c r="AD56" s="85"/>
      <c r="AE56" s="85"/>
      <c r="AF56" s="85">
        <v>2</v>
      </c>
      <c r="AG56" s="85">
        <v>2</v>
      </c>
      <c r="AH56" s="85">
        <v>2</v>
      </c>
      <c r="AI56" s="85">
        <v>2</v>
      </c>
      <c r="AJ56" s="85">
        <v>2</v>
      </c>
      <c r="AK56" s="85">
        <v>2</v>
      </c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463"/>
      <c r="AY56" s="464"/>
      <c r="BA56" s="86"/>
      <c r="BB56" s="86"/>
    </row>
    <row r="57" spans="1:54" s="10" customFormat="1" ht="30">
      <c r="A57" s="459"/>
      <c r="B57" s="182" t="s">
        <v>408</v>
      </c>
      <c r="C57" s="406"/>
      <c r="D57" s="409"/>
      <c r="E57" s="149">
        <f>F57+G57</f>
        <v>24</v>
      </c>
      <c r="F57" s="82">
        <f>SUM(H57:V57)</f>
        <v>0</v>
      </c>
      <c r="G57" s="89">
        <f t="shared" si="9"/>
        <v>24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260"/>
      <c r="X57" s="261"/>
      <c r="Y57" s="467"/>
      <c r="Z57" s="467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>
        <v>2</v>
      </c>
      <c r="AM57" s="134">
        <v>2</v>
      </c>
      <c r="AN57" s="134">
        <v>2</v>
      </c>
      <c r="AO57" s="134">
        <v>2</v>
      </c>
      <c r="AP57" s="134">
        <v>2</v>
      </c>
      <c r="AQ57" s="134">
        <v>2</v>
      </c>
      <c r="AR57" s="134">
        <v>2</v>
      </c>
      <c r="AS57" s="134">
        <v>2</v>
      </c>
      <c r="AT57" s="134">
        <v>2</v>
      </c>
      <c r="AU57" s="134">
        <v>2</v>
      </c>
      <c r="AV57" s="134">
        <v>2</v>
      </c>
      <c r="AW57" s="134">
        <v>2</v>
      </c>
      <c r="AX57" s="463"/>
      <c r="AY57" s="464"/>
      <c r="AZ57" s="126">
        <v>2</v>
      </c>
      <c r="BA57" s="83"/>
      <c r="BB57" s="83"/>
    </row>
    <row r="58" spans="1:54" s="87" customFormat="1" ht="15">
      <c r="A58" s="456" t="s">
        <v>496</v>
      </c>
      <c r="B58" s="476"/>
      <c r="C58" s="405">
        <f>(D58+E58+E59)/36</f>
        <v>3</v>
      </c>
      <c r="D58" s="408">
        <v>108</v>
      </c>
      <c r="E58" s="148">
        <f t="shared" si="3"/>
        <v>0</v>
      </c>
      <c r="F58" s="80">
        <f t="shared" si="8"/>
        <v>0</v>
      </c>
      <c r="G58" s="129">
        <f t="shared" si="9"/>
        <v>0</v>
      </c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260"/>
      <c r="X58" s="261"/>
      <c r="Y58" s="467"/>
      <c r="Z58" s="467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463"/>
      <c r="AY58" s="464"/>
      <c r="BA58" s="86"/>
      <c r="BB58" s="86"/>
    </row>
    <row r="59" spans="1:54" s="10" customFormat="1" ht="48" customHeight="1">
      <c r="A59" s="457"/>
      <c r="B59" s="477"/>
      <c r="C59" s="406"/>
      <c r="D59" s="409"/>
      <c r="E59" s="149">
        <f t="shared" si="3"/>
        <v>0</v>
      </c>
      <c r="F59" s="82">
        <f t="shared" si="8"/>
        <v>0</v>
      </c>
      <c r="G59" s="89">
        <f t="shared" si="9"/>
        <v>0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260"/>
      <c r="X59" s="261"/>
      <c r="Y59" s="467"/>
      <c r="Z59" s="467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463"/>
      <c r="AY59" s="464"/>
      <c r="AZ59" s="126" t="s">
        <v>22</v>
      </c>
      <c r="BA59" s="83"/>
      <c r="BB59" s="83"/>
    </row>
    <row r="60" spans="1:54" s="87" customFormat="1" ht="15">
      <c r="A60" s="332" t="s">
        <v>305</v>
      </c>
      <c r="B60" s="333"/>
      <c r="C60" s="489">
        <v>0.5</v>
      </c>
      <c r="D60" s="469" t="s">
        <v>191</v>
      </c>
      <c r="E60" s="148">
        <f t="shared" si="3"/>
        <v>0</v>
      </c>
      <c r="F60" s="80">
        <f t="shared" si="8"/>
        <v>0</v>
      </c>
      <c r="G60" s="129">
        <f t="shared" si="9"/>
        <v>0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260"/>
      <c r="X60" s="261"/>
      <c r="Y60" s="467"/>
      <c r="Z60" s="467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463"/>
      <c r="AY60" s="464"/>
      <c r="BA60" s="86"/>
      <c r="BB60" s="86"/>
    </row>
    <row r="61" spans="1:54" s="10" customFormat="1" ht="15">
      <c r="A61" s="334"/>
      <c r="B61" s="335"/>
      <c r="C61" s="490"/>
      <c r="D61" s="469"/>
      <c r="E61" s="149">
        <f t="shared" si="3"/>
        <v>54</v>
      </c>
      <c r="F61" s="82">
        <f t="shared" si="8"/>
        <v>54</v>
      </c>
      <c r="G61" s="89">
        <f t="shared" si="9"/>
        <v>0</v>
      </c>
      <c r="H61" s="88">
        <v>4</v>
      </c>
      <c r="I61" s="88">
        <v>4</v>
      </c>
      <c r="J61" s="88">
        <v>4</v>
      </c>
      <c r="K61" s="88">
        <v>4</v>
      </c>
      <c r="L61" s="88">
        <v>4</v>
      </c>
      <c r="M61" s="88">
        <v>4</v>
      </c>
      <c r="N61" s="88">
        <v>4</v>
      </c>
      <c r="O61" s="88">
        <v>4</v>
      </c>
      <c r="P61" s="88">
        <v>4</v>
      </c>
      <c r="Q61" s="88">
        <v>4</v>
      </c>
      <c r="R61" s="88">
        <v>4</v>
      </c>
      <c r="S61" s="88">
        <v>4</v>
      </c>
      <c r="T61" s="88">
        <v>2</v>
      </c>
      <c r="U61" s="88">
        <v>2</v>
      </c>
      <c r="V61" s="88">
        <v>2</v>
      </c>
      <c r="W61" s="260"/>
      <c r="X61" s="261"/>
      <c r="Y61" s="467"/>
      <c r="Z61" s="467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463"/>
      <c r="AY61" s="464"/>
      <c r="AZ61" s="126">
        <v>1</v>
      </c>
      <c r="BA61" s="83"/>
      <c r="BB61" s="83"/>
    </row>
    <row r="62" spans="1:54" s="87" customFormat="1" ht="15">
      <c r="A62" s="334"/>
      <c r="B62" s="335"/>
      <c r="C62" s="490"/>
      <c r="D62" s="469" t="s">
        <v>108</v>
      </c>
      <c r="E62" s="148">
        <f t="shared" si="3"/>
        <v>0</v>
      </c>
      <c r="F62" s="80">
        <f t="shared" si="8"/>
        <v>0</v>
      </c>
      <c r="G62" s="129">
        <f t="shared" si="9"/>
        <v>0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260"/>
      <c r="X62" s="261"/>
      <c r="Y62" s="467"/>
      <c r="Z62" s="467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463"/>
      <c r="AY62" s="464"/>
      <c r="BA62" s="86"/>
      <c r="BB62" s="86"/>
    </row>
    <row r="63" spans="1:54" s="10" customFormat="1" ht="15">
      <c r="A63" s="336"/>
      <c r="B63" s="337"/>
      <c r="C63" s="491"/>
      <c r="D63" s="469"/>
      <c r="E63" s="149">
        <f t="shared" si="3"/>
        <v>54</v>
      </c>
      <c r="F63" s="82">
        <f t="shared" si="8"/>
        <v>0</v>
      </c>
      <c r="G63" s="89">
        <f t="shared" si="9"/>
        <v>54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260"/>
      <c r="X63" s="261"/>
      <c r="Y63" s="467"/>
      <c r="Z63" s="467"/>
      <c r="AA63" s="134">
        <v>4</v>
      </c>
      <c r="AB63" s="134">
        <v>4</v>
      </c>
      <c r="AC63" s="134">
        <v>4</v>
      </c>
      <c r="AD63" s="134">
        <v>4</v>
      </c>
      <c r="AE63" s="134">
        <v>4</v>
      </c>
      <c r="AF63" s="134">
        <v>4</v>
      </c>
      <c r="AG63" s="134">
        <v>4</v>
      </c>
      <c r="AH63" s="134">
        <v>4</v>
      </c>
      <c r="AI63" s="134">
        <v>4</v>
      </c>
      <c r="AJ63" s="134">
        <v>4</v>
      </c>
      <c r="AK63" s="134">
        <v>4</v>
      </c>
      <c r="AL63" s="134">
        <v>4</v>
      </c>
      <c r="AM63" s="134">
        <v>4</v>
      </c>
      <c r="AN63" s="134">
        <v>2</v>
      </c>
      <c r="AO63" s="134"/>
      <c r="AP63" s="134"/>
      <c r="AQ63" s="134"/>
      <c r="AR63" s="134"/>
      <c r="AS63" s="134"/>
      <c r="AT63" s="134"/>
      <c r="AU63" s="134"/>
      <c r="AV63" s="134"/>
      <c r="AW63" s="134"/>
      <c r="AX63" s="463"/>
      <c r="AY63" s="464"/>
      <c r="AZ63" s="126">
        <v>2</v>
      </c>
      <c r="BA63" s="83"/>
      <c r="BB63" s="83"/>
    </row>
    <row r="64" spans="1:54" s="10" customFormat="1" ht="15.75">
      <c r="A64" s="478" t="s">
        <v>14</v>
      </c>
      <c r="B64" s="479"/>
      <c r="C64" s="144">
        <f t="shared" ref="C64:H64" si="10">SUM(C10:C63)</f>
        <v>60</v>
      </c>
      <c r="D64" s="144">
        <f t="shared" si="10"/>
        <v>1134</v>
      </c>
      <c r="E64" s="144">
        <f t="shared" si="10"/>
        <v>1116</v>
      </c>
      <c r="F64" s="144">
        <f t="shared" si="10"/>
        <v>450</v>
      </c>
      <c r="G64" s="144">
        <f t="shared" si="10"/>
        <v>666</v>
      </c>
      <c r="H64" s="152">
        <f t="shared" si="10"/>
        <v>30</v>
      </c>
      <c r="I64" s="152">
        <f t="shared" ref="I64:V64" si="11">SUM(I10:I63)</f>
        <v>30</v>
      </c>
      <c r="J64" s="152">
        <f t="shared" si="11"/>
        <v>30</v>
      </c>
      <c r="K64" s="152">
        <f t="shared" si="11"/>
        <v>30</v>
      </c>
      <c r="L64" s="152">
        <f t="shared" si="11"/>
        <v>30</v>
      </c>
      <c r="M64" s="152">
        <f t="shared" si="11"/>
        <v>30</v>
      </c>
      <c r="N64" s="152">
        <f t="shared" si="11"/>
        <v>30</v>
      </c>
      <c r="O64" s="152">
        <f t="shared" si="11"/>
        <v>30</v>
      </c>
      <c r="P64" s="152">
        <f t="shared" si="11"/>
        <v>30</v>
      </c>
      <c r="Q64" s="152">
        <f t="shared" si="11"/>
        <v>30</v>
      </c>
      <c r="R64" s="152">
        <f t="shared" si="11"/>
        <v>30</v>
      </c>
      <c r="S64" s="152">
        <f t="shared" si="11"/>
        <v>30</v>
      </c>
      <c r="T64" s="152">
        <f t="shared" si="11"/>
        <v>30</v>
      </c>
      <c r="U64" s="152">
        <f t="shared" si="11"/>
        <v>30</v>
      </c>
      <c r="V64" s="152">
        <f t="shared" si="11"/>
        <v>30</v>
      </c>
      <c r="W64" s="262"/>
      <c r="X64" s="263"/>
      <c r="Y64" s="467"/>
      <c r="Z64" s="467"/>
      <c r="AA64" s="152">
        <f t="shared" ref="AA64:AW64" si="12">SUM(AA10:AA63)</f>
        <v>28</v>
      </c>
      <c r="AB64" s="152">
        <f t="shared" si="12"/>
        <v>28</v>
      </c>
      <c r="AC64" s="152">
        <f t="shared" si="12"/>
        <v>28</v>
      </c>
      <c r="AD64" s="152">
        <f t="shared" si="12"/>
        <v>28</v>
      </c>
      <c r="AE64" s="152">
        <f t="shared" si="12"/>
        <v>26</v>
      </c>
      <c r="AF64" s="152">
        <f t="shared" si="12"/>
        <v>28</v>
      </c>
      <c r="AG64" s="152">
        <f t="shared" si="12"/>
        <v>30</v>
      </c>
      <c r="AH64" s="152">
        <f t="shared" si="12"/>
        <v>30</v>
      </c>
      <c r="AI64" s="152">
        <f t="shared" si="12"/>
        <v>30</v>
      </c>
      <c r="AJ64" s="152">
        <f t="shared" si="12"/>
        <v>28</v>
      </c>
      <c r="AK64" s="152">
        <f t="shared" si="12"/>
        <v>28</v>
      </c>
      <c r="AL64" s="152">
        <f t="shared" si="12"/>
        <v>32</v>
      </c>
      <c r="AM64" s="152">
        <f t="shared" si="12"/>
        <v>30</v>
      </c>
      <c r="AN64" s="152">
        <f t="shared" si="12"/>
        <v>28</v>
      </c>
      <c r="AO64" s="152">
        <f t="shared" si="12"/>
        <v>24</v>
      </c>
      <c r="AP64" s="152">
        <f t="shared" si="12"/>
        <v>24</v>
      </c>
      <c r="AQ64" s="152">
        <f t="shared" si="12"/>
        <v>24</v>
      </c>
      <c r="AR64" s="152">
        <f t="shared" si="12"/>
        <v>28</v>
      </c>
      <c r="AS64" s="152">
        <f t="shared" si="12"/>
        <v>26</v>
      </c>
      <c r="AT64" s="152">
        <f t="shared" si="12"/>
        <v>34</v>
      </c>
      <c r="AU64" s="152">
        <f t="shared" si="12"/>
        <v>34</v>
      </c>
      <c r="AV64" s="152">
        <f t="shared" si="12"/>
        <v>34</v>
      </c>
      <c r="AW64" s="152">
        <f t="shared" si="12"/>
        <v>36</v>
      </c>
      <c r="AX64" s="465"/>
      <c r="AY64" s="466"/>
      <c r="AZ64" s="146"/>
      <c r="BA64" s="147"/>
      <c r="BB64" s="147"/>
    </row>
    <row r="65" spans="1:57" s="10" customFormat="1" ht="15.75" customHeight="1">
      <c r="A65" s="19"/>
      <c r="B65" s="19"/>
      <c r="C65" s="20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21"/>
      <c r="BA65" s="21"/>
      <c r="BB65" s="19"/>
    </row>
    <row r="66" spans="1:57" ht="18">
      <c r="A66" s="19"/>
      <c r="B66" s="19"/>
      <c r="C66" s="19"/>
      <c r="D66" s="19"/>
      <c r="E66" s="22" t="s">
        <v>145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 t="s">
        <v>146</v>
      </c>
      <c r="AF66" s="22"/>
      <c r="AG66" s="22"/>
      <c r="AH66" s="22"/>
      <c r="AI66" s="22"/>
      <c r="AJ66" s="22"/>
      <c r="AK66" s="22"/>
      <c r="AL66" s="22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8">
      <c r="A67" s="19"/>
      <c r="B67" s="19"/>
      <c r="C67" s="19"/>
      <c r="D67" s="19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9" spans="1:57" s="56" customFormat="1" ht="18">
      <c r="C69" s="224"/>
      <c r="D69" s="2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</sheetData>
  <mergeCells count="115">
    <mergeCell ref="H6:K6"/>
    <mergeCell ref="AL6:AP6"/>
    <mergeCell ref="AQ6:AT6"/>
    <mergeCell ref="AU6:AX6"/>
    <mergeCell ref="A28:A29"/>
    <mergeCell ref="AU1:BA3"/>
    <mergeCell ref="A5:BB5"/>
    <mergeCell ref="A6:A9"/>
    <mergeCell ref="B6:B9"/>
    <mergeCell ref="C6:C9"/>
    <mergeCell ref="D9:G9"/>
    <mergeCell ref="AZ6:AZ9"/>
    <mergeCell ref="BA6:BA9"/>
    <mergeCell ref="BB6:BB9"/>
    <mergeCell ref="L6:P6"/>
    <mergeCell ref="Q6:T6"/>
    <mergeCell ref="U6:X6"/>
    <mergeCell ref="Y6:AC6"/>
    <mergeCell ref="AD6:AG6"/>
    <mergeCell ref="AH6:AK6"/>
    <mergeCell ref="C10:C11"/>
    <mergeCell ref="D10:D11"/>
    <mergeCell ref="A10:A11"/>
    <mergeCell ref="B10:B11"/>
    <mergeCell ref="A18:A19"/>
    <mergeCell ref="D6:D8"/>
    <mergeCell ref="E6:E8"/>
    <mergeCell ref="F6:F8"/>
    <mergeCell ref="G6:G8"/>
    <mergeCell ref="B18:B19"/>
    <mergeCell ref="C18:C19"/>
    <mergeCell ref="C20:C21"/>
    <mergeCell ref="D20:D21"/>
    <mergeCell ref="A30:A31"/>
    <mergeCell ref="A20:A21"/>
    <mergeCell ref="B20:B2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B28:B29"/>
    <mergeCell ref="C28:C29"/>
    <mergeCell ref="D28:D29"/>
    <mergeCell ref="B30:B31"/>
    <mergeCell ref="C30:C31"/>
    <mergeCell ref="Y10:Z64"/>
    <mergeCell ref="AX10:AY64"/>
    <mergeCell ref="A12:A13"/>
    <mergeCell ref="B12:B13"/>
    <mergeCell ref="C12:C13"/>
    <mergeCell ref="D12:D13"/>
    <mergeCell ref="A14:A15"/>
    <mergeCell ref="B14:B15"/>
    <mergeCell ref="C14:C15"/>
    <mergeCell ref="D14:D15"/>
    <mergeCell ref="D18:D19"/>
    <mergeCell ref="A24:A25"/>
    <mergeCell ref="B24:B25"/>
    <mergeCell ref="C24:C25"/>
    <mergeCell ref="D24:D25"/>
    <mergeCell ref="A22:A23"/>
    <mergeCell ref="B22:B23"/>
    <mergeCell ref="C22:C23"/>
    <mergeCell ref="D22:D23"/>
    <mergeCell ref="W10:X64"/>
    <mergeCell ref="A16:A17"/>
    <mergeCell ref="B16:B17"/>
    <mergeCell ref="C16:C17"/>
    <mergeCell ref="D16:D17"/>
    <mergeCell ref="A40:A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A38:A39"/>
    <mergeCell ref="B38:B39"/>
    <mergeCell ref="C38:C39"/>
    <mergeCell ref="D38:D39"/>
    <mergeCell ref="D36:D37"/>
    <mergeCell ref="A47:A49"/>
    <mergeCell ref="C47:C49"/>
    <mergeCell ref="D47:D49"/>
    <mergeCell ref="A50:A52"/>
    <mergeCell ref="C50:C52"/>
    <mergeCell ref="D50:D52"/>
    <mergeCell ref="A42:A44"/>
    <mergeCell ref="C42:C44"/>
    <mergeCell ref="D42:D44"/>
    <mergeCell ref="A45:A46"/>
    <mergeCell ref="C45:C46"/>
    <mergeCell ref="D45:D46"/>
    <mergeCell ref="A64:B64"/>
    <mergeCell ref="A58:B59"/>
    <mergeCell ref="C58:C59"/>
    <mergeCell ref="D58:D59"/>
    <mergeCell ref="A60:B63"/>
    <mergeCell ref="C60:C63"/>
    <mergeCell ref="D60:D61"/>
    <mergeCell ref="D62:D63"/>
    <mergeCell ref="A53:A55"/>
    <mergeCell ref="C53:C55"/>
    <mergeCell ref="D53:D55"/>
    <mergeCell ref="A56:A57"/>
    <mergeCell ref="C56:C57"/>
    <mergeCell ref="D56:D57"/>
  </mergeCells>
  <phoneticPr fontId="38" type="noConversion"/>
  <pageMargins left="0.39370078740157483" right="0.39370078740157483" top="0.19685039370078741" bottom="0.19685039370078741" header="0" footer="0"/>
  <pageSetup paperSize="9" scale="41" orientation="landscape" horizontalDpi="4294967292" verticalDpi="7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64"/>
  <sheetViews>
    <sheetView view="pageBreakPreview" zoomScale="70" zoomScaleNormal="70" zoomScaleSheetLayoutView="70" workbookViewId="0">
      <pane xSplit="8" ySplit="9" topLeftCell="I29" activePane="bottomRight" state="frozen"/>
      <selection activeCell="D57" sqref="D57"/>
      <selection pane="topRight" activeCell="D57" sqref="D57"/>
      <selection pane="bottomLeft" activeCell="D57" sqref="D57"/>
      <selection pane="bottomRight" activeCell="L62" sqref="L62"/>
    </sheetView>
  </sheetViews>
  <sheetFormatPr defaultRowHeight="12.75"/>
  <cols>
    <col min="1" max="1" width="14.28515625" style="42" customWidth="1"/>
    <col min="2" max="2" width="44.7109375" style="42" customWidth="1"/>
    <col min="3" max="3" width="6.28515625" style="42" customWidth="1"/>
    <col min="4" max="4" width="14.140625" style="42" customWidth="1"/>
    <col min="5" max="5" width="6.5703125" style="42" customWidth="1"/>
    <col min="6" max="6" width="4.85546875" style="42" customWidth="1"/>
    <col min="7" max="7" width="5" style="42" customWidth="1"/>
    <col min="8" max="51" width="3.5703125" style="42" customWidth="1"/>
    <col min="52" max="52" width="4.140625" style="42" customWidth="1"/>
    <col min="53" max="53" width="4.28515625" style="42" customWidth="1"/>
    <col min="54" max="16384" width="9.140625" style="42"/>
  </cols>
  <sheetData>
    <row r="1" spans="1:54" s="218" customFormat="1" ht="24.75" customHeight="1">
      <c r="AU1" s="296" t="s">
        <v>298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316</v>
      </c>
    </row>
    <row r="5" spans="1:54" s="5" customFormat="1" ht="49.5" customHeight="1">
      <c r="A5" s="431" t="s">
        <v>409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</row>
    <row r="6" spans="1:54" ht="15" customHeight="1">
      <c r="A6" s="481" t="s">
        <v>33</v>
      </c>
      <c r="B6" s="484" t="s">
        <v>32</v>
      </c>
      <c r="C6" s="436" t="s">
        <v>17</v>
      </c>
      <c r="D6" s="436" t="s">
        <v>34</v>
      </c>
      <c r="E6" s="440" t="s">
        <v>35</v>
      </c>
      <c r="F6" s="443" t="s">
        <v>195</v>
      </c>
      <c r="G6" s="443" t="s">
        <v>196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6"/>
      <c r="AY6" s="195"/>
      <c r="AZ6" s="447" t="s">
        <v>11</v>
      </c>
      <c r="BA6" s="447" t="s">
        <v>12</v>
      </c>
    </row>
    <row r="7" spans="1:54" s="6" customFormat="1" ht="39" customHeight="1">
      <c r="A7" s="482"/>
      <c r="B7" s="485"/>
      <c r="C7" s="437"/>
      <c r="D7" s="437"/>
      <c r="E7" s="441"/>
      <c r="F7" s="441"/>
      <c r="G7" s="441"/>
      <c r="H7" s="226">
        <v>42616</v>
      </c>
      <c r="I7" s="226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X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>AX7+7</f>
        <v>42917</v>
      </c>
      <c r="AZ7" s="448"/>
      <c r="BA7" s="448"/>
    </row>
    <row r="8" spans="1:54" s="6" customFormat="1" ht="39" customHeight="1">
      <c r="A8" s="482"/>
      <c r="B8" s="485"/>
      <c r="C8" s="437"/>
      <c r="D8" s="438"/>
      <c r="E8" s="442"/>
      <c r="F8" s="442"/>
      <c r="G8" s="44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>AX8+7</f>
        <v>42912</v>
      </c>
      <c r="AZ8" s="448"/>
      <c r="BA8" s="448"/>
    </row>
    <row r="9" spans="1:54" s="7" customFormat="1" ht="12.75" customHeight="1">
      <c r="A9" s="483"/>
      <c r="B9" s="486"/>
      <c r="C9" s="438"/>
      <c r="D9" s="425" t="s">
        <v>13</v>
      </c>
      <c r="E9" s="470"/>
      <c r="F9" s="470"/>
      <c r="G9" s="471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449"/>
      <c r="BA9" s="449"/>
    </row>
    <row r="10" spans="1:54" s="87" customFormat="1" ht="15" customHeight="1">
      <c r="A10" s="458" t="s">
        <v>211</v>
      </c>
      <c r="B10" s="456" t="s">
        <v>164</v>
      </c>
      <c r="C10" s="408">
        <f>(D10+E10+E11)/36</f>
        <v>7</v>
      </c>
      <c r="D10" s="416">
        <v>180</v>
      </c>
      <c r="E10" s="148">
        <f>F10+G10</f>
        <v>0</v>
      </c>
      <c r="F10" s="80">
        <f t="shared" ref="F10:F23" si="3">SUM(H10:W10)</f>
        <v>0</v>
      </c>
      <c r="G10" s="129">
        <f t="shared" ref="G10:G43" si="4">SUM(AA10:AX10)</f>
        <v>0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140"/>
      <c r="V10" s="187"/>
      <c r="W10" s="140"/>
      <c r="X10" s="505" t="s">
        <v>37</v>
      </c>
      <c r="Y10" s="467" t="s">
        <v>24</v>
      </c>
      <c r="Z10" s="467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492" t="s">
        <v>449</v>
      </c>
      <c r="AX10" s="493"/>
      <c r="AY10" s="494"/>
      <c r="AZ10" s="87">
        <v>1</v>
      </c>
      <c r="BA10" s="85"/>
    </row>
    <row r="11" spans="1:54" s="10" customFormat="1" ht="15">
      <c r="A11" s="459"/>
      <c r="B11" s="457"/>
      <c r="C11" s="409"/>
      <c r="D11" s="417"/>
      <c r="E11" s="149">
        <f>F11+G11</f>
        <v>72</v>
      </c>
      <c r="F11" s="82">
        <f t="shared" si="3"/>
        <v>36</v>
      </c>
      <c r="G11" s="89">
        <f t="shared" si="4"/>
        <v>36</v>
      </c>
      <c r="H11" s="88">
        <v>2</v>
      </c>
      <c r="I11" s="88">
        <v>2</v>
      </c>
      <c r="J11" s="88">
        <v>2</v>
      </c>
      <c r="K11" s="88">
        <v>2</v>
      </c>
      <c r="L11" s="88">
        <v>2</v>
      </c>
      <c r="M11" s="88">
        <v>2</v>
      </c>
      <c r="N11" s="88">
        <v>2</v>
      </c>
      <c r="O11" s="88">
        <v>2</v>
      </c>
      <c r="P11" s="88">
        <v>2</v>
      </c>
      <c r="Q11" s="88">
        <v>2</v>
      </c>
      <c r="R11" s="88">
        <v>2</v>
      </c>
      <c r="S11" s="88">
        <v>2</v>
      </c>
      <c r="T11" s="88">
        <v>2</v>
      </c>
      <c r="U11" s="83">
        <v>2</v>
      </c>
      <c r="V11" s="90">
        <v>4</v>
      </c>
      <c r="W11" s="83">
        <v>4</v>
      </c>
      <c r="X11" s="356"/>
      <c r="Y11" s="467"/>
      <c r="Z11" s="467"/>
      <c r="AA11" s="134">
        <v>2</v>
      </c>
      <c r="AB11" s="134">
        <v>2</v>
      </c>
      <c r="AC11" s="134">
        <v>2</v>
      </c>
      <c r="AD11" s="134">
        <v>2</v>
      </c>
      <c r="AE11" s="134">
        <v>2</v>
      </c>
      <c r="AF11" s="134">
        <v>2</v>
      </c>
      <c r="AG11" s="134">
        <v>2</v>
      </c>
      <c r="AH11" s="134">
        <v>2</v>
      </c>
      <c r="AI11" s="134">
        <v>2</v>
      </c>
      <c r="AJ11" s="134">
        <v>2</v>
      </c>
      <c r="AK11" s="134">
        <v>2</v>
      </c>
      <c r="AL11" s="134">
        <v>2</v>
      </c>
      <c r="AM11" s="134">
        <v>2</v>
      </c>
      <c r="AN11" s="134">
        <v>2</v>
      </c>
      <c r="AO11" s="134">
        <v>2</v>
      </c>
      <c r="AP11" s="134">
        <v>2</v>
      </c>
      <c r="AQ11" s="134">
        <v>2</v>
      </c>
      <c r="AR11" s="134">
        <v>2</v>
      </c>
      <c r="AS11" s="134"/>
      <c r="AT11" s="134"/>
      <c r="AU11" s="134"/>
      <c r="AV11" s="134"/>
      <c r="AW11" s="495"/>
      <c r="AX11" s="496"/>
      <c r="AY11" s="497"/>
      <c r="AZ11" s="126"/>
      <c r="BA11" s="88">
        <v>2</v>
      </c>
    </row>
    <row r="12" spans="1:54" s="87" customFormat="1" ht="15">
      <c r="A12" s="458" t="s">
        <v>165</v>
      </c>
      <c r="B12" s="503" t="s">
        <v>255</v>
      </c>
      <c r="C12" s="473">
        <f>(D12+E12+E13)/36</f>
        <v>4</v>
      </c>
      <c r="D12" s="416">
        <v>72</v>
      </c>
      <c r="E12" s="148">
        <f t="shared" ref="E12:E19" si="5">F12+G12</f>
        <v>30</v>
      </c>
      <c r="F12" s="80">
        <f t="shared" si="3"/>
        <v>12</v>
      </c>
      <c r="G12" s="129">
        <f t="shared" si="4"/>
        <v>18</v>
      </c>
      <c r="H12" s="85">
        <v>2</v>
      </c>
      <c r="I12" s="85">
        <v>2</v>
      </c>
      <c r="J12" s="85">
        <v>2</v>
      </c>
      <c r="K12" s="85">
        <v>2</v>
      </c>
      <c r="L12" s="85">
        <v>2</v>
      </c>
      <c r="M12" s="85">
        <v>2</v>
      </c>
      <c r="N12" s="85"/>
      <c r="O12" s="85"/>
      <c r="P12" s="85"/>
      <c r="Q12" s="85"/>
      <c r="R12" s="85"/>
      <c r="S12" s="85"/>
      <c r="T12" s="85"/>
      <c r="U12" s="140"/>
      <c r="V12" s="187"/>
      <c r="W12" s="140"/>
      <c r="X12" s="356"/>
      <c r="Y12" s="467"/>
      <c r="Z12" s="467"/>
      <c r="AA12" s="85"/>
      <c r="AB12" s="85"/>
      <c r="AC12" s="85">
        <v>2</v>
      </c>
      <c r="AD12" s="85">
        <v>2</v>
      </c>
      <c r="AE12" s="85">
        <v>2</v>
      </c>
      <c r="AF12" s="85">
        <v>2</v>
      </c>
      <c r="AG12" s="85">
        <v>2</v>
      </c>
      <c r="AH12" s="85">
        <v>2</v>
      </c>
      <c r="AI12" s="85">
        <v>2</v>
      </c>
      <c r="AJ12" s="85">
        <v>2</v>
      </c>
      <c r="AK12" s="85">
        <v>2</v>
      </c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495"/>
      <c r="AX12" s="496"/>
      <c r="AY12" s="497"/>
      <c r="AZ12" s="87">
        <v>1</v>
      </c>
      <c r="BA12" s="86"/>
    </row>
    <row r="13" spans="1:54" s="10" customFormat="1" ht="15">
      <c r="A13" s="459"/>
      <c r="B13" s="504"/>
      <c r="C13" s="474"/>
      <c r="D13" s="417"/>
      <c r="E13" s="149">
        <f t="shared" si="5"/>
        <v>42</v>
      </c>
      <c r="F13" s="82">
        <f t="shared" si="3"/>
        <v>18</v>
      </c>
      <c r="G13" s="89">
        <f t="shared" si="4"/>
        <v>24</v>
      </c>
      <c r="H13" s="88"/>
      <c r="I13" s="88"/>
      <c r="J13" s="88"/>
      <c r="K13" s="88"/>
      <c r="L13" s="88"/>
      <c r="M13" s="88"/>
      <c r="N13" s="88">
        <v>2</v>
      </c>
      <c r="O13" s="88">
        <v>2</v>
      </c>
      <c r="P13" s="88">
        <v>2</v>
      </c>
      <c r="Q13" s="88">
        <v>2</v>
      </c>
      <c r="R13" s="88">
        <v>2</v>
      </c>
      <c r="S13" s="88">
        <v>2</v>
      </c>
      <c r="T13" s="88">
        <v>2</v>
      </c>
      <c r="U13" s="83">
        <v>2</v>
      </c>
      <c r="V13" s="90">
        <v>2</v>
      </c>
      <c r="W13" s="83"/>
      <c r="X13" s="356"/>
      <c r="Y13" s="467"/>
      <c r="Z13" s="467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>
        <v>2</v>
      </c>
      <c r="AM13" s="134">
        <v>2</v>
      </c>
      <c r="AN13" s="134">
        <v>2</v>
      </c>
      <c r="AO13" s="134">
        <v>2</v>
      </c>
      <c r="AP13" s="134">
        <v>2</v>
      </c>
      <c r="AQ13" s="134">
        <v>2</v>
      </c>
      <c r="AR13" s="134">
        <v>2</v>
      </c>
      <c r="AS13" s="134">
        <v>2</v>
      </c>
      <c r="AT13" s="134">
        <v>2</v>
      </c>
      <c r="AU13" s="134">
        <v>2</v>
      </c>
      <c r="AV13" s="134">
        <v>4</v>
      </c>
      <c r="AW13" s="495"/>
      <c r="AX13" s="496"/>
      <c r="AY13" s="497"/>
      <c r="AZ13" s="126"/>
      <c r="BA13" s="83">
        <v>2</v>
      </c>
    </row>
    <row r="14" spans="1:54" s="10" customFormat="1" ht="15">
      <c r="A14" s="458" t="s">
        <v>204</v>
      </c>
      <c r="B14" s="501" t="s">
        <v>185</v>
      </c>
      <c r="C14" s="408">
        <f>(D14+E14+E15)/36</f>
        <v>2</v>
      </c>
      <c r="D14" s="416">
        <v>36</v>
      </c>
      <c r="E14" s="190">
        <f t="shared" si="5"/>
        <v>16</v>
      </c>
      <c r="F14" s="80">
        <f t="shared" si="3"/>
        <v>16</v>
      </c>
      <c r="G14" s="129">
        <f t="shared" si="4"/>
        <v>0</v>
      </c>
      <c r="H14" s="132">
        <v>2</v>
      </c>
      <c r="I14" s="132">
        <v>2</v>
      </c>
      <c r="J14" s="132">
        <v>2</v>
      </c>
      <c r="K14" s="132">
        <v>2</v>
      </c>
      <c r="L14" s="132">
        <v>2</v>
      </c>
      <c r="M14" s="132">
        <v>2</v>
      </c>
      <c r="N14" s="132">
        <v>2</v>
      </c>
      <c r="O14" s="132">
        <v>2</v>
      </c>
      <c r="P14" s="132"/>
      <c r="Q14" s="132"/>
      <c r="R14" s="132"/>
      <c r="S14" s="132"/>
      <c r="T14" s="132"/>
      <c r="U14" s="84"/>
      <c r="V14" s="192"/>
      <c r="W14" s="84"/>
      <c r="X14" s="356"/>
      <c r="Y14" s="467"/>
      <c r="Z14" s="467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495"/>
      <c r="AX14" s="496"/>
      <c r="AY14" s="497"/>
      <c r="AZ14" s="143">
        <v>1</v>
      </c>
      <c r="BA14" s="84"/>
    </row>
    <row r="15" spans="1:54" s="10" customFormat="1" ht="15">
      <c r="A15" s="459"/>
      <c r="B15" s="506"/>
      <c r="C15" s="409"/>
      <c r="D15" s="417"/>
      <c r="E15" s="149">
        <f t="shared" si="5"/>
        <v>20</v>
      </c>
      <c r="F15" s="82">
        <f t="shared" si="3"/>
        <v>20</v>
      </c>
      <c r="G15" s="89">
        <f t="shared" si="4"/>
        <v>0</v>
      </c>
      <c r="H15" s="88"/>
      <c r="I15" s="88"/>
      <c r="J15" s="88"/>
      <c r="K15" s="88"/>
      <c r="L15" s="88"/>
      <c r="M15" s="88"/>
      <c r="N15" s="88"/>
      <c r="O15" s="88"/>
      <c r="P15" s="88">
        <v>2</v>
      </c>
      <c r="Q15" s="88">
        <v>2</v>
      </c>
      <c r="R15" s="88">
        <v>2</v>
      </c>
      <c r="S15" s="88">
        <v>2</v>
      </c>
      <c r="T15" s="88">
        <v>2</v>
      </c>
      <c r="U15" s="83">
        <v>2</v>
      </c>
      <c r="V15" s="90">
        <v>4</v>
      </c>
      <c r="W15" s="83">
        <v>4</v>
      </c>
      <c r="X15" s="356"/>
      <c r="Y15" s="467"/>
      <c r="Z15" s="467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495"/>
      <c r="AX15" s="496"/>
      <c r="AY15" s="497"/>
      <c r="AZ15" s="126"/>
      <c r="BA15" s="83"/>
    </row>
    <row r="16" spans="1:54" s="87" customFormat="1" ht="15">
      <c r="A16" s="458" t="s">
        <v>205</v>
      </c>
      <c r="B16" s="501" t="s">
        <v>77</v>
      </c>
      <c r="C16" s="408">
        <f>(D16+E16+E17)/36</f>
        <v>6</v>
      </c>
      <c r="D16" s="408">
        <v>108</v>
      </c>
      <c r="E16" s="148">
        <f t="shared" si="5"/>
        <v>48</v>
      </c>
      <c r="F16" s="80">
        <f t="shared" si="3"/>
        <v>24</v>
      </c>
      <c r="G16" s="129">
        <f t="shared" si="4"/>
        <v>24</v>
      </c>
      <c r="H16" s="85">
        <v>4</v>
      </c>
      <c r="I16" s="85">
        <v>2</v>
      </c>
      <c r="J16" s="85">
        <v>2</v>
      </c>
      <c r="K16" s="85">
        <v>2</v>
      </c>
      <c r="L16" s="85">
        <v>2</v>
      </c>
      <c r="M16" s="85">
        <v>2</v>
      </c>
      <c r="N16" s="85">
        <v>2</v>
      </c>
      <c r="O16" s="85">
        <v>2</v>
      </c>
      <c r="P16" s="85">
        <v>2</v>
      </c>
      <c r="Q16" s="85">
        <v>2</v>
      </c>
      <c r="R16" s="85">
        <v>2</v>
      </c>
      <c r="S16" s="85"/>
      <c r="T16" s="85"/>
      <c r="U16" s="86"/>
      <c r="W16" s="86"/>
      <c r="X16" s="356"/>
      <c r="Y16" s="467"/>
      <c r="Z16" s="467"/>
      <c r="AA16" s="85">
        <v>2</v>
      </c>
      <c r="AB16" s="85">
        <v>2</v>
      </c>
      <c r="AC16" s="85">
        <v>2</v>
      </c>
      <c r="AD16" s="85">
        <v>2</v>
      </c>
      <c r="AE16" s="85">
        <v>2</v>
      </c>
      <c r="AF16" s="85">
        <v>2</v>
      </c>
      <c r="AG16" s="85">
        <v>2</v>
      </c>
      <c r="AH16" s="85">
        <v>2</v>
      </c>
      <c r="AI16" s="85">
        <v>2</v>
      </c>
      <c r="AJ16" s="85">
        <v>2</v>
      </c>
      <c r="AK16" s="85">
        <v>2</v>
      </c>
      <c r="AL16" s="85">
        <v>2</v>
      </c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495"/>
      <c r="AX16" s="496"/>
      <c r="AY16" s="497"/>
      <c r="BA16" s="86" t="s">
        <v>159</v>
      </c>
    </row>
    <row r="17" spans="1:53" s="10" customFormat="1" ht="15">
      <c r="A17" s="459"/>
      <c r="B17" s="506"/>
      <c r="C17" s="409"/>
      <c r="D17" s="409"/>
      <c r="E17" s="149">
        <f t="shared" si="5"/>
        <v>60</v>
      </c>
      <c r="F17" s="82">
        <f t="shared" si="3"/>
        <v>30</v>
      </c>
      <c r="G17" s="89">
        <f t="shared" si="4"/>
        <v>30</v>
      </c>
      <c r="H17" s="61"/>
      <c r="I17" s="61">
        <v>2</v>
      </c>
      <c r="J17" s="61">
        <v>2</v>
      </c>
      <c r="K17" s="61">
        <v>2</v>
      </c>
      <c r="L17" s="61">
        <v>2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61">
        <v>2</v>
      </c>
      <c r="S17" s="61">
        <v>2</v>
      </c>
      <c r="T17" s="61">
        <v>2</v>
      </c>
      <c r="U17" s="81">
        <v>2</v>
      </c>
      <c r="V17" s="10">
        <v>2</v>
      </c>
      <c r="W17" s="81">
        <v>2</v>
      </c>
      <c r="X17" s="356"/>
      <c r="Y17" s="467"/>
      <c r="Z17" s="467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>
        <v>2</v>
      </c>
      <c r="AN17" s="134">
        <v>2</v>
      </c>
      <c r="AO17" s="134">
        <v>2</v>
      </c>
      <c r="AP17" s="134">
        <v>2</v>
      </c>
      <c r="AQ17" s="134">
        <v>2</v>
      </c>
      <c r="AR17" s="134">
        <v>4</v>
      </c>
      <c r="AS17" s="134">
        <v>4</v>
      </c>
      <c r="AT17" s="134">
        <v>4</v>
      </c>
      <c r="AU17" s="134">
        <v>4</v>
      </c>
      <c r="AV17" s="134">
        <v>4</v>
      </c>
      <c r="AW17" s="495"/>
      <c r="AX17" s="496"/>
      <c r="AY17" s="497"/>
      <c r="AZ17" s="126"/>
      <c r="BA17" s="83"/>
    </row>
    <row r="18" spans="1:53" s="87" customFormat="1" ht="15">
      <c r="A18" s="458" t="s">
        <v>256</v>
      </c>
      <c r="B18" s="503" t="s">
        <v>257</v>
      </c>
      <c r="C18" s="473">
        <f>(D18+E18+E19)/36</f>
        <v>3</v>
      </c>
      <c r="D18" s="416">
        <v>60</v>
      </c>
      <c r="E18" s="148">
        <f t="shared" si="5"/>
        <v>24</v>
      </c>
      <c r="F18" s="80">
        <f t="shared" si="3"/>
        <v>0</v>
      </c>
      <c r="G18" s="129">
        <f t="shared" si="4"/>
        <v>24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0"/>
      <c r="V18" s="187"/>
      <c r="W18" s="140"/>
      <c r="X18" s="356"/>
      <c r="Y18" s="467"/>
      <c r="Z18" s="467"/>
      <c r="AA18" s="85">
        <v>2</v>
      </c>
      <c r="AB18" s="85">
        <v>2</v>
      </c>
      <c r="AC18" s="85">
        <v>2</v>
      </c>
      <c r="AD18" s="85">
        <v>2</v>
      </c>
      <c r="AE18" s="85">
        <v>2</v>
      </c>
      <c r="AF18" s="85">
        <v>2</v>
      </c>
      <c r="AG18" s="85">
        <v>2</v>
      </c>
      <c r="AH18" s="85">
        <v>2</v>
      </c>
      <c r="AI18" s="85">
        <v>2</v>
      </c>
      <c r="AJ18" s="85">
        <v>2</v>
      </c>
      <c r="AK18" s="85">
        <v>2</v>
      </c>
      <c r="AL18" s="85">
        <v>2</v>
      </c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495"/>
      <c r="AX18" s="496"/>
      <c r="AY18" s="497"/>
      <c r="BA18" s="86"/>
    </row>
    <row r="19" spans="1:53" s="10" customFormat="1" ht="15">
      <c r="A19" s="459"/>
      <c r="B19" s="504"/>
      <c r="C19" s="474"/>
      <c r="D19" s="417"/>
      <c r="E19" s="149">
        <f t="shared" si="5"/>
        <v>24</v>
      </c>
      <c r="F19" s="82">
        <f t="shared" si="3"/>
        <v>0</v>
      </c>
      <c r="G19" s="89">
        <f t="shared" si="4"/>
        <v>24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3"/>
      <c r="V19" s="90"/>
      <c r="W19" s="83"/>
      <c r="X19" s="356"/>
      <c r="Y19" s="467"/>
      <c r="Z19" s="467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>
        <v>4</v>
      </c>
      <c r="AN19" s="134">
        <v>4</v>
      </c>
      <c r="AO19" s="134">
        <v>2</v>
      </c>
      <c r="AP19" s="134">
        <v>2</v>
      </c>
      <c r="AQ19" s="134">
        <v>2</v>
      </c>
      <c r="AR19" s="134">
        <v>2</v>
      </c>
      <c r="AS19" s="134">
        <v>2</v>
      </c>
      <c r="AT19" s="134">
        <v>2</v>
      </c>
      <c r="AU19" s="134">
        <v>2</v>
      </c>
      <c r="AV19" s="134">
        <v>2</v>
      </c>
      <c r="AW19" s="495"/>
      <c r="AX19" s="496"/>
      <c r="AY19" s="497"/>
      <c r="AZ19" s="126" t="s">
        <v>22</v>
      </c>
      <c r="BA19" s="83"/>
    </row>
    <row r="20" spans="1:53" s="87" customFormat="1" ht="15">
      <c r="A20" s="458" t="s">
        <v>258</v>
      </c>
      <c r="B20" s="503" t="s">
        <v>184</v>
      </c>
      <c r="C20" s="473">
        <f>(D20+E20+E21)/36</f>
        <v>3</v>
      </c>
      <c r="D20" s="416">
        <v>54</v>
      </c>
      <c r="E20" s="148">
        <f t="shared" ref="E20:E39" si="6">F20+G20</f>
        <v>18</v>
      </c>
      <c r="F20" s="80">
        <f t="shared" si="3"/>
        <v>18</v>
      </c>
      <c r="G20" s="129">
        <f t="shared" si="4"/>
        <v>0</v>
      </c>
      <c r="H20" s="142">
        <v>4</v>
      </c>
      <c r="I20" s="142">
        <v>2</v>
      </c>
      <c r="J20" s="142">
        <v>2</v>
      </c>
      <c r="K20" s="142">
        <v>2</v>
      </c>
      <c r="L20" s="142">
        <v>2</v>
      </c>
      <c r="M20" s="142">
        <v>2</v>
      </c>
      <c r="N20" s="142">
        <v>2</v>
      </c>
      <c r="O20" s="142">
        <v>2</v>
      </c>
      <c r="P20" s="142"/>
      <c r="Q20" s="142"/>
      <c r="R20" s="142"/>
      <c r="S20" s="142"/>
      <c r="T20" s="142"/>
      <c r="U20" s="140"/>
      <c r="V20" s="187"/>
      <c r="W20" s="140"/>
      <c r="X20" s="356"/>
      <c r="Y20" s="467"/>
      <c r="Z20" s="467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495"/>
      <c r="AX20" s="496"/>
      <c r="AY20" s="497"/>
      <c r="BA20" s="86"/>
    </row>
    <row r="21" spans="1:53" s="10" customFormat="1" ht="15">
      <c r="A21" s="459"/>
      <c r="B21" s="504"/>
      <c r="C21" s="474"/>
      <c r="D21" s="417"/>
      <c r="E21" s="149">
        <f t="shared" si="6"/>
        <v>36</v>
      </c>
      <c r="F21" s="82">
        <f t="shared" si="3"/>
        <v>36</v>
      </c>
      <c r="G21" s="89">
        <f t="shared" si="4"/>
        <v>0</v>
      </c>
      <c r="H21" s="88"/>
      <c r="I21" s="88">
        <v>2</v>
      </c>
      <c r="J21" s="88">
        <v>2</v>
      </c>
      <c r="K21" s="88">
        <v>2</v>
      </c>
      <c r="L21" s="88">
        <v>2</v>
      </c>
      <c r="M21" s="88">
        <v>2</v>
      </c>
      <c r="N21" s="88">
        <v>2</v>
      </c>
      <c r="O21" s="88">
        <v>2</v>
      </c>
      <c r="P21" s="88">
        <v>2</v>
      </c>
      <c r="Q21" s="88">
        <v>2</v>
      </c>
      <c r="R21" s="88">
        <v>2</v>
      </c>
      <c r="S21" s="88">
        <v>2</v>
      </c>
      <c r="T21" s="88">
        <v>2</v>
      </c>
      <c r="U21" s="83">
        <v>4</v>
      </c>
      <c r="V21" s="90">
        <v>4</v>
      </c>
      <c r="W21" s="83">
        <v>4</v>
      </c>
      <c r="X21" s="356"/>
      <c r="Y21" s="467"/>
      <c r="Z21" s="467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495"/>
      <c r="AX21" s="496"/>
      <c r="AY21" s="497"/>
      <c r="AZ21" s="126"/>
      <c r="BA21" s="83">
        <v>1</v>
      </c>
    </row>
    <row r="22" spans="1:53" s="87" customFormat="1" ht="15">
      <c r="A22" s="458" t="s">
        <v>238</v>
      </c>
      <c r="B22" s="501" t="s">
        <v>410</v>
      </c>
      <c r="C22" s="408">
        <f>(D22+E22+E23)/36</f>
        <v>3</v>
      </c>
      <c r="D22" s="416">
        <v>54</v>
      </c>
      <c r="E22" s="148">
        <f t="shared" si="6"/>
        <v>24</v>
      </c>
      <c r="F22" s="80">
        <f t="shared" si="3"/>
        <v>0</v>
      </c>
      <c r="G22" s="129">
        <f t="shared" si="4"/>
        <v>24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/>
      <c r="W22" s="86"/>
      <c r="X22" s="356"/>
      <c r="Y22" s="467"/>
      <c r="Z22" s="467"/>
      <c r="AA22" s="85">
        <v>2</v>
      </c>
      <c r="AB22" s="85">
        <v>2</v>
      </c>
      <c r="AC22" s="85">
        <v>2</v>
      </c>
      <c r="AD22" s="85">
        <v>2</v>
      </c>
      <c r="AE22" s="85">
        <v>2</v>
      </c>
      <c r="AF22" s="85">
        <v>2</v>
      </c>
      <c r="AG22" s="85">
        <v>2</v>
      </c>
      <c r="AH22" s="85">
        <v>2</v>
      </c>
      <c r="AI22" s="85">
        <v>2</v>
      </c>
      <c r="AJ22" s="85">
        <v>2</v>
      </c>
      <c r="AK22" s="85">
        <v>2</v>
      </c>
      <c r="AL22" s="85">
        <v>2</v>
      </c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495"/>
      <c r="AX22" s="496"/>
      <c r="AY22" s="497"/>
      <c r="BA22" s="86"/>
    </row>
    <row r="23" spans="1:53" s="10" customFormat="1" ht="15">
      <c r="A23" s="472"/>
      <c r="B23" s="502"/>
      <c r="C23" s="413"/>
      <c r="D23" s="468"/>
      <c r="E23" s="148">
        <f t="shared" si="6"/>
        <v>30</v>
      </c>
      <c r="F23" s="80">
        <f t="shared" si="3"/>
        <v>0</v>
      </c>
      <c r="G23" s="91">
        <f t="shared" si="4"/>
        <v>30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81"/>
      <c r="W23" s="81"/>
      <c r="X23" s="356"/>
      <c r="Y23" s="467"/>
      <c r="Z23" s="467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>
        <v>2</v>
      </c>
      <c r="AN23" s="134">
        <v>2</v>
      </c>
      <c r="AO23" s="134">
        <v>2</v>
      </c>
      <c r="AP23" s="134">
        <v>2</v>
      </c>
      <c r="AQ23" s="134">
        <v>2</v>
      </c>
      <c r="AR23" s="134">
        <v>4</v>
      </c>
      <c r="AS23" s="134">
        <v>4</v>
      </c>
      <c r="AT23" s="134">
        <v>4</v>
      </c>
      <c r="AU23" s="134">
        <v>4</v>
      </c>
      <c r="AV23" s="134">
        <v>4</v>
      </c>
      <c r="AW23" s="495"/>
      <c r="AX23" s="496"/>
      <c r="AY23" s="497"/>
      <c r="AZ23" s="126"/>
      <c r="BA23" s="83">
        <v>2</v>
      </c>
    </row>
    <row r="24" spans="1:53" s="87" customFormat="1" ht="15">
      <c r="A24" s="458" t="s">
        <v>273</v>
      </c>
      <c r="B24" s="501" t="s">
        <v>259</v>
      </c>
      <c r="C24" s="408">
        <f>(D24+E24+E25)/36</f>
        <v>2</v>
      </c>
      <c r="D24" s="416">
        <v>36</v>
      </c>
      <c r="E24" s="191">
        <f t="shared" si="6"/>
        <v>12</v>
      </c>
      <c r="F24" s="191">
        <f>SUM(H24:W24)</f>
        <v>12</v>
      </c>
      <c r="G24" s="129">
        <f t="shared" si="4"/>
        <v>0</v>
      </c>
      <c r="H24" s="132">
        <v>2</v>
      </c>
      <c r="I24" s="132">
        <v>2</v>
      </c>
      <c r="J24" s="132">
        <v>2</v>
      </c>
      <c r="K24" s="132">
        <v>2</v>
      </c>
      <c r="L24" s="132">
        <v>2</v>
      </c>
      <c r="M24" s="132">
        <v>2</v>
      </c>
      <c r="N24" s="132"/>
      <c r="O24" s="132"/>
      <c r="P24" s="132"/>
      <c r="Q24" s="132"/>
      <c r="R24" s="132"/>
      <c r="S24" s="132"/>
      <c r="T24" s="132"/>
      <c r="U24" s="84"/>
      <c r="V24" s="192"/>
      <c r="W24" s="140"/>
      <c r="X24" s="356"/>
      <c r="Y24" s="467"/>
      <c r="Z24" s="467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495"/>
      <c r="AX24" s="496"/>
      <c r="AY24" s="497"/>
      <c r="BA24" s="86"/>
    </row>
    <row r="25" spans="1:53" s="10" customFormat="1" ht="15">
      <c r="A25" s="472"/>
      <c r="B25" s="502"/>
      <c r="C25" s="413"/>
      <c r="D25" s="468"/>
      <c r="E25" s="82">
        <f t="shared" si="6"/>
        <v>24</v>
      </c>
      <c r="F25" s="82">
        <f>SUM(H25:W25)</f>
        <v>24</v>
      </c>
      <c r="G25" s="89">
        <f t="shared" si="4"/>
        <v>0</v>
      </c>
      <c r="H25" s="88"/>
      <c r="I25" s="88"/>
      <c r="J25" s="88"/>
      <c r="K25" s="88"/>
      <c r="L25" s="88"/>
      <c r="M25" s="88"/>
      <c r="N25" s="88">
        <v>2</v>
      </c>
      <c r="O25" s="88">
        <v>2</v>
      </c>
      <c r="P25" s="88">
        <v>2</v>
      </c>
      <c r="Q25" s="88">
        <v>2</v>
      </c>
      <c r="R25" s="88">
        <v>2</v>
      </c>
      <c r="S25" s="88">
        <v>2</v>
      </c>
      <c r="T25" s="88">
        <v>2</v>
      </c>
      <c r="U25" s="83">
        <v>2</v>
      </c>
      <c r="V25" s="90">
        <v>4</v>
      </c>
      <c r="W25" s="83">
        <v>4</v>
      </c>
      <c r="X25" s="356"/>
      <c r="Y25" s="467"/>
      <c r="Z25" s="467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495"/>
      <c r="AX25" s="496"/>
      <c r="AY25" s="497"/>
      <c r="AZ25" s="126">
        <v>1</v>
      </c>
      <c r="BA25" s="83"/>
    </row>
    <row r="26" spans="1:53" s="87" customFormat="1" ht="15">
      <c r="A26" s="458" t="s">
        <v>41</v>
      </c>
      <c r="B26" s="501" t="s">
        <v>260</v>
      </c>
      <c r="C26" s="408">
        <f>(D26+E26+E27)/36</f>
        <v>2</v>
      </c>
      <c r="D26" s="416">
        <v>36</v>
      </c>
      <c r="E26" s="190">
        <f t="shared" si="6"/>
        <v>12</v>
      </c>
      <c r="F26" s="191">
        <f t="shared" ref="F26:F39" si="7">SUM(H26:W26)</f>
        <v>12</v>
      </c>
      <c r="G26" s="129">
        <f t="shared" si="4"/>
        <v>0</v>
      </c>
      <c r="H26" s="132">
        <v>2</v>
      </c>
      <c r="I26" s="132">
        <v>2</v>
      </c>
      <c r="J26" s="132">
        <v>2</v>
      </c>
      <c r="K26" s="132">
        <v>2</v>
      </c>
      <c r="L26" s="132">
        <v>2</v>
      </c>
      <c r="M26" s="132">
        <v>2</v>
      </c>
      <c r="N26" s="132"/>
      <c r="O26" s="132"/>
      <c r="P26" s="132"/>
      <c r="Q26" s="132"/>
      <c r="R26" s="132"/>
      <c r="S26" s="132"/>
      <c r="T26" s="132"/>
      <c r="U26" s="84"/>
      <c r="V26" s="192"/>
      <c r="W26" s="140"/>
      <c r="X26" s="356"/>
      <c r="Y26" s="467"/>
      <c r="Z26" s="467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495"/>
      <c r="AX26" s="496"/>
      <c r="AY26" s="497"/>
      <c r="BA26" s="86"/>
    </row>
    <row r="27" spans="1:53" s="10" customFormat="1" ht="15">
      <c r="A27" s="459"/>
      <c r="B27" s="506"/>
      <c r="C27" s="409"/>
      <c r="D27" s="417"/>
      <c r="E27" s="149">
        <f t="shared" si="6"/>
        <v>24</v>
      </c>
      <c r="F27" s="82">
        <f t="shared" si="7"/>
        <v>24</v>
      </c>
      <c r="G27" s="89">
        <f t="shared" si="4"/>
        <v>0</v>
      </c>
      <c r="H27" s="88"/>
      <c r="I27" s="88"/>
      <c r="J27" s="88"/>
      <c r="K27" s="88"/>
      <c r="L27" s="88"/>
      <c r="M27" s="88"/>
      <c r="N27" s="88">
        <v>2</v>
      </c>
      <c r="O27" s="88">
        <v>2</v>
      </c>
      <c r="P27" s="88">
        <v>2</v>
      </c>
      <c r="Q27" s="88">
        <v>2</v>
      </c>
      <c r="R27" s="88">
        <v>2</v>
      </c>
      <c r="S27" s="88">
        <v>2</v>
      </c>
      <c r="T27" s="88">
        <v>2</v>
      </c>
      <c r="U27" s="83">
        <v>2</v>
      </c>
      <c r="V27" s="90">
        <v>4</v>
      </c>
      <c r="W27" s="83">
        <v>4</v>
      </c>
      <c r="X27" s="356"/>
      <c r="Y27" s="467"/>
      <c r="Z27" s="467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495"/>
      <c r="AX27" s="496"/>
      <c r="AY27" s="497"/>
      <c r="AZ27" s="126">
        <v>1</v>
      </c>
      <c r="BA27" s="83"/>
    </row>
    <row r="28" spans="1:53" s="87" customFormat="1" ht="15">
      <c r="A28" s="458" t="s">
        <v>285</v>
      </c>
      <c r="B28" s="487" t="s">
        <v>411</v>
      </c>
      <c r="C28" s="408">
        <f>(D28+E28+E29)/36</f>
        <v>5</v>
      </c>
      <c r="D28" s="408">
        <v>90</v>
      </c>
      <c r="E28" s="148">
        <f t="shared" si="6"/>
        <v>36</v>
      </c>
      <c r="F28" s="80">
        <f t="shared" si="7"/>
        <v>18</v>
      </c>
      <c r="G28" s="129">
        <f t="shared" si="4"/>
        <v>18</v>
      </c>
      <c r="H28" s="142">
        <v>4</v>
      </c>
      <c r="I28" s="142">
        <v>2</v>
      </c>
      <c r="J28" s="142">
        <v>2</v>
      </c>
      <c r="K28" s="142">
        <v>2</v>
      </c>
      <c r="L28" s="142">
        <v>2</v>
      </c>
      <c r="M28" s="142">
        <v>2</v>
      </c>
      <c r="N28" s="142">
        <v>2</v>
      </c>
      <c r="O28" s="142">
        <v>2</v>
      </c>
      <c r="P28" s="142"/>
      <c r="Q28" s="142"/>
      <c r="R28" s="142"/>
      <c r="S28" s="142"/>
      <c r="T28" s="142"/>
      <c r="U28" s="140"/>
      <c r="V28" s="139"/>
      <c r="W28" s="140"/>
      <c r="X28" s="356"/>
      <c r="Y28" s="467"/>
      <c r="Z28" s="467"/>
      <c r="AA28" s="85"/>
      <c r="AB28" s="85">
        <v>2</v>
      </c>
      <c r="AC28" s="85">
        <v>2</v>
      </c>
      <c r="AD28" s="85">
        <v>2</v>
      </c>
      <c r="AE28" s="85">
        <v>2</v>
      </c>
      <c r="AF28" s="85">
        <v>2</v>
      </c>
      <c r="AG28" s="85">
        <v>2</v>
      </c>
      <c r="AH28" s="85">
        <v>2</v>
      </c>
      <c r="AI28" s="85">
        <v>2</v>
      </c>
      <c r="AJ28" s="85">
        <v>2</v>
      </c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495"/>
      <c r="AX28" s="496"/>
      <c r="AY28" s="497"/>
      <c r="AZ28" s="87">
        <v>1</v>
      </c>
      <c r="BA28" s="86">
        <v>2</v>
      </c>
    </row>
    <row r="29" spans="1:53" s="10" customFormat="1" ht="15">
      <c r="A29" s="459"/>
      <c r="B29" s="488"/>
      <c r="C29" s="409"/>
      <c r="D29" s="409"/>
      <c r="E29" s="149">
        <f t="shared" si="6"/>
        <v>54</v>
      </c>
      <c r="F29" s="82">
        <f t="shared" si="7"/>
        <v>30</v>
      </c>
      <c r="G29" s="89">
        <f t="shared" si="4"/>
        <v>24</v>
      </c>
      <c r="H29" s="88"/>
      <c r="I29" s="88">
        <v>2</v>
      </c>
      <c r="J29" s="88">
        <v>2</v>
      </c>
      <c r="K29" s="88">
        <v>2</v>
      </c>
      <c r="L29" s="88">
        <v>2</v>
      </c>
      <c r="M29" s="88">
        <v>2</v>
      </c>
      <c r="N29" s="88">
        <v>2</v>
      </c>
      <c r="O29" s="88">
        <v>2</v>
      </c>
      <c r="P29" s="88">
        <v>2</v>
      </c>
      <c r="Q29" s="88">
        <v>2</v>
      </c>
      <c r="R29" s="88">
        <v>2</v>
      </c>
      <c r="S29" s="88">
        <v>2</v>
      </c>
      <c r="T29" s="88">
        <v>2</v>
      </c>
      <c r="U29" s="83">
        <v>2</v>
      </c>
      <c r="V29" s="126">
        <v>2</v>
      </c>
      <c r="W29" s="83">
        <v>2</v>
      </c>
      <c r="X29" s="356"/>
      <c r="Y29" s="467"/>
      <c r="Z29" s="467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>
        <v>2</v>
      </c>
      <c r="AL29" s="134">
        <v>2</v>
      </c>
      <c r="AM29" s="134">
        <v>2</v>
      </c>
      <c r="AN29" s="134">
        <v>2</v>
      </c>
      <c r="AO29" s="134">
        <v>2</v>
      </c>
      <c r="AP29" s="134">
        <v>2</v>
      </c>
      <c r="AQ29" s="134">
        <v>2</v>
      </c>
      <c r="AR29" s="134">
        <v>2</v>
      </c>
      <c r="AS29" s="134">
        <v>2</v>
      </c>
      <c r="AT29" s="134">
        <v>2</v>
      </c>
      <c r="AU29" s="134">
        <v>2</v>
      </c>
      <c r="AV29" s="134">
        <v>2</v>
      </c>
      <c r="AW29" s="495"/>
      <c r="AX29" s="496"/>
      <c r="AY29" s="497"/>
      <c r="AZ29" s="126"/>
      <c r="BA29" s="83" t="s">
        <v>181</v>
      </c>
    </row>
    <row r="30" spans="1:53" s="87" customFormat="1" ht="15">
      <c r="A30" s="458" t="s">
        <v>274</v>
      </c>
      <c r="B30" s="456" t="s">
        <v>412</v>
      </c>
      <c r="C30" s="408">
        <f>(D30+E30+E31)/36</f>
        <v>6</v>
      </c>
      <c r="D30" s="408">
        <v>126</v>
      </c>
      <c r="E30" s="148">
        <f t="shared" si="6"/>
        <v>36</v>
      </c>
      <c r="F30" s="80">
        <f>SUM(H30:W30)</f>
        <v>18</v>
      </c>
      <c r="G30" s="129">
        <f t="shared" si="4"/>
        <v>18</v>
      </c>
      <c r="H30" s="142">
        <v>4</v>
      </c>
      <c r="I30" s="142">
        <v>2</v>
      </c>
      <c r="J30" s="142">
        <v>2</v>
      </c>
      <c r="K30" s="142">
        <v>2</v>
      </c>
      <c r="L30" s="142">
        <v>2</v>
      </c>
      <c r="M30" s="142">
        <v>2</v>
      </c>
      <c r="N30" s="142">
        <v>2</v>
      </c>
      <c r="O30" s="142">
        <v>2</v>
      </c>
      <c r="P30" s="142"/>
      <c r="Q30" s="142"/>
      <c r="R30" s="142"/>
      <c r="S30" s="142"/>
      <c r="T30" s="142"/>
      <c r="U30" s="140"/>
      <c r="V30" s="139"/>
      <c r="W30" s="140"/>
      <c r="X30" s="356"/>
      <c r="Y30" s="467"/>
      <c r="Z30" s="467"/>
      <c r="AA30" s="85">
        <v>2</v>
      </c>
      <c r="AB30" s="85">
        <v>2</v>
      </c>
      <c r="AC30" s="85">
        <v>2</v>
      </c>
      <c r="AD30" s="85">
        <v>2</v>
      </c>
      <c r="AE30" s="85">
        <v>2</v>
      </c>
      <c r="AF30" s="85">
        <v>2</v>
      </c>
      <c r="AG30" s="85">
        <v>2</v>
      </c>
      <c r="AH30" s="85">
        <v>2</v>
      </c>
      <c r="AI30" s="85">
        <v>2</v>
      </c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495"/>
      <c r="AX30" s="496"/>
      <c r="AY30" s="497"/>
      <c r="AZ30" s="87">
        <v>1</v>
      </c>
      <c r="BA30" s="86"/>
    </row>
    <row r="31" spans="1:53" s="10" customFormat="1" ht="15">
      <c r="A31" s="459"/>
      <c r="B31" s="457"/>
      <c r="C31" s="409"/>
      <c r="D31" s="409"/>
      <c r="E31" s="149">
        <f t="shared" si="6"/>
        <v>54</v>
      </c>
      <c r="F31" s="82">
        <f>SUM(H31:W31)</f>
        <v>18</v>
      </c>
      <c r="G31" s="89">
        <f t="shared" si="4"/>
        <v>36</v>
      </c>
      <c r="H31" s="88"/>
      <c r="I31" s="88"/>
      <c r="J31" s="88"/>
      <c r="K31" s="88"/>
      <c r="L31" s="88"/>
      <c r="M31" s="88"/>
      <c r="N31" s="88"/>
      <c r="O31" s="88"/>
      <c r="P31" s="88">
        <v>4</v>
      </c>
      <c r="Q31" s="88">
        <v>2</v>
      </c>
      <c r="R31" s="88">
        <v>2</v>
      </c>
      <c r="S31" s="88">
        <v>2</v>
      </c>
      <c r="T31" s="88">
        <v>2</v>
      </c>
      <c r="U31" s="83">
        <v>2</v>
      </c>
      <c r="V31" s="126">
        <v>2</v>
      </c>
      <c r="W31" s="83">
        <v>2</v>
      </c>
      <c r="X31" s="356"/>
      <c r="Y31" s="467"/>
      <c r="Z31" s="467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>
        <v>2</v>
      </c>
      <c r="AK31" s="134">
        <v>2</v>
      </c>
      <c r="AL31" s="134">
        <v>2</v>
      </c>
      <c r="AM31" s="134">
        <v>2</v>
      </c>
      <c r="AN31" s="134">
        <v>2</v>
      </c>
      <c r="AO31" s="134">
        <v>2</v>
      </c>
      <c r="AP31" s="134">
        <v>2</v>
      </c>
      <c r="AQ31" s="134">
        <v>2</v>
      </c>
      <c r="AR31" s="134">
        <v>4</v>
      </c>
      <c r="AS31" s="134">
        <v>4</v>
      </c>
      <c r="AT31" s="134">
        <v>4</v>
      </c>
      <c r="AU31" s="134">
        <v>4</v>
      </c>
      <c r="AV31" s="134">
        <v>4</v>
      </c>
      <c r="AW31" s="495"/>
      <c r="AX31" s="496"/>
      <c r="AY31" s="497"/>
      <c r="AZ31" s="126"/>
      <c r="BA31" s="83">
        <v>2</v>
      </c>
    </row>
    <row r="32" spans="1:53" s="87" customFormat="1" ht="15">
      <c r="A32" s="458" t="s">
        <v>208</v>
      </c>
      <c r="B32" s="456" t="s">
        <v>413</v>
      </c>
      <c r="C32" s="408">
        <f>(D32+E32+E33)/36</f>
        <v>3</v>
      </c>
      <c r="D32" s="408">
        <v>54</v>
      </c>
      <c r="E32" s="148">
        <f t="shared" si="6"/>
        <v>18</v>
      </c>
      <c r="F32" s="80">
        <f t="shared" si="7"/>
        <v>0</v>
      </c>
      <c r="G32" s="129">
        <f t="shared" si="4"/>
        <v>18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6"/>
      <c r="W32" s="86"/>
      <c r="X32" s="356"/>
      <c r="Y32" s="467"/>
      <c r="Z32" s="467"/>
      <c r="AA32" s="85">
        <v>2</v>
      </c>
      <c r="AB32" s="85">
        <v>2</v>
      </c>
      <c r="AC32" s="85">
        <v>2</v>
      </c>
      <c r="AD32" s="85">
        <v>2</v>
      </c>
      <c r="AE32" s="85">
        <v>2</v>
      </c>
      <c r="AF32" s="85">
        <v>2</v>
      </c>
      <c r="AG32" s="85">
        <v>2</v>
      </c>
      <c r="AH32" s="85">
        <v>2</v>
      </c>
      <c r="AI32" s="85">
        <v>2</v>
      </c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495"/>
      <c r="AX32" s="496"/>
      <c r="AY32" s="497"/>
      <c r="BA32" s="86"/>
    </row>
    <row r="33" spans="1:55" s="10" customFormat="1" ht="15">
      <c r="A33" s="459"/>
      <c r="B33" s="457"/>
      <c r="C33" s="409"/>
      <c r="D33" s="409"/>
      <c r="E33" s="149">
        <f t="shared" si="6"/>
        <v>36</v>
      </c>
      <c r="F33" s="82">
        <f t="shared" si="7"/>
        <v>0</v>
      </c>
      <c r="G33" s="89">
        <f t="shared" si="4"/>
        <v>36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1"/>
      <c r="W33" s="81"/>
      <c r="X33" s="356"/>
      <c r="Y33" s="467"/>
      <c r="Z33" s="467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>
        <v>2</v>
      </c>
      <c r="AK33" s="134">
        <v>2</v>
      </c>
      <c r="AL33" s="134">
        <v>2</v>
      </c>
      <c r="AM33" s="134">
        <v>2</v>
      </c>
      <c r="AN33" s="134">
        <v>2</v>
      </c>
      <c r="AO33" s="134">
        <v>2</v>
      </c>
      <c r="AP33" s="134">
        <v>2</v>
      </c>
      <c r="AQ33" s="134">
        <v>2</v>
      </c>
      <c r="AR33" s="134">
        <v>4</v>
      </c>
      <c r="AS33" s="134">
        <v>4</v>
      </c>
      <c r="AT33" s="134">
        <v>4</v>
      </c>
      <c r="AU33" s="134">
        <v>4</v>
      </c>
      <c r="AV33" s="134">
        <v>4</v>
      </c>
      <c r="AW33" s="495"/>
      <c r="AX33" s="496"/>
      <c r="AY33" s="497"/>
      <c r="AZ33" s="126"/>
      <c r="BA33" s="83">
        <v>2</v>
      </c>
    </row>
    <row r="34" spans="1:55" s="87" customFormat="1" ht="15">
      <c r="A34" s="458" t="s">
        <v>243</v>
      </c>
      <c r="B34" s="456" t="s">
        <v>414</v>
      </c>
      <c r="C34" s="408">
        <f>(D34+E34+E35)/36</f>
        <v>3</v>
      </c>
      <c r="D34" s="408">
        <v>54</v>
      </c>
      <c r="E34" s="148">
        <f t="shared" si="6"/>
        <v>18</v>
      </c>
      <c r="F34" s="80">
        <f t="shared" si="7"/>
        <v>0</v>
      </c>
      <c r="G34" s="129">
        <f t="shared" si="4"/>
        <v>18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140"/>
      <c r="V34" s="187"/>
      <c r="W34" s="140"/>
      <c r="X34" s="356"/>
      <c r="Y34" s="467"/>
      <c r="Z34" s="467"/>
      <c r="AA34" s="85">
        <v>4</v>
      </c>
      <c r="AB34" s="85">
        <v>4</v>
      </c>
      <c r="AC34" s="85">
        <v>4</v>
      </c>
      <c r="AD34" s="85">
        <v>4</v>
      </c>
      <c r="AE34" s="85">
        <v>2</v>
      </c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495"/>
      <c r="AX34" s="496"/>
      <c r="AY34" s="497"/>
      <c r="BA34" s="86"/>
    </row>
    <row r="35" spans="1:55" s="10" customFormat="1" ht="15">
      <c r="A35" s="459"/>
      <c r="B35" s="457"/>
      <c r="C35" s="409"/>
      <c r="D35" s="409"/>
      <c r="E35" s="149">
        <f t="shared" si="6"/>
        <v>36</v>
      </c>
      <c r="F35" s="82">
        <f t="shared" si="7"/>
        <v>0</v>
      </c>
      <c r="G35" s="89">
        <f t="shared" si="4"/>
        <v>36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3"/>
      <c r="V35" s="90"/>
      <c r="W35" s="83"/>
      <c r="X35" s="356"/>
      <c r="Y35" s="467"/>
      <c r="Z35" s="467"/>
      <c r="AA35" s="134"/>
      <c r="AB35" s="134"/>
      <c r="AC35" s="134"/>
      <c r="AD35" s="134"/>
      <c r="AE35" s="134">
        <v>2</v>
      </c>
      <c r="AF35" s="134">
        <v>2</v>
      </c>
      <c r="AG35" s="134">
        <v>2</v>
      </c>
      <c r="AH35" s="134">
        <v>2</v>
      </c>
      <c r="AI35" s="134">
        <v>2</v>
      </c>
      <c r="AJ35" s="134">
        <v>2</v>
      </c>
      <c r="AK35" s="134">
        <v>2</v>
      </c>
      <c r="AL35" s="134">
        <v>2</v>
      </c>
      <c r="AM35" s="134">
        <v>2</v>
      </c>
      <c r="AN35" s="134">
        <v>2</v>
      </c>
      <c r="AO35" s="134">
        <v>2</v>
      </c>
      <c r="AP35" s="134">
        <v>2</v>
      </c>
      <c r="AQ35" s="134">
        <v>2</v>
      </c>
      <c r="AR35" s="134">
        <v>2</v>
      </c>
      <c r="AS35" s="134">
        <v>2</v>
      </c>
      <c r="AT35" s="134">
        <v>2</v>
      </c>
      <c r="AU35" s="134">
        <v>2</v>
      </c>
      <c r="AV35" s="134">
        <v>2</v>
      </c>
      <c r="AW35" s="495"/>
      <c r="AX35" s="496"/>
      <c r="AY35" s="497"/>
      <c r="AZ35" s="126"/>
      <c r="BA35" s="83">
        <v>2</v>
      </c>
    </row>
    <row r="36" spans="1:55" s="87" customFormat="1" ht="15">
      <c r="A36" s="458" t="s">
        <v>244</v>
      </c>
      <c r="B36" s="456" t="s">
        <v>415</v>
      </c>
      <c r="C36" s="408">
        <f>(D36+E36+E37)/36</f>
        <v>2</v>
      </c>
      <c r="D36" s="408">
        <v>36</v>
      </c>
      <c r="E36" s="148">
        <f t="shared" si="6"/>
        <v>12</v>
      </c>
      <c r="F36" s="80">
        <f>SUM(H36:W36)</f>
        <v>12</v>
      </c>
      <c r="G36" s="129">
        <f t="shared" si="4"/>
        <v>0</v>
      </c>
      <c r="H36" s="132">
        <v>2</v>
      </c>
      <c r="I36" s="132">
        <v>2</v>
      </c>
      <c r="J36" s="132">
        <v>2</v>
      </c>
      <c r="K36" s="132">
        <v>2</v>
      </c>
      <c r="L36" s="132">
        <v>2</v>
      </c>
      <c r="M36" s="132">
        <v>2</v>
      </c>
      <c r="N36" s="132"/>
      <c r="O36" s="132"/>
      <c r="P36" s="132"/>
      <c r="Q36" s="132"/>
      <c r="R36" s="132"/>
      <c r="S36" s="132"/>
      <c r="T36" s="132"/>
      <c r="U36" s="84"/>
      <c r="V36" s="192"/>
      <c r="W36" s="140"/>
      <c r="X36" s="356"/>
      <c r="Y36" s="467"/>
      <c r="Z36" s="467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495"/>
      <c r="AX36" s="496"/>
      <c r="AY36" s="497"/>
      <c r="AZ36" s="87">
        <v>1</v>
      </c>
      <c r="BA36" s="86"/>
    </row>
    <row r="37" spans="1:55" s="10" customFormat="1" ht="15">
      <c r="A37" s="459"/>
      <c r="B37" s="457"/>
      <c r="C37" s="409"/>
      <c r="D37" s="409"/>
      <c r="E37" s="149">
        <f t="shared" si="6"/>
        <v>24</v>
      </c>
      <c r="F37" s="82">
        <f>SUM(H37:W37)</f>
        <v>24</v>
      </c>
      <c r="G37" s="89">
        <f t="shared" si="4"/>
        <v>0</v>
      </c>
      <c r="H37" s="88"/>
      <c r="I37" s="88"/>
      <c r="J37" s="88"/>
      <c r="K37" s="88"/>
      <c r="L37" s="88"/>
      <c r="M37" s="88"/>
      <c r="N37" s="88">
        <v>4</v>
      </c>
      <c r="O37" s="88">
        <v>4</v>
      </c>
      <c r="P37" s="88">
        <v>2</v>
      </c>
      <c r="Q37" s="88">
        <v>2</v>
      </c>
      <c r="R37" s="88">
        <v>2</v>
      </c>
      <c r="S37" s="88">
        <v>2</v>
      </c>
      <c r="T37" s="88">
        <v>2</v>
      </c>
      <c r="U37" s="83">
        <v>2</v>
      </c>
      <c r="V37" s="90">
        <v>2</v>
      </c>
      <c r="W37" s="83">
        <v>2</v>
      </c>
      <c r="X37" s="356"/>
      <c r="Y37" s="467"/>
      <c r="Z37" s="467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495"/>
      <c r="AX37" s="496"/>
      <c r="AY37" s="497"/>
      <c r="AZ37" s="126"/>
      <c r="BA37" s="83"/>
    </row>
    <row r="38" spans="1:55" s="87" customFormat="1" ht="15">
      <c r="A38" s="458" t="s">
        <v>265</v>
      </c>
      <c r="B38" s="456" t="s">
        <v>416</v>
      </c>
      <c r="C38" s="408">
        <f>(D38+E38+E39)/36</f>
        <v>2</v>
      </c>
      <c r="D38" s="408">
        <v>36</v>
      </c>
      <c r="E38" s="148">
        <f t="shared" si="6"/>
        <v>12</v>
      </c>
      <c r="F38" s="80">
        <f t="shared" si="7"/>
        <v>0</v>
      </c>
      <c r="G38" s="129">
        <f t="shared" si="4"/>
        <v>12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140"/>
      <c r="V38" s="187"/>
      <c r="W38" s="140"/>
      <c r="X38" s="356"/>
      <c r="Y38" s="467"/>
      <c r="Z38" s="467"/>
      <c r="AA38" s="132">
        <v>2</v>
      </c>
      <c r="AB38" s="132">
        <v>2</v>
      </c>
      <c r="AC38" s="132">
        <v>2</v>
      </c>
      <c r="AD38" s="132">
        <v>2</v>
      </c>
      <c r="AE38" s="132">
        <v>2</v>
      </c>
      <c r="AF38" s="132">
        <v>2</v>
      </c>
      <c r="AG38" s="132"/>
      <c r="AH38" s="132"/>
      <c r="AI38" s="132"/>
      <c r="AJ38" s="132"/>
      <c r="AK38" s="132"/>
      <c r="AL38" s="132"/>
      <c r="AM38" s="132"/>
      <c r="AN38" s="84"/>
      <c r="AO38" s="192"/>
      <c r="AP38" s="140"/>
      <c r="AQ38" s="85"/>
      <c r="AR38" s="85"/>
      <c r="AS38" s="85"/>
      <c r="AT38" s="85"/>
      <c r="AU38" s="85"/>
      <c r="AV38" s="85"/>
      <c r="AW38" s="495"/>
      <c r="AX38" s="496"/>
      <c r="AY38" s="497"/>
      <c r="BA38" s="86"/>
    </row>
    <row r="39" spans="1:55" s="10" customFormat="1" ht="15">
      <c r="A39" s="459"/>
      <c r="B39" s="457"/>
      <c r="C39" s="409"/>
      <c r="D39" s="409"/>
      <c r="E39" s="149">
        <f t="shared" si="6"/>
        <v>24</v>
      </c>
      <c r="F39" s="82">
        <f t="shared" si="7"/>
        <v>0</v>
      </c>
      <c r="G39" s="89">
        <f t="shared" si="4"/>
        <v>24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3"/>
      <c r="V39" s="90"/>
      <c r="W39" s="83"/>
      <c r="X39" s="356"/>
      <c r="Y39" s="467"/>
      <c r="Z39" s="467"/>
      <c r="AA39" s="88"/>
      <c r="AB39" s="88"/>
      <c r="AC39" s="88"/>
      <c r="AD39" s="88"/>
      <c r="AE39" s="88"/>
      <c r="AF39" s="88"/>
      <c r="AG39" s="88">
        <v>2</v>
      </c>
      <c r="AH39" s="88">
        <v>2</v>
      </c>
      <c r="AI39" s="88">
        <v>2</v>
      </c>
      <c r="AJ39" s="88">
        <v>2</v>
      </c>
      <c r="AK39" s="88">
        <v>2</v>
      </c>
      <c r="AL39" s="88">
        <v>2</v>
      </c>
      <c r="AM39" s="88">
        <v>2</v>
      </c>
      <c r="AN39" s="83">
        <v>2</v>
      </c>
      <c r="AO39" s="90">
        <v>2</v>
      </c>
      <c r="AP39" s="83">
        <v>2</v>
      </c>
      <c r="AQ39" s="134">
        <v>2</v>
      </c>
      <c r="AR39" s="134">
        <v>2</v>
      </c>
      <c r="AS39" s="134"/>
      <c r="AT39" s="134"/>
      <c r="AU39" s="134"/>
      <c r="AV39" s="134"/>
      <c r="AW39" s="495"/>
      <c r="AX39" s="496"/>
      <c r="AY39" s="497"/>
      <c r="AZ39" s="126">
        <v>2</v>
      </c>
      <c r="BA39" s="83"/>
    </row>
    <row r="40" spans="1:55" s="87" customFormat="1" ht="30">
      <c r="A40" s="402" t="s">
        <v>49</v>
      </c>
      <c r="B40" s="182" t="s">
        <v>261</v>
      </c>
      <c r="C40" s="408">
        <f>(D40+E40+E41)/36</f>
        <v>3</v>
      </c>
      <c r="D40" s="468">
        <v>60</v>
      </c>
      <c r="E40" s="148">
        <v>18</v>
      </c>
      <c r="F40" s="80">
        <f>SUM(H40:W40)</f>
        <v>0</v>
      </c>
      <c r="G40" s="129">
        <f t="shared" si="4"/>
        <v>18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6"/>
      <c r="V40" s="188"/>
      <c r="W40" s="86"/>
      <c r="X40" s="356"/>
      <c r="Y40" s="467"/>
      <c r="Z40" s="467"/>
      <c r="AA40" s="85">
        <v>2</v>
      </c>
      <c r="AB40" s="85">
        <v>2</v>
      </c>
      <c r="AC40" s="85">
        <v>2</v>
      </c>
      <c r="AD40" s="85">
        <v>2</v>
      </c>
      <c r="AE40" s="85">
        <v>2</v>
      </c>
      <c r="AF40" s="85">
        <v>2</v>
      </c>
      <c r="AG40" s="85">
        <v>2</v>
      </c>
      <c r="AH40" s="85">
        <v>2</v>
      </c>
      <c r="AI40" s="85">
        <v>2</v>
      </c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495"/>
      <c r="AX40" s="496"/>
      <c r="AY40" s="497"/>
      <c r="AZ40" s="87" t="s">
        <v>22</v>
      </c>
      <c r="BA40" s="86"/>
    </row>
    <row r="41" spans="1:55" s="10" customFormat="1" ht="15">
      <c r="A41" s="507"/>
      <c r="B41" s="182" t="s">
        <v>417</v>
      </c>
      <c r="C41" s="409"/>
      <c r="D41" s="417"/>
      <c r="E41" s="149">
        <f>F41+G41</f>
        <v>30</v>
      </c>
      <c r="F41" s="82">
        <f>SUM(H41:W41)</f>
        <v>0</v>
      </c>
      <c r="G41" s="89">
        <f t="shared" si="4"/>
        <v>30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3"/>
      <c r="V41" s="90"/>
      <c r="W41" s="83"/>
      <c r="X41" s="356"/>
      <c r="Y41" s="467"/>
      <c r="Z41" s="467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>
        <v>2</v>
      </c>
      <c r="AK41" s="134">
        <v>2</v>
      </c>
      <c r="AL41" s="134">
        <v>2</v>
      </c>
      <c r="AM41" s="134">
        <v>2</v>
      </c>
      <c r="AN41" s="134">
        <v>2</v>
      </c>
      <c r="AO41" s="134">
        <v>2</v>
      </c>
      <c r="AP41" s="134">
        <v>2</v>
      </c>
      <c r="AQ41" s="134">
        <v>2</v>
      </c>
      <c r="AR41" s="134">
        <v>2</v>
      </c>
      <c r="AS41" s="134">
        <v>2</v>
      </c>
      <c r="AT41" s="134">
        <v>2</v>
      </c>
      <c r="AU41" s="134">
        <v>4</v>
      </c>
      <c r="AV41" s="134">
        <v>4</v>
      </c>
      <c r="AW41" s="495"/>
      <c r="AX41" s="496"/>
      <c r="AY41" s="497"/>
      <c r="AZ41" s="126"/>
      <c r="BA41" s="83"/>
    </row>
    <row r="42" spans="1:55" s="87" customFormat="1" ht="45">
      <c r="A42" s="508" t="s">
        <v>218</v>
      </c>
      <c r="B42" s="182" t="s">
        <v>418</v>
      </c>
      <c r="C42" s="408">
        <f>(D42+E42+E43)/36</f>
        <v>3</v>
      </c>
      <c r="D42" s="408">
        <v>60</v>
      </c>
      <c r="E42" s="148">
        <f>F42+G42</f>
        <v>18</v>
      </c>
      <c r="F42" s="80">
        <f>SUM(H42:W42)</f>
        <v>0</v>
      </c>
      <c r="G42" s="129">
        <f t="shared" si="4"/>
        <v>18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140"/>
      <c r="V42" s="187"/>
      <c r="W42" s="140"/>
      <c r="X42" s="356"/>
      <c r="Y42" s="467"/>
      <c r="Z42" s="467"/>
      <c r="AA42" s="85">
        <v>2</v>
      </c>
      <c r="AB42" s="85">
        <v>2</v>
      </c>
      <c r="AC42" s="85">
        <v>2</v>
      </c>
      <c r="AD42" s="85">
        <v>2</v>
      </c>
      <c r="AE42" s="85">
        <v>2</v>
      </c>
      <c r="AF42" s="85">
        <v>2</v>
      </c>
      <c r="AG42" s="85">
        <v>2</v>
      </c>
      <c r="AH42" s="85">
        <v>2</v>
      </c>
      <c r="AI42" s="85">
        <v>2</v>
      </c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495"/>
      <c r="AX42" s="496"/>
      <c r="AY42" s="497"/>
      <c r="AZ42" s="87" t="s">
        <v>22</v>
      </c>
      <c r="BA42" s="86"/>
    </row>
    <row r="43" spans="1:55" s="10" customFormat="1" ht="30">
      <c r="A43" s="509"/>
      <c r="B43" s="186" t="s">
        <v>419</v>
      </c>
      <c r="C43" s="409"/>
      <c r="D43" s="409"/>
      <c r="E43" s="149">
        <f>F43+G43</f>
        <v>30</v>
      </c>
      <c r="F43" s="82">
        <f>SUM(H43:W43)</f>
        <v>0</v>
      </c>
      <c r="G43" s="89">
        <f t="shared" si="4"/>
        <v>30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3"/>
      <c r="V43" s="90"/>
      <c r="W43" s="83"/>
      <c r="X43" s="356"/>
      <c r="Y43" s="467"/>
      <c r="Z43" s="467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>
        <v>2</v>
      </c>
      <c r="AK43" s="134">
        <v>2</v>
      </c>
      <c r="AL43" s="134">
        <v>2</v>
      </c>
      <c r="AM43" s="134">
        <v>2</v>
      </c>
      <c r="AN43" s="134">
        <v>2</v>
      </c>
      <c r="AO43" s="134">
        <v>2</v>
      </c>
      <c r="AP43" s="134">
        <v>2</v>
      </c>
      <c r="AQ43" s="134">
        <v>2</v>
      </c>
      <c r="AR43" s="134">
        <v>2</v>
      </c>
      <c r="AS43" s="134">
        <v>2</v>
      </c>
      <c r="AT43" s="134">
        <v>2</v>
      </c>
      <c r="AU43" s="134">
        <v>4</v>
      </c>
      <c r="AV43" s="134">
        <v>4</v>
      </c>
      <c r="AW43" s="495"/>
      <c r="AX43" s="496"/>
      <c r="AY43" s="497"/>
      <c r="AZ43" s="126"/>
      <c r="BA43" s="83"/>
    </row>
    <row r="44" spans="1:55" s="10" customFormat="1" ht="15">
      <c r="A44" s="456" t="s">
        <v>499</v>
      </c>
      <c r="B44" s="476"/>
      <c r="C44" s="408">
        <f>(D44+E44+E45)/36</f>
        <v>2</v>
      </c>
      <c r="D44" s="408">
        <v>72</v>
      </c>
      <c r="E44" s="190"/>
      <c r="F44" s="191"/>
      <c r="G44" s="129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43"/>
      <c r="W44" s="84"/>
      <c r="X44" s="356"/>
      <c r="Y44" s="467"/>
      <c r="Z44" s="467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495"/>
      <c r="AX44" s="496"/>
      <c r="AY44" s="497"/>
      <c r="AZ44" s="143" t="s">
        <v>22</v>
      </c>
      <c r="BA44" s="192"/>
    </row>
    <row r="45" spans="1:55" s="10" customFormat="1" ht="15">
      <c r="A45" s="457"/>
      <c r="B45" s="477"/>
      <c r="C45" s="409"/>
      <c r="D45" s="409"/>
      <c r="E45" s="149"/>
      <c r="F45" s="82"/>
      <c r="G45" s="89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126"/>
      <c r="W45" s="83"/>
      <c r="X45" s="356"/>
      <c r="Y45" s="467"/>
      <c r="Z45" s="467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495"/>
      <c r="AX45" s="496"/>
      <c r="AY45" s="497"/>
      <c r="AZ45" s="126"/>
      <c r="BA45" s="90"/>
    </row>
    <row r="46" spans="1:55" s="87" customFormat="1" ht="15">
      <c r="A46" s="334" t="s">
        <v>305</v>
      </c>
      <c r="B46" s="335"/>
      <c r="C46" s="490">
        <v>0.5</v>
      </c>
      <c r="D46" s="412" t="s">
        <v>107</v>
      </c>
      <c r="E46" s="148">
        <f>F46+G46</f>
        <v>0</v>
      </c>
      <c r="F46" s="80">
        <f>SUM(H46:W46)</f>
        <v>0</v>
      </c>
      <c r="G46" s="91">
        <f>SUM(AA46:AX46)</f>
        <v>0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6"/>
      <c r="X46" s="356"/>
      <c r="Y46" s="467"/>
      <c r="Z46" s="467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495"/>
      <c r="AX46" s="496"/>
      <c r="AY46" s="497"/>
      <c r="BB46" s="86"/>
      <c r="BC46" s="86"/>
    </row>
    <row r="47" spans="1:55" s="10" customFormat="1" ht="15">
      <c r="A47" s="334"/>
      <c r="B47" s="335"/>
      <c r="C47" s="490"/>
      <c r="D47" s="469"/>
      <c r="E47" s="149">
        <f>F47+G47</f>
        <v>54</v>
      </c>
      <c r="F47" s="82">
        <f>SUM(H47:W47)</f>
        <v>54</v>
      </c>
      <c r="G47" s="89">
        <f>SUM(AA47:AX47)</f>
        <v>0</v>
      </c>
      <c r="H47" s="88">
        <v>4</v>
      </c>
      <c r="I47" s="88">
        <v>4</v>
      </c>
      <c r="J47" s="88">
        <v>4</v>
      </c>
      <c r="K47" s="88">
        <v>4</v>
      </c>
      <c r="L47" s="88">
        <v>4</v>
      </c>
      <c r="M47" s="88">
        <v>4</v>
      </c>
      <c r="N47" s="88">
        <v>4</v>
      </c>
      <c r="O47" s="88">
        <v>4</v>
      </c>
      <c r="P47" s="88">
        <v>4</v>
      </c>
      <c r="Q47" s="88">
        <v>4</v>
      </c>
      <c r="R47" s="88">
        <v>4</v>
      </c>
      <c r="S47" s="88">
        <v>2</v>
      </c>
      <c r="T47" s="88">
        <v>2</v>
      </c>
      <c r="U47" s="88">
        <v>2</v>
      </c>
      <c r="V47" s="88">
        <v>2</v>
      </c>
      <c r="W47" s="81">
        <v>2</v>
      </c>
      <c r="X47" s="356"/>
      <c r="Y47" s="467"/>
      <c r="Z47" s="467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495"/>
      <c r="AX47" s="496"/>
      <c r="AY47" s="497"/>
      <c r="AZ47" s="126">
        <v>1</v>
      </c>
      <c r="BA47" s="126"/>
      <c r="BB47" s="83"/>
      <c r="BC47" s="83"/>
    </row>
    <row r="48" spans="1:55" s="87" customFormat="1" ht="15">
      <c r="A48" s="334"/>
      <c r="B48" s="335"/>
      <c r="C48" s="490"/>
      <c r="D48" s="469" t="s">
        <v>108</v>
      </c>
      <c r="E48" s="148">
        <f>F48+G48</f>
        <v>0</v>
      </c>
      <c r="F48" s="80">
        <f>SUM(H48:W48)</f>
        <v>0</v>
      </c>
      <c r="G48" s="129">
        <f>SUM(AA48:AX48)</f>
        <v>0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140"/>
      <c r="X48" s="356"/>
      <c r="Y48" s="467"/>
      <c r="Z48" s="467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495"/>
      <c r="AX48" s="496"/>
      <c r="AY48" s="497"/>
      <c r="BB48" s="86"/>
      <c r="BC48" s="86"/>
    </row>
    <row r="49" spans="1:57" s="10" customFormat="1" ht="15">
      <c r="A49" s="336"/>
      <c r="B49" s="337"/>
      <c r="C49" s="491"/>
      <c r="D49" s="469"/>
      <c r="E49" s="149">
        <f>F49+G49</f>
        <v>54</v>
      </c>
      <c r="F49" s="82">
        <f>SUM(H49:W49)</f>
        <v>0</v>
      </c>
      <c r="G49" s="89">
        <f>SUM(AA49:AX49)</f>
        <v>54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3"/>
      <c r="X49" s="356"/>
      <c r="Y49" s="467"/>
      <c r="Z49" s="467"/>
      <c r="AA49" s="134">
        <v>4</v>
      </c>
      <c r="AB49" s="134">
        <v>4</v>
      </c>
      <c r="AC49" s="134">
        <v>4</v>
      </c>
      <c r="AD49" s="134">
        <v>4</v>
      </c>
      <c r="AE49" s="134">
        <v>4</v>
      </c>
      <c r="AF49" s="134">
        <v>4</v>
      </c>
      <c r="AG49" s="134">
        <v>4</v>
      </c>
      <c r="AH49" s="134">
        <v>4</v>
      </c>
      <c r="AI49" s="134">
        <v>4</v>
      </c>
      <c r="AJ49" s="134">
        <v>4</v>
      </c>
      <c r="AK49" s="134">
        <v>4</v>
      </c>
      <c r="AL49" s="134">
        <v>4</v>
      </c>
      <c r="AM49" s="134">
        <v>4</v>
      </c>
      <c r="AN49" s="134">
        <v>2</v>
      </c>
      <c r="AO49" s="134"/>
      <c r="AP49" s="134"/>
      <c r="AQ49" s="134"/>
      <c r="AR49" s="134"/>
      <c r="AS49" s="134"/>
      <c r="AT49" s="134"/>
      <c r="AU49" s="134"/>
      <c r="AV49" s="134"/>
      <c r="AW49" s="495"/>
      <c r="AX49" s="496"/>
      <c r="AY49" s="497"/>
      <c r="AZ49" s="126">
        <v>2</v>
      </c>
      <c r="BA49" s="126"/>
      <c r="BB49" s="83"/>
      <c r="BC49" s="83"/>
    </row>
    <row r="50" spans="1:57" s="10" customFormat="1" ht="15.75">
      <c r="A50" s="478" t="s">
        <v>14</v>
      </c>
      <c r="B50" s="479"/>
      <c r="C50" s="144">
        <f>SUM(C44:C49,C10:C41)</f>
        <v>58.5</v>
      </c>
      <c r="D50" s="144">
        <f>SUM(D10:D49)</f>
        <v>1224</v>
      </c>
      <c r="E50" s="144">
        <f>SUM(E10:E49)</f>
        <v>1080</v>
      </c>
      <c r="F50" s="144">
        <f>SUM(F10:F49)</f>
        <v>456</v>
      </c>
      <c r="G50" s="144">
        <f>SUM(G10:G49)</f>
        <v>624</v>
      </c>
      <c r="H50" s="152">
        <f>SUM(H10:H49)</f>
        <v>32</v>
      </c>
      <c r="I50" s="152">
        <f t="shared" ref="I50:W50" si="8">SUM(I10:I49)</f>
        <v>30</v>
      </c>
      <c r="J50" s="152">
        <f t="shared" si="8"/>
        <v>30</v>
      </c>
      <c r="K50" s="152">
        <f t="shared" si="8"/>
        <v>30</v>
      </c>
      <c r="L50" s="152">
        <f t="shared" si="8"/>
        <v>30</v>
      </c>
      <c r="M50" s="152">
        <f t="shared" si="8"/>
        <v>30</v>
      </c>
      <c r="N50" s="152">
        <f t="shared" si="8"/>
        <v>32</v>
      </c>
      <c r="O50" s="152">
        <f t="shared" si="8"/>
        <v>32</v>
      </c>
      <c r="P50" s="152">
        <f t="shared" si="8"/>
        <v>28</v>
      </c>
      <c r="Q50" s="152">
        <f t="shared" si="8"/>
        <v>26</v>
      </c>
      <c r="R50" s="152">
        <f t="shared" si="8"/>
        <v>26</v>
      </c>
      <c r="S50" s="152">
        <f t="shared" si="8"/>
        <v>22</v>
      </c>
      <c r="T50" s="152">
        <f t="shared" si="8"/>
        <v>22</v>
      </c>
      <c r="U50" s="152">
        <f t="shared" si="8"/>
        <v>24</v>
      </c>
      <c r="V50" s="152">
        <f t="shared" si="8"/>
        <v>32</v>
      </c>
      <c r="W50" s="152">
        <f t="shared" si="8"/>
        <v>30</v>
      </c>
      <c r="X50" s="358"/>
      <c r="Y50" s="467"/>
      <c r="Z50" s="467"/>
      <c r="AA50" s="152">
        <f t="shared" ref="AA50:AV50" si="9">SUM(AA10:AA49)</f>
        <v>26</v>
      </c>
      <c r="AB50" s="152">
        <f t="shared" si="9"/>
        <v>28</v>
      </c>
      <c r="AC50" s="152">
        <f t="shared" si="9"/>
        <v>30</v>
      </c>
      <c r="AD50" s="152">
        <f t="shared" si="9"/>
        <v>30</v>
      </c>
      <c r="AE50" s="152">
        <f t="shared" si="9"/>
        <v>30</v>
      </c>
      <c r="AF50" s="152">
        <f t="shared" si="9"/>
        <v>28</v>
      </c>
      <c r="AG50" s="152">
        <f t="shared" si="9"/>
        <v>28</v>
      </c>
      <c r="AH50" s="152">
        <f t="shared" si="9"/>
        <v>28</v>
      </c>
      <c r="AI50" s="152">
        <f t="shared" si="9"/>
        <v>28</v>
      </c>
      <c r="AJ50" s="152">
        <f t="shared" si="9"/>
        <v>28</v>
      </c>
      <c r="AK50" s="152">
        <f t="shared" si="9"/>
        <v>28</v>
      </c>
      <c r="AL50" s="152">
        <f t="shared" si="9"/>
        <v>28</v>
      </c>
      <c r="AM50" s="152">
        <f t="shared" si="9"/>
        <v>30</v>
      </c>
      <c r="AN50" s="152">
        <f t="shared" si="9"/>
        <v>28</v>
      </c>
      <c r="AO50" s="152">
        <f t="shared" si="9"/>
        <v>24</v>
      </c>
      <c r="AP50" s="152">
        <f t="shared" si="9"/>
        <v>24</v>
      </c>
      <c r="AQ50" s="152">
        <f t="shared" si="9"/>
        <v>24</v>
      </c>
      <c r="AR50" s="152">
        <f t="shared" si="9"/>
        <v>32</v>
      </c>
      <c r="AS50" s="152">
        <f t="shared" si="9"/>
        <v>28</v>
      </c>
      <c r="AT50" s="152">
        <f t="shared" si="9"/>
        <v>28</v>
      </c>
      <c r="AU50" s="152">
        <f t="shared" si="9"/>
        <v>32</v>
      </c>
      <c r="AV50" s="152">
        <f t="shared" si="9"/>
        <v>34</v>
      </c>
      <c r="AW50" s="498"/>
      <c r="AX50" s="499"/>
      <c r="AY50" s="500"/>
      <c r="AZ50" s="146"/>
      <c r="BA50" s="147"/>
    </row>
    <row r="51" spans="1:57" s="10" customFormat="1" ht="15">
      <c r="C51" s="11"/>
      <c r="D51" s="1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4"/>
      <c r="U51" s="12"/>
      <c r="V51" s="12"/>
      <c r="W51" s="12"/>
      <c r="X51" s="12"/>
      <c r="Y51" s="13"/>
      <c r="Z51" s="13"/>
      <c r="AA51" s="14"/>
      <c r="AB51" s="14"/>
      <c r="AC51" s="14"/>
      <c r="AD51" s="13"/>
      <c r="AE51" s="1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3"/>
      <c r="AY51" s="3"/>
      <c r="AZ51" s="3"/>
      <c r="BA51" s="3"/>
    </row>
    <row r="52" spans="1:57" ht="18">
      <c r="A52" s="19"/>
      <c r="B52" s="19"/>
      <c r="C52" s="19"/>
      <c r="D52" s="19"/>
      <c r="E52" s="22" t="s">
        <v>145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 t="s">
        <v>146</v>
      </c>
      <c r="AF52" s="22"/>
      <c r="AG52" s="22"/>
      <c r="AH52" s="22"/>
      <c r="AI52" s="22"/>
      <c r="AJ52" s="22"/>
      <c r="AK52" s="22"/>
      <c r="AL52" s="22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8">
      <c r="A53" s="19"/>
      <c r="B53" s="19"/>
      <c r="C53" s="19"/>
      <c r="D53" s="19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5" spans="1:57" s="56" customFormat="1" ht="18">
      <c r="C55" s="224"/>
      <c r="D55" s="224"/>
      <c r="E55" s="22" t="s">
        <v>300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 t="s">
        <v>301</v>
      </c>
      <c r="AF55" s="22"/>
      <c r="AG55" s="22"/>
    </row>
    <row r="64" spans="1:57" ht="18">
      <c r="D64" s="19"/>
    </row>
  </sheetData>
  <mergeCells count="99">
    <mergeCell ref="AZ6:AZ9"/>
    <mergeCell ref="G6:G8"/>
    <mergeCell ref="E6:E8"/>
    <mergeCell ref="D9:G9"/>
    <mergeCell ref="B6:B9"/>
    <mergeCell ref="C6:C9"/>
    <mergeCell ref="D6:D8"/>
    <mergeCell ref="H6:K6"/>
    <mergeCell ref="AU1:BA3"/>
    <mergeCell ref="D16:D17"/>
    <mergeCell ref="D20:D21"/>
    <mergeCell ref="AU6:AX6"/>
    <mergeCell ref="F6:F8"/>
    <mergeCell ref="D14:D15"/>
    <mergeCell ref="D18:D19"/>
    <mergeCell ref="AQ6:AT6"/>
    <mergeCell ref="L6:P6"/>
    <mergeCell ref="AL6:AP6"/>
    <mergeCell ref="AH6:AK6"/>
    <mergeCell ref="Q6:T6"/>
    <mergeCell ref="U6:X6"/>
    <mergeCell ref="AD6:AG6"/>
    <mergeCell ref="A5:BA5"/>
    <mergeCell ref="BA6:BA9"/>
    <mergeCell ref="B10:B11"/>
    <mergeCell ref="A50:B50"/>
    <mergeCell ref="D26:D27"/>
    <mergeCell ref="A44:B45"/>
    <mergeCell ref="C44:C45"/>
    <mergeCell ref="D44:D45"/>
    <mergeCell ref="A38:A39"/>
    <mergeCell ref="C42:C43"/>
    <mergeCell ref="C38:C39"/>
    <mergeCell ref="B26:B27"/>
    <mergeCell ref="D48:D49"/>
    <mergeCell ref="D38:D39"/>
    <mergeCell ref="D34:D35"/>
    <mergeCell ref="B12:B13"/>
    <mergeCell ref="A26:A27"/>
    <mergeCell ref="A12:A13"/>
    <mergeCell ref="A6:A9"/>
    <mergeCell ref="Y6:AC6"/>
    <mergeCell ref="B32:B33"/>
    <mergeCell ref="A10:A11"/>
    <mergeCell ref="Y10:Z50"/>
    <mergeCell ref="C14:C15"/>
    <mergeCell ref="C18:C19"/>
    <mergeCell ref="C22:C23"/>
    <mergeCell ref="A28:A29"/>
    <mergeCell ref="B34:B35"/>
    <mergeCell ref="A34:A35"/>
    <mergeCell ref="A32:A33"/>
    <mergeCell ref="A46:B49"/>
    <mergeCell ref="D10:D11"/>
    <mergeCell ref="A40:A41"/>
    <mergeCell ref="A42:A43"/>
    <mergeCell ref="D12:D13"/>
    <mergeCell ref="B14:B15"/>
    <mergeCell ref="A14:A15"/>
    <mergeCell ref="D46:D47"/>
    <mergeCell ref="A16:A17"/>
    <mergeCell ref="B16:B17"/>
    <mergeCell ref="A22:A23"/>
    <mergeCell ref="B22:B23"/>
    <mergeCell ref="A36:A37"/>
    <mergeCell ref="B36:B37"/>
    <mergeCell ref="B38:B39"/>
    <mergeCell ref="X10:X50"/>
    <mergeCell ref="D28:D29"/>
    <mergeCell ref="D22:D23"/>
    <mergeCell ref="C20:C21"/>
    <mergeCell ref="C26:C27"/>
    <mergeCell ref="C40:C41"/>
    <mergeCell ref="D40:D41"/>
    <mergeCell ref="D32:D33"/>
    <mergeCell ref="C36:C37"/>
    <mergeCell ref="D36:D37"/>
    <mergeCell ref="C10:C11"/>
    <mergeCell ref="C28:C29"/>
    <mergeCell ref="C34:C35"/>
    <mergeCell ref="C32:C33"/>
    <mergeCell ref="C46:C49"/>
    <mergeCell ref="C12:C13"/>
    <mergeCell ref="AW10:AY50"/>
    <mergeCell ref="A24:A25"/>
    <mergeCell ref="B24:B25"/>
    <mergeCell ref="C24:C25"/>
    <mergeCell ref="D24:D25"/>
    <mergeCell ref="B28:B29"/>
    <mergeCell ref="A30:A31"/>
    <mergeCell ref="B30:B31"/>
    <mergeCell ref="C30:C31"/>
    <mergeCell ref="D30:D31"/>
    <mergeCell ref="D42:D43"/>
    <mergeCell ref="C16:C17"/>
    <mergeCell ref="A18:A19"/>
    <mergeCell ref="B18:B19"/>
    <mergeCell ref="A20:A21"/>
    <mergeCell ref="B20:B21"/>
  </mergeCells>
  <phoneticPr fontId="38" type="noConversion"/>
  <pageMargins left="0.39370078740157483" right="0.39370078740157483" top="0.19685039370078741" bottom="0.19685039370078741" header="0" footer="0"/>
  <pageSetup paperSize="9" scale="54" orientation="landscape" horizontalDpi="4294967292" verticalDpi="7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65"/>
  <sheetViews>
    <sheetView view="pageBreakPreview" zoomScale="70" zoomScaleNormal="70" zoomScaleSheetLayoutView="70" workbookViewId="0">
      <pane xSplit="7" ySplit="9" topLeftCell="H22" activePane="bottomRight" state="frozen"/>
      <selection activeCell="D57" sqref="D57"/>
      <selection pane="topRight" activeCell="D57" sqref="D57"/>
      <selection pane="bottomLeft" activeCell="D57" sqref="D57"/>
      <selection pane="bottomRight" activeCell="V37" sqref="V37"/>
    </sheetView>
  </sheetViews>
  <sheetFormatPr defaultRowHeight="12.75"/>
  <cols>
    <col min="1" max="1" width="15.140625" style="42" customWidth="1"/>
    <col min="2" max="2" width="50.7109375" style="42" customWidth="1"/>
    <col min="3" max="3" width="6.85546875" style="42" customWidth="1"/>
    <col min="4" max="4" width="15.42578125" style="42" customWidth="1"/>
    <col min="5" max="5" width="7.42578125" style="42" customWidth="1"/>
    <col min="6" max="6" width="6" style="42" customWidth="1"/>
    <col min="7" max="7" width="5.85546875" style="42" customWidth="1"/>
    <col min="8" max="51" width="3.5703125" style="42" customWidth="1"/>
    <col min="52" max="52" width="4.140625" style="42" customWidth="1"/>
    <col min="53" max="53" width="4.28515625" style="42" customWidth="1"/>
    <col min="54" max="16384" width="9.140625" style="42"/>
  </cols>
  <sheetData>
    <row r="1" spans="1:54" s="218" customFormat="1" ht="24.75" customHeight="1">
      <c r="AU1" s="296" t="s">
        <v>298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316</v>
      </c>
    </row>
    <row r="5" spans="1:54" s="5" customFormat="1" ht="49.5" customHeight="1">
      <c r="A5" s="480" t="s">
        <v>420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</row>
    <row r="6" spans="1:54" ht="15" customHeight="1">
      <c r="A6" s="432" t="s">
        <v>33</v>
      </c>
      <c r="B6" s="435" t="s">
        <v>32</v>
      </c>
      <c r="C6" s="436" t="s">
        <v>17</v>
      </c>
      <c r="D6" s="439" t="s">
        <v>34</v>
      </c>
      <c r="E6" s="440" t="s">
        <v>35</v>
      </c>
      <c r="F6" s="443" t="s">
        <v>195</v>
      </c>
      <c r="G6" s="443" t="s">
        <v>196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5"/>
      <c r="AY6" s="227" t="s">
        <v>10</v>
      </c>
      <c r="AZ6" s="447" t="s">
        <v>11</v>
      </c>
      <c r="BA6" s="447" t="s">
        <v>12</v>
      </c>
      <c r="BB6" s="444" t="s">
        <v>36</v>
      </c>
    </row>
    <row r="7" spans="1:54" s="6" customFormat="1" ht="39" customHeight="1">
      <c r="A7" s="433"/>
      <c r="B7" s="435"/>
      <c r="C7" s="437"/>
      <c r="D7" s="439"/>
      <c r="E7" s="441"/>
      <c r="F7" s="441"/>
      <c r="G7" s="441"/>
      <c r="H7" s="226">
        <v>42616</v>
      </c>
      <c r="I7" s="226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W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>AW7+7</f>
        <v>42910</v>
      </c>
      <c r="AY7" s="1">
        <f>AX7+7</f>
        <v>42917</v>
      </c>
      <c r="AZ7" s="448"/>
      <c r="BA7" s="448"/>
      <c r="BB7" s="445"/>
    </row>
    <row r="8" spans="1:54" s="6" customFormat="1" ht="39" customHeight="1">
      <c r="A8" s="433"/>
      <c r="B8" s="435"/>
      <c r="C8" s="437"/>
      <c r="D8" s="439"/>
      <c r="E8" s="442"/>
      <c r="F8" s="442"/>
      <c r="G8" s="44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>AW8+7</f>
        <v>42905</v>
      </c>
      <c r="AY8" s="1">
        <f>AX8+7</f>
        <v>42912</v>
      </c>
      <c r="AZ8" s="448"/>
      <c r="BA8" s="448"/>
      <c r="BB8" s="445"/>
    </row>
    <row r="9" spans="1:54" s="7" customFormat="1" ht="12.75" customHeight="1">
      <c r="A9" s="434"/>
      <c r="B9" s="435"/>
      <c r="C9" s="438"/>
      <c r="D9" s="425" t="s">
        <v>13</v>
      </c>
      <c r="E9" s="470"/>
      <c r="F9" s="470"/>
      <c r="G9" s="471"/>
      <c r="H9" s="15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449"/>
      <c r="BA9" s="449"/>
      <c r="BB9" s="446"/>
    </row>
    <row r="10" spans="1:54" s="97" customFormat="1" ht="18" customHeight="1">
      <c r="A10" s="516" t="s">
        <v>50</v>
      </c>
      <c r="B10" s="517" t="s">
        <v>193</v>
      </c>
      <c r="C10" s="518">
        <f>(D10+E10+E11)/36</f>
        <v>8</v>
      </c>
      <c r="D10" s="534">
        <v>168</v>
      </c>
      <c r="E10" s="155">
        <f t="shared" ref="E10:E41" si="3">F10+G10</f>
        <v>0</v>
      </c>
      <c r="F10" s="93">
        <f>SUM(H10:W10)</f>
        <v>0</v>
      </c>
      <c r="G10" s="156">
        <f t="shared" ref="G10:G41" si="4">SUM(AA10:AW10)</f>
        <v>0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525" t="s">
        <v>37</v>
      </c>
      <c r="Y10" s="524" t="s">
        <v>24</v>
      </c>
      <c r="Z10" s="524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89"/>
      <c r="AX10" s="510" t="s">
        <v>38</v>
      </c>
      <c r="AY10" s="511"/>
      <c r="AZ10" s="97" t="s">
        <v>45</v>
      </c>
      <c r="BA10" s="96"/>
      <c r="BB10" s="96"/>
    </row>
    <row r="11" spans="1:54" s="19" customFormat="1" ht="18">
      <c r="A11" s="516"/>
      <c r="B11" s="517"/>
      <c r="C11" s="519"/>
      <c r="D11" s="534"/>
      <c r="E11" s="158">
        <f t="shared" si="3"/>
        <v>120</v>
      </c>
      <c r="F11" s="94">
        <f>SUM(H11:W11)</f>
        <v>60</v>
      </c>
      <c r="G11" s="98">
        <f t="shared" si="4"/>
        <v>60</v>
      </c>
      <c r="H11" s="95">
        <v>4</v>
      </c>
      <c r="I11" s="95">
        <v>4</v>
      </c>
      <c r="J11" s="95">
        <v>4</v>
      </c>
      <c r="K11" s="95">
        <v>4</v>
      </c>
      <c r="L11" s="95">
        <v>4</v>
      </c>
      <c r="M11" s="95">
        <v>4</v>
      </c>
      <c r="N11" s="95">
        <v>4</v>
      </c>
      <c r="O11" s="95">
        <v>4</v>
      </c>
      <c r="P11" s="95">
        <v>4</v>
      </c>
      <c r="Q11" s="95">
        <v>4</v>
      </c>
      <c r="R11" s="95">
        <v>4</v>
      </c>
      <c r="S11" s="95">
        <v>4</v>
      </c>
      <c r="T11" s="95">
        <v>4</v>
      </c>
      <c r="U11" s="95">
        <v>4</v>
      </c>
      <c r="V11" s="95">
        <v>2</v>
      </c>
      <c r="W11" s="95">
        <v>2</v>
      </c>
      <c r="X11" s="526"/>
      <c r="Y11" s="524"/>
      <c r="Z11" s="524"/>
      <c r="AA11" s="95">
        <v>2</v>
      </c>
      <c r="AB11" s="95">
        <v>2</v>
      </c>
      <c r="AC11" s="95">
        <v>2</v>
      </c>
      <c r="AD11" s="95">
        <v>2</v>
      </c>
      <c r="AE11" s="95">
        <v>2</v>
      </c>
      <c r="AF11" s="95">
        <v>2</v>
      </c>
      <c r="AG11" s="95">
        <v>2</v>
      </c>
      <c r="AH11" s="95">
        <v>2</v>
      </c>
      <c r="AI11" s="95">
        <v>2</v>
      </c>
      <c r="AJ11" s="95">
        <v>2</v>
      </c>
      <c r="AK11" s="95">
        <v>2</v>
      </c>
      <c r="AL11" s="95">
        <v>2</v>
      </c>
      <c r="AM11" s="95">
        <v>2</v>
      </c>
      <c r="AN11" s="95">
        <v>2</v>
      </c>
      <c r="AO11" s="95">
        <v>2</v>
      </c>
      <c r="AP11" s="95">
        <v>2</v>
      </c>
      <c r="AQ11" s="95">
        <v>4</v>
      </c>
      <c r="AR11" s="95">
        <v>4</v>
      </c>
      <c r="AS11" s="95">
        <v>4</v>
      </c>
      <c r="AT11" s="95">
        <v>4</v>
      </c>
      <c r="AU11" s="95">
        <v>4</v>
      </c>
      <c r="AV11" s="95">
        <v>4</v>
      </c>
      <c r="AW11" s="184">
        <v>4</v>
      </c>
      <c r="AX11" s="512"/>
      <c r="AY11" s="513"/>
      <c r="AZ11" s="159"/>
      <c r="BA11" s="95">
        <v>2</v>
      </c>
      <c r="BB11" s="95"/>
    </row>
    <row r="12" spans="1:54" s="97" customFormat="1" ht="18">
      <c r="A12" s="516" t="s">
        <v>204</v>
      </c>
      <c r="B12" s="517" t="s">
        <v>185</v>
      </c>
      <c r="C12" s="518">
        <f>(D12+E12+E13)/36</f>
        <v>3</v>
      </c>
      <c r="D12" s="534">
        <v>72</v>
      </c>
      <c r="E12" s="155">
        <f t="shared" si="3"/>
        <v>12</v>
      </c>
      <c r="F12" s="93">
        <f>SUM(H12:W12)</f>
        <v>12</v>
      </c>
      <c r="G12" s="156">
        <f t="shared" si="4"/>
        <v>0</v>
      </c>
      <c r="H12" s="157">
        <v>2</v>
      </c>
      <c r="I12" s="157">
        <v>2</v>
      </c>
      <c r="J12" s="157">
        <v>4</v>
      </c>
      <c r="K12" s="157">
        <v>4</v>
      </c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526"/>
      <c r="Y12" s="524"/>
      <c r="Z12" s="524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89"/>
      <c r="AX12" s="512"/>
      <c r="AY12" s="513"/>
      <c r="AZ12" s="97" t="s">
        <v>22</v>
      </c>
      <c r="BA12" s="96"/>
      <c r="BB12" s="96"/>
    </row>
    <row r="13" spans="1:54" s="19" customFormat="1" ht="18">
      <c r="A13" s="516"/>
      <c r="B13" s="517"/>
      <c r="C13" s="519"/>
      <c r="D13" s="534"/>
      <c r="E13" s="158">
        <f t="shared" si="3"/>
        <v>24</v>
      </c>
      <c r="F13" s="94">
        <f>SUM(H13:W13)</f>
        <v>24</v>
      </c>
      <c r="G13" s="98">
        <f t="shared" si="4"/>
        <v>0</v>
      </c>
      <c r="H13" s="95"/>
      <c r="I13" s="95"/>
      <c r="J13" s="95"/>
      <c r="K13" s="95"/>
      <c r="L13" s="95">
        <v>2</v>
      </c>
      <c r="M13" s="95">
        <v>2</v>
      </c>
      <c r="N13" s="95">
        <v>2</v>
      </c>
      <c r="O13" s="95">
        <v>2</v>
      </c>
      <c r="P13" s="95">
        <v>2</v>
      </c>
      <c r="Q13" s="95">
        <v>2</v>
      </c>
      <c r="R13" s="95">
        <v>2</v>
      </c>
      <c r="S13" s="95">
        <v>2</v>
      </c>
      <c r="T13" s="95">
        <v>2</v>
      </c>
      <c r="U13" s="95">
        <v>2</v>
      </c>
      <c r="V13" s="95">
        <v>2</v>
      </c>
      <c r="W13" s="95">
        <v>2</v>
      </c>
      <c r="X13" s="526"/>
      <c r="Y13" s="524"/>
      <c r="Z13" s="524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184"/>
      <c r="AX13" s="512"/>
      <c r="AY13" s="513"/>
      <c r="AZ13" s="159"/>
      <c r="BA13" s="95"/>
      <c r="BB13" s="95"/>
    </row>
    <row r="14" spans="1:54" s="97" customFormat="1" ht="18">
      <c r="A14" s="516" t="s">
        <v>421</v>
      </c>
      <c r="B14" s="517" t="s">
        <v>184</v>
      </c>
      <c r="C14" s="518">
        <f>(D14+E14+E15)/36</f>
        <v>3</v>
      </c>
      <c r="D14" s="534">
        <v>54</v>
      </c>
      <c r="E14" s="155">
        <f t="shared" si="3"/>
        <v>24</v>
      </c>
      <c r="F14" s="93">
        <f t="shared" ref="F14:F37" si="5">SUM(H14:W14)</f>
        <v>24</v>
      </c>
      <c r="G14" s="156">
        <f t="shared" si="4"/>
        <v>0</v>
      </c>
      <c r="H14" s="157">
        <v>4</v>
      </c>
      <c r="I14" s="157">
        <v>2</v>
      </c>
      <c r="J14" s="157">
        <v>2</v>
      </c>
      <c r="K14" s="157">
        <v>2</v>
      </c>
      <c r="L14" s="157">
        <v>2</v>
      </c>
      <c r="M14" s="157">
        <v>2</v>
      </c>
      <c r="N14" s="157">
        <v>2</v>
      </c>
      <c r="O14" s="157">
        <v>2</v>
      </c>
      <c r="P14" s="157">
        <v>2</v>
      </c>
      <c r="Q14" s="157">
        <v>2</v>
      </c>
      <c r="R14" s="157">
        <v>2</v>
      </c>
      <c r="S14" s="157"/>
      <c r="T14" s="157"/>
      <c r="U14" s="157"/>
      <c r="V14" s="157"/>
      <c r="W14" s="157"/>
      <c r="X14" s="526"/>
      <c r="Y14" s="524"/>
      <c r="Z14" s="524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89"/>
      <c r="AX14" s="512"/>
      <c r="AY14" s="513"/>
      <c r="BA14" s="96"/>
      <c r="BB14" s="96"/>
    </row>
    <row r="15" spans="1:54" s="19" customFormat="1" ht="18">
      <c r="A15" s="516"/>
      <c r="B15" s="517"/>
      <c r="C15" s="519"/>
      <c r="D15" s="534"/>
      <c r="E15" s="158">
        <f t="shared" si="3"/>
        <v>30</v>
      </c>
      <c r="F15" s="94">
        <f t="shared" si="5"/>
        <v>30</v>
      </c>
      <c r="G15" s="98">
        <f t="shared" si="4"/>
        <v>0</v>
      </c>
      <c r="H15" s="95"/>
      <c r="I15" s="95">
        <v>2</v>
      </c>
      <c r="J15" s="95">
        <v>2</v>
      </c>
      <c r="K15" s="95">
        <v>2</v>
      </c>
      <c r="L15" s="95">
        <v>2</v>
      </c>
      <c r="M15" s="95">
        <v>2</v>
      </c>
      <c r="N15" s="95">
        <v>2</v>
      </c>
      <c r="O15" s="95">
        <v>2</v>
      </c>
      <c r="P15" s="95">
        <v>2</v>
      </c>
      <c r="Q15" s="95">
        <v>2</v>
      </c>
      <c r="R15" s="95">
        <v>2</v>
      </c>
      <c r="S15" s="95">
        <v>2</v>
      </c>
      <c r="T15" s="95">
        <v>2</v>
      </c>
      <c r="U15" s="95">
        <v>2</v>
      </c>
      <c r="V15" s="95">
        <v>2</v>
      </c>
      <c r="W15" s="95">
        <v>2</v>
      </c>
      <c r="X15" s="526"/>
      <c r="Y15" s="524"/>
      <c r="Z15" s="524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184"/>
      <c r="AX15" s="512"/>
      <c r="AY15" s="513"/>
      <c r="AZ15" s="159"/>
      <c r="BA15" s="95">
        <v>1</v>
      </c>
      <c r="BB15" s="95"/>
    </row>
    <row r="16" spans="1:54" s="97" customFormat="1" ht="18">
      <c r="A16" s="516" t="s">
        <v>224</v>
      </c>
      <c r="B16" s="517" t="s">
        <v>80</v>
      </c>
      <c r="C16" s="518">
        <f>(D16+E16+E17)/36</f>
        <v>5</v>
      </c>
      <c r="D16" s="537">
        <v>100</v>
      </c>
      <c r="E16" s="155">
        <f t="shared" si="3"/>
        <v>32</v>
      </c>
      <c r="F16" s="93">
        <f t="shared" si="5"/>
        <v>14</v>
      </c>
      <c r="G16" s="156">
        <f t="shared" si="4"/>
        <v>18</v>
      </c>
      <c r="H16" s="157">
        <v>4</v>
      </c>
      <c r="I16" s="157">
        <v>2</v>
      </c>
      <c r="J16" s="157">
        <v>2</v>
      </c>
      <c r="K16" s="157">
        <v>2</v>
      </c>
      <c r="L16" s="157">
        <v>2</v>
      </c>
      <c r="M16" s="157">
        <v>2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526"/>
      <c r="Y16" s="524"/>
      <c r="Z16" s="524"/>
      <c r="AA16" s="157">
        <v>2</v>
      </c>
      <c r="AB16" s="157">
        <v>2</v>
      </c>
      <c r="AC16" s="157">
        <v>2</v>
      </c>
      <c r="AD16" s="157">
        <v>2</v>
      </c>
      <c r="AE16" s="157">
        <v>2</v>
      </c>
      <c r="AF16" s="157">
        <v>2</v>
      </c>
      <c r="AG16" s="157">
        <v>2</v>
      </c>
      <c r="AH16" s="157">
        <v>2</v>
      </c>
      <c r="AI16" s="157">
        <v>2</v>
      </c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89"/>
      <c r="AX16" s="512"/>
      <c r="AY16" s="513"/>
      <c r="AZ16" s="97">
        <v>1</v>
      </c>
      <c r="BA16" s="96">
        <v>2</v>
      </c>
      <c r="BB16" s="96"/>
    </row>
    <row r="17" spans="1:54" s="19" customFormat="1" ht="18">
      <c r="A17" s="516"/>
      <c r="B17" s="517"/>
      <c r="C17" s="519"/>
      <c r="D17" s="537"/>
      <c r="E17" s="158">
        <f t="shared" si="3"/>
        <v>48</v>
      </c>
      <c r="F17" s="94">
        <f t="shared" si="5"/>
        <v>18</v>
      </c>
      <c r="G17" s="98">
        <f t="shared" si="4"/>
        <v>30</v>
      </c>
      <c r="H17" s="95"/>
      <c r="I17" s="95"/>
      <c r="J17" s="95"/>
      <c r="K17" s="95"/>
      <c r="L17" s="95"/>
      <c r="M17" s="95"/>
      <c r="N17" s="95">
        <v>2</v>
      </c>
      <c r="O17" s="95">
        <v>2</v>
      </c>
      <c r="P17" s="95">
        <v>2</v>
      </c>
      <c r="Q17" s="95">
        <v>2</v>
      </c>
      <c r="R17" s="95">
        <v>2</v>
      </c>
      <c r="S17" s="95">
        <v>2</v>
      </c>
      <c r="T17" s="95">
        <v>2</v>
      </c>
      <c r="U17" s="95">
        <v>2</v>
      </c>
      <c r="V17" s="95">
        <v>2</v>
      </c>
      <c r="W17" s="95"/>
      <c r="X17" s="526"/>
      <c r="Y17" s="524"/>
      <c r="Z17" s="524"/>
      <c r="AA17" s="95"/>
      <c r="AB17" s="95"/>
      <c r="AC17" s="95"/>
      <c r="AD17" s="95"/>
      <c r="AE17" s="95"/>
      <c r="AF17" s="95"/>
      <c r="AG17" s="95"/>
      <c r="AH17" s="95"/>
      <c r="AI17" s="95"/>
      <c r="AJ17" s="95">
        <v>2</v>
      </c>
      <c r="AK17" s="95">
        <v>2</v>
      </c>
      <c r="AL17" s="95">
        <v>2</v>
      </c>
      <c r="AM17" s="95">
        <v>2</v>
      </c>
      <c r="AN17" s="95">
        <v>2</v>
      </c>
      <c r="AO17" s="95">
        <v>2</v>
      </c>
      <c r="AP17" s="95">
        <v>2</v>
      </c>
      <c r="AQ17" s="95">
        <v>2</v>
      </c>
      <c r="AR17" s="95">
        <v>2</v>
      </c>
      <c r="AS17" s="95">
        <v>2</v>
      </c>
      <c r="AT17" s="95">
        <v>2</v>
      </c>
      <c r="AU17" s="95">
        <v>2</v>
      </c>
      <c r="AV17" s="95">
        <v>2</v>
      </c>
      <c r="AW17" s="184">
        <v>4</v>
      </c>
      <c r="AX17" s="512"/>
      <c r="AY17" s="513"/>
      <c r="AZ17" s="159" t="s">
        <v>422</v>
      </c>
      <c r="BA17" s="95"/>
      <c r="BB17" s="95"/>
    </row>
    <row r="18" spans="1:54" s="97" customFormat="1" ht="18">
      <c r="A18" s="516" t="s">
        <v>273</v>
      </c>
      <c r="B18" s="517" t="s">
        <v>79</v>
      </c>
      <c r="C18" s="518">
        <f>(D18+E18+E19)/36</f>
        <v>4</v>
      </c>
      <c r="D18" s="537">
        <v>90</v>
      </c>
      <c r="E18" s="155">
        <f t="shared" si="3"/>
        <v>24</v>
      </c>
      <c r="F18" s="93">
        <f t="shared" si="5"/>
        <v>0</v>
      </c>
      <c r="G18" s="156">
        <f t="shared" si="4"/>
        <v>24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526"/>
      <c r="Y18" s="524"/>
      <c r="Z18" s="524"/>
      <c r="AA18" s="157">
        <v>4</v>
      </c>
      <c r="AB18" s="157">
        <v>4</v>
      </c>
      <c r="AC18" s="157">
        <v>4</v>
      </c>
      <c r="AD18" s="157">
        <v>4</v>
      </c>
      <c r="AE18" s="157">
        <v>4</v>
      </c>
      <c r="AF18" s="157">
        <v>2</v>
      </c>
      <c r="AG18" s="157">
        <v>2</v>
      </c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89"/>
      <c r="AX18" s="512"/>
      <c r="AY18" s="513"/>
      <c r="BA18" s="96"/>
      <c r="BB18" s="96"/>
    </row>
    <row r="19" spans="1:54" s="19" customFormat="1" ht="18">
      <c r="A19" s="516"/>
      <c r="B19" s="517"/>
      <c r="C19" s="519"/>
      <c r="D19" s="537"/>
      <c r="E19" s="158">
        <f t="shared" si="3"/>
        <v>30</v>
      </c>
      <c r="F19" s="94">
        <f t="shared" si="5"/>
        <v>0</v>
      </c>
      <c r="G19" s="98">
        <f t="shared" si="4"/>
        <v>30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526"/>
      <c r="Y19" s="524"/>
      <c r="Z19" s="524"/>
      <c r="AA19" s="95"/>
      <c r="AB19" s="95"/>
      <c r="AC19" s="95"/>
      <c r="AD19" s="95"/>
      <c r="AE19" s="95"/>
      <c r="AF19" s="95"/>
      <c r="AG19" s="95"/>
      <c r="AH19" s="95">
        <v>2</v>
      </c>
      <c r="AI19" s="95">
        <v>2</v>
      </c>
      <c r="AJ19" s="95">
        <v>2</v>
      </c>
      <c r="AK19" s="95">
        <v>2</v>
      </c>
      <c r="AL19" s="95">
        <v>2</v>
      </c>
      <c r="AM19" s="95">
        <v>2</v>
      </c>
      <c r="AN19" s="95">
        <v>2</v>
      </c>
      <c r="AO19" s="95">
        <v>2</v>
      </c>
      <c r="AP19" s="95">
        <v>2</v>
      </c>
      <c r="AQ19" s="95">
        <v>2</v>
      </c>
      <c r="AR19" s="95">
        <v>2</v>
      </c>
      <c r="AS19" s="95">
        <v>2</v>
      </c>
      <c r="AT19" s="95">
        <v>2</v>
      </c>
      <c r="AU19" s="95">
        <v>2</v>
      </c>
      <c r="AV19" s="95">
        <v>2</v>
      </c>
      <c r="AW19" s="184"/>
      <c r="AX19" s="512"/>
      <c r="AY19" s="513"/>
      <c r="AZ19" s="159"/>
      <c r="BA19" s="95">
        <v>2</v>
      </c>
      <c r="BB19" s="95"/>
    </row>
    <row r="20" spans="1:54" s="97" customFormat="1" ht="18">
      <c r="A20" s="516" t="s">
        <v>239</v>
      </c>
      <c r="B20" s="517" t="s">
        <v>262</v>
      </c>
      <c r="C20" s="518">
        <f>(D20+E20+E21)/36</f>
        <v>2</v>
      </c>
      <c r="D20" s="520">
        <v>40</v>
      </c>
      <c r="E20" s="155">
        <f t="shared" si="3"/>
        <v>14</v>
      </c>
      <c r="F20" s="93">
        <f t="shared" si="5"/>
        <v>0</v>
      </c>
      <c r="G20" s="156">
        <f t="shared" si="4"/>
        <v>14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526"/>
      <c r="Y20" s="524"/>
      <c r="Z20" s="524"/>
      <c r="AA20" s="157">
        <v>2</v>
      </c>
      <c r="AB20" s="157">
        <v>2</v>
      </c>
      <c r="AC20" s="157">
        <v>2</v>
      </c>
      <c r="AD20" s="157">
        <v>2</v>
      </c>
      <c r="AE20" s="157">
        <v>2</v>
      </c>
      <c r="AF20" s="157">
        <v>2</v>
      </c>
      <c r="AG20" s="157">
        <v>2</v>
      </c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89"/>
      <c r="AX20" s="512"/>
      <c r="AY20" s="513"/>
      <c r="AZ20" s="97" t="s">
        <v>22</v>
      </c>
      <c r="BA20" s="96"/>
      <c r="BB20" s="96"/>
    </row>
    <row r="21" spans="1:54" s="19" customFormat="1" ht="18">
      <c r="A21" s="516"/>
      <c r="B21" s="517"/>
      <c r="C21" s="519"/>
      <c r="D21" s="520"/>
      <c r="E21" s="158">
        <f t="shared" si="3"/>
        <v>18</v>
      </c>
      <c r="F21" s="94">
        <f t="shared" si="5"/>
        <v>0</v>
      </c>
      <c r="G21" s="98">
        <f t="shared" si="4"/>
        <v>18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526"/>
      <c r="Y21" s="524"/>
      <c r="Z21" s="524"/>
      <c r="AA21" s="95"/>
      <c r="AB21" s="95"/>
      <c r="AC21" s="95"/>
      <c r="AD21" s="95"/>
      <c r="AE21" s="95"/>
      <c r="AF21" s="95"/>
      <c r="AG21" s="95"/>
      <c r="AH21" s="95">
        <v>2</v>
      </c>
      <c r="AI21" s="95">
        <v>2</v>
      </c>
      <c r="AJ21" s="95">
        <v>2</v>
      </c>
      <c r="AK21" s="95">
        <v>2</v>
      </c>
      <c r="AL21" s="95">
        <v>2</v>
      </c>
      <c r="AM21" s="95">
        <v>2</v>
      </c>
      <c r="AN21" s="95">
        <v>2</v>
      </c>
      <c r="AO21" s="95">
        <v>2</v>
      </c>
      <c r="AP21" s="95">
        <v>2</v>
      </c>
      <c r="AQ21" s="95"/>
      <c r="AR21" s="95"/>
      <c r="AS21" s="95"/>
      <c r="AT21" s="95"/>
      <c r="AU21" s="95"/>
      <c r="AV21" s="95"/>
      <c r="AW21" s="184"/>
      <c r="AX21" s="512"/>
      <c r="AY21" s="513"/>
      <c r="AZ21" s="99"/>
      <c r="BA21" s="95"/>
      <c r="BB21" s="95"/>
    </row>
    <row r="22" spans="1:54" s="97" customFormat="1" ht="18">
      <c r="A22" s="516" t="s">
        <v>42</v>
      </c>
      <c r="B22" s="517" t="s">
        <v>263</v>
      </c>
      <c r="C22" s="518">
        <f>(D22+E22+E23)/36</f>
        <v>3</v>
      </c>
      <c r="D22" s="520">
        <v>66</v>
      </c>
      <c r="E22" s="155">
        <f t="shared" si="3"/>
        <v>14</v>
      </c>
      <c r="F22" s="93">
        <f t="shared" si="5"/>
        <v>14</v>
      </c>
      <c r="G22" s="156">
        <f t="shared" si="4"/>
        <v>0</v>
      </c>
      <c r="H22" s="157">
        <v>2</v>
      </c>
      <c r="I22" s="157">
        <v>2</v>
      </c>
      <c r="J22" s="157">
        <v>2</v>
      </c>
      <c r="K22" s="157">
        <v>2</v>
      </c>
      <c r="L22" s="157">
        <v>2</v>
      </c>
      <c r="M22" s="157">
        <v>2</v>
      </c>
      <c r="N22" s="157">
        <v>2</v>
      </c>
      <c r="O22" s="157"/>
      <c r="P22" s="157"/>
      <c r="Q22" s="157"/>
      <c r="R22" s="157"/>
      <c r="S22" s="157"/>
      <c r="T22" s="157"/>
      <c r="U22" s="157"/>
      <c r="V22" s="157"/>
      <c r="W22" s="157"/>
      <c r="X22" s="526"/>
      <c r="Y22" s="524"/>
      <c r="Z22" s="524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89"/>
      <c r="AX22" s="512"/>
      <c r="AY22" s="513"/>
      <c r="BA22" s="96"/>
      <c r="BB22" s="96"/>
    </row>
    <row r="23" spans="1:54" s="19" customFormat="1" ht="18">
      <c r="A23" s="516"/>
      <c r="B23" s="517"/>
      <c r="C23" s="519"/>
      <c r="D23" s="520"/>
      <c r="E23" s="158">
        <f t="shared" si="3"/>
        <v>28</v>
      </c>
      <c r="F23" s="94">
        <f t="shared" si="5"/>
        <v>28</v>
      </c>
      <c r="G23" s="98">
        <f t="shared" si="4"/>
        <v>0</v>
      </c>
      <c r="H23" s="95"/>
      <c r="I23" s="95"/>
      <c r="J23" s="95">
        <v>2</v>
      </c>
      <c r="K23" s="95">
        <v>2</v>
      </c>
      <c r="L23" s="95">
        <v>2</v>
      </c>
      <c r="M23" s="95">
        <v>2</v>
      </c>
      <c r="N23" s="95">
        <v>2</v>
      </c>
      <c r="O23" s="95">
        <v>2</v>
      </c>
      <c r="P23" s="95">
        <v>2</v>
      </c>
      <c r="Q23" s="95">
        <v>2</v>
      </c>
      <c r="R23" s="95">
        <v>2</v>
      </c>
      <c r="S23" s="95">
        <v>2</v>
      </c>
      <c r="T23" s="95">
        <v>2</v>
      </c>
      <c r="U23" s="95">
        <v>2</v>
      </c>
      <c r="V23" s="95">
        <v>2</v>
      </c>
      <c r="W23" s="95">
        <v>2</v>
      </c>
      <c r="X23" s="526"/>
      <c r="Y23" s="524"/>
      <c r="Z23" s="524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184"/>
      <c r="AX23" s="512"/>
      <c r="AY23" s="513"/>
      <c r="AZ23" s="159" t="s">
        <v>22</v>
      </c>
      <c r="BA23" s="95"/>
      <c r="BB23" s="95"/>
    </row>
    <row r="24" spans="1:54" s="97" customFormat="1" ht="18">
      <c r="A24" s="516" t="s">
        <v>44</v>
      </c>
      <c r="B24" s="517" t="s">
        <v>423</v>
      </c>
      <c r="C24" s="518">
        <f>(D24+E24+E25)/36</f>
        <v>3</v>
      </c>
      <c r="D24" s="520">
        <v>64</v>
      </c>
      <c r="E24" s="155">
        <f t="shared" si="3"/>
        <v>20</v>
      </c>
      <c r="F24" s="93">
        <f t="shared" si="5"/>
        <v>20</v>
      </c>
      <c r="G24" s="156">
        <f t="shared" si="4"/>
        <v>0</v>
      </c>
      <c r="H24" s="157">
        <v>4</v>
      </c>
      <c r="I24" s="157">
        <v>2</v>
      </c>
      <c r="J24" s="157">
        <v>2</v>
      </c>
      <c r="K24" s="157">
        <v>2</v>
      </c>
      <c r="L24" s="157">
        <v>2</v>
      </c>
      <c r="M24" s="157">
        <v>2</v>
      </c>
      <c r="N24" s="157">
        <v>2</v>
      </c>
      <c r="O24" s="157">
        <v>2</v>
      </c>
      <c r="P24" s="157">
        <v>2</v>
      </c>
      <c r="Q24" s="157"/>
      <c r="R24" s="157"/>
      <c r="S24" s="157"/>
      <c r="T24" s="157"/>
      <c r="U24" s="157"/>
      <c r="V24" s="157"/>
      <c r="W24" s="157"/>
      <c r="X24" s="526"/>
      <c r="Y24" s="524"/>
      <c r="Z24" s="524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89"/>
      <c r="AX24" s="512"/>
      <c r="AY24" s="513"/>
      <c r="BA24" s="96"/>
      <c r="BB24" s="96"/>
    </row>
    <row r="25" spans="1:54" s="19" customFormat="1" ht="18">
      <c r="A25" s="516"/>
      <c r="B25" s="517"/>
      <c r="C25" s="519"/>
      <c r="D25" s="520"/>
      <c r="E25" s="158">
        <f t="shared" si="3"/>
        <v>24</v>
      </c>
      <c r="F25" s="94">
        <f t="shared" si="5"/>
        <v>24</v>
      </c>
      <c r="G25" s="98">
        <f t="shared" si="4"/>
        <v>0</v>
      </c>
      <c r="H25" s="95"/>
      <c r="I25" s="95"/>
      <c r="J25" s="95"/>
      <c r="K25" s="95"/>
      <c r="L25" s="95">
        <v>2</v>
      </c>
      <c r="M25" s="95">
        <v>2</v>
      </c>
      <c r="N25" s="95">
        <v>2</v>
      </c>
      <c r="O25" s="95">
        <v>2</v>
      </c>
      <c r="P25" s="95">
        <v>2</v>
      </c>
      <c r="Q25" s="95">
        <v>2</v>
      </c>
      <c r="R25" s="95">
        <v>2</v>
      </c>
      <c r="S25" s="95">
        <v>2</v>
      </c>
      <c r="T25" s="95">
        <v>2</v>
      </c>
      <c r="U25" s="95">
        <v>2</v>
      </c>
      <c r="V25" s="95">
        <v>2</v>
      </c>
      <c r="W25" s="95">
        <v>2</v>
      </c>
      <c r="X25" s="526"/>
      <c r="Y25" s="524"/>
      <c r="Z25" s="524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184"/>
      <c r="AX25" s="512"/>
      <c r="AY25" s="513"/>
      <c r="AZ25" s="159"/>
      <c r="BA25" s="95">
        <v>1</v>
      </c>
      <c r="BB25" s="95"/>
    </row>
    <row r="26" spans="1:54" s="97" customFormat="1" ht="18">
      <c r="A26" s="516" t="s">
        <v>285</v>
      </c>
      <c r="B26" s="517" t="s">
        <v>424</v>
      </c>
      <c r="C26" s="518">
        <f>(D26+E26+E27)/36</f>
        <v>3</v>
      </c>
      <c r="D26" s="520">
        <v>64</v>
      </c>
      <c r="E26" s="155">
        <f>F26+G26</f>
        <v>14</v>
      </c>
      <c r="F26" s="93">
        <f>SUM(H26:W26)</f>
        <v>0</v>
      </c>
      <c r="G26" s="156">
        <f t="shared" si="4"/>
        <v>14</v>
      </c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526"/>
      <c r="Y26" s="524"/>
      <c r="Z26" s="524"/>
      <c r="AA26" s="157">
        <v>2</v>
      </c>
      <c r="AB26" s="157">
        <v>2</v>
      </c>
      <c r="AC26" s="157">
        <v>2</v>
      </c>
      <c r="AD26" s="157">
        <v>2</v>
      </c>
      <c r="AE26" s="157">
        <v>2</v>
      </c>
      <c r="AF26" s="157">
        <v>2</v>
      </c>
      <c r="AG26" s="157">
        <v>2</v>
      </c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89"/>
      <c r="AX26" s="512"/>
      <c r="AY26" s="513"/>
      <c r="BA26" s="96"/>
      <c r="BB26" s="96"/>
    </row>
    <row r="27" spans="1:54" s="19" customFormat="1" ht="18">
      <c r="A27" s="516"/>
      <c r="B27" s="517"/>
      <c r="C27" s="519"/>
      <c r="D27" s="520"/>
      <c r="E27" s="158">
        <f>F27+G27</f>
        <v>30</v>
      </c>
      <c r="F27" s="94">
        <f>SUM(H27:W27)</f>
        <v>0</v>
      </c>
      <c r="G27" s="98">
        <f t="shared" si="4"/>
        <v>30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526"/>
      <c r="Y27" s="524"/>
      <c r="Z27" s="524"/>
      <c r="AA27" s="95"/>
      <c r="AB27" s="95"/>
      <c r="AC27" s="95"/>
      <c r="AD27" s="95"/>
      <c r="AE27" s="95"/>
      <c r="AF27" s="95"/>
      <c r="AG27" s="95"/>
      <c r="AH27" s="95">
        <v>2</v>
      </c>
      <c r="AI27" s="95">
        <v>2</v>
      </c>
      <c r="AJ27" s="95">
        <v>2</v>
      </c>
      <c r="AK27" s="95">
        <v>2</v>
      </c>
      <c r="AL27" s="95">
        <v>2</v>
      </c>
      <c r="AM27" s="95">
        <v>2</v>
      </c>
      <c r="AN27" s="95">
        <v>2</v>
      </c>
      <c r="AO27" s="95">
        <v>2</v>
      </c>
      <c r="AP27" s="95">
        <v>2</v>
      </c>
      <c r="AQ27" s="95">
        <v>2</v>
      </c>
      <c r="AR27" s="95">
        <v>2</v>
      </c>
      <c r="AS27" s="95">
        <v>2</v>
      </c>
      <c r="AT27" s="95">
        <v>2</v>
      </c>
      <c r="AU27" s="95">
        <v>2</v>
      </c>
      <c r="AV27" s="95">
        <v>2</v>
      </c>
      <c r="AW27" s="184"/>
      <c r="AX27" s="512"/>
      <c r="AY27" s="513"/>
      <c r="AZ27" s="159"/>
      <c r="BA27" s="95">
        <v>2</v>
      </c>
      <c r="BB27" s="95"/>
    </row>
    <row r="28" spans="1:54" s="97" customFormat="1" ht="26.25" customHeight="1">
      <c r="A28" s="516" t="s">
        <v>244</v>
      </c>
      <c r="B28" s="517" t="s">
        <v>425</v>
      </c>
      <c r="C28" s="518">
        <f>(D28+E28+E29)/36</f>
        <v>5</v>
      </c>
      <c r="D28" s="520">
        <v>110</v>
      </c>
      <c r="E28" s="155">
        <f t="shared" si="3"/>
        <v>32</v>
      </c>
      <c r="F28" s="93">
        <f>SUM(H28:W28)</f>
        <v>18</v>
      </c>
      <c r="G28" s="156">
        <f t="shared" si="4"/>
        <v>14</v>
      </c>
      <c r="H28" s="157">
        <v>2</v>
      </c>
      <c r="I28" s="157">
        <v>2</v>
      </c>
      <c r="J28" s="157">
        <v>2</v>
      </c>
      <c r="K28" s="157">
        <v>2</v>
      </c>
      <c r="L28" s="157">
        <v>2</v>
      </c>
      <c r="M28" s="157">
        <v>2</v>
      </c>
      <c r="N28" s="157">
        <v>2</v>
      </c>
      <c r="O28" s="157">
        <v>2</v>
      </c>
      <c r="P28" s="157">
        <v>2</v>
      </c>
      <c r="Q28" s="157"/>
      <c r="R28" s="157"/>
      <c r="S28" s="157"/>
      <c r="T28" s="157"/>
      <c r="U28" s="157"/>
      <c r="V28" s="157"/>
      <c r="W28" s="157"/>
      <c r="X28" s="526"/>
      <c r="Y28" s="524"/>
      <c r="Z28" s="524"/>
      <c r="AA28" s="157"/>
      <c r="AB28" s="157"/>
      <c r="AC28" s="157"/>
      <c r="AD28" s="157"/>
      <c r="AE28" s="157"/>
      <c r="AF28" s="157"/>
      <c r="AG28" s="157"/>
      <c r="AH28" s="157"/>
      <c r="AI28" s="157">
        <v>2</v>
      </c>
      <c r="AJ28" s="157">
        <v>2</v>
      </c>
      <c r="AK28" s="157">
        <v>2</v>
      </c>
      <c r="AL28" s="157">
        <v>2</v>
      </c>
      <c r="AM28" s="157">
        <v>2</v>
      </c>
      <c r="AN28" s="157">
        <v>2</v>
      </c>
      <c r="AO28" s="157">
        <v>2</v>
      </c>
      <c r="AP28" s="157"/>
      <c r="AQ28" s="157"/>
      <c r="AR28" s="157"/>
      <c r="AS28" s="157"/>
      <c r="AT28" s="157"/>
      <c r="AU28" s="157"/>
      <c r="AV28" s="189"/>
      <c r="AW28" s="189"/>
      <c r="AX28" s="512"/>
      <c r="AY28" s="513"/>
      <c r="AZ28" s="97">
        <v>1</v>
      </c>
      <c r="BA28" s="96"/>
      <c r="BB28" s="96"/>
    </row>
    <row r="29" spans="1:54" s="19" customFormat="1" ht="26.25" customHeight="1">
      <c r="A29" s="516"/>
      <c r="B29" s="517"/>
      <c r="C29" s="519"/>
      <c r="D29" s="520"/>
      <c r="E29" s="158">
        <f t="shared" si="3"/>
        <v>38</v>
      </c>
      <c r="F29" s="94">
        <f>SUM(H29:W29)</f>
        <v>20</v>
      </c>
      <c r="G29" s="98">
        <f t="shared" si="4"/>
        <v>18</v>
      </c>
      <c r="H29" s="95"/>
      <c r="I29" s="95"/>
      <c r="J29" s="95"/>
      <c r="K29" s="95"/>
      <c r="L29" s="95"/>
      <c r="M29" s="95"/>
      <c r="N29" s="95"/>
      <c r="O29" s="95"/>
      <c r="P29" s="95"/>
      <c r="Q29" s="95">
        <v>2</v>
      </c>
      <c r="R29" s="95">
        <v>2</v>
      </c>
      <c r="S29" s="95">
        <v>2</v>
      </c>
      <c r="T29" s="95">
        <v>2</v>
      </c>
      <c r="U29" s="95">
        <v>4</v>
      </c>
      <c r="V29" s="95">
        <v>4</v>
      </c>
      <c r="W29" s="95">
        <v>4</v>
      </c>
      <c r="X29" s="526"/>
      <c r="Y29" s="524"/>
      <c r="Z29" s="52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>
        <v>2</v>
      </c>
      <c r="AQ29" s="95">
        <v>2</v>
      </c>
      <c r="AR29" s="95">
        <v>2</v>
      </c>
      <c r="AS29" s="95">
        <v>2</v>
      </c>
      <c r="AT29" s="95">
        <v>2</v>
      </c>
      <c r="AU29" s="95">
        <v>2</v>
      </c>
      <c r="AV29" s="184">
        <v>2</v>
      </c>
      <c r="AW29" s="184">
        <v>4</v>
      </c>
      <c r="AX29" s="512"/>
      <c r="AY29" s="513"/>
      <c r="AZ29" s="159"/>
      <c r="BA29" s="95">
        <v>2</v>
      </c>
      <c r="BB29" s="95"/>
    </row>
    <row r="30" spans="1:54" s="97" customFormat="1" ht="30.75" customHeight="1">
      <c r="A30" s="516" t="s">
        <v>248</v>
      </c>
      <c r="B30" s="517" t="s">
        <v>426</v>
      </c>
      <c r="C30" s="518">
        <f>(D30+E30+E31)/36</f>
        <v>3</v>
      </c>
      <c r="D30" s="520">
        <v>70</v>
      </c>
      <c r="E30" s="155">
        <f t="shared" si="3"/>
        <v>18</v>
      </c>
      <c r="F30" s="93">
        <f t="shared" si="5"/>
        <v>18</v>
      </c>
      <c r="G30" s="156">
        <f t="shared" si="4"/>
        <v>0</v>
      </c>
      <c r="H30" s="157">
        <v>2</v>
      </c>
      <c r="I30" s="157">
        <v>2</v>
      </c>
      <c r="J30" s="157">
        <v>2</v>
      </c>
      <c r="K30" s="157">
        <v>2</v>
      </c>
      <c r="L30" s="157">
        <v>2</v>
      </c>
      <c r="M30" s="157">
        <v>2</v>
      </c>
      <c r="N30" s="157">
        <v>2</v>
      </c>
      <c r="O30" s="157">
        <v>2</v>
      </c>
      <c r="P30" s="157">
        <v>2</v>
      </c>
      <c r="Q30" s="157"/>
      <c r="R30" s="157"/>
      <c r="S30" s="157"/>
      <c r="T30" s="157"/>
      <c r="U30" s="157"/>
      <c r="V30" s="157"/>
      <c r="W30" s="157"/>
      <c r="X30" s="526"/>
      <c r="Y30" s="524"/>
      <c r="Z30" s="524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89"/>
      <c r="AX30" s="512"/>
      <c r="AY30" s="513"/>
      <c r="AZ30" s="97">
        <v>1</v>
      </c>
      <c r="BA30" s="96"/>
      <c r="BB30" s="96"/>
    </row>
    <row r="31" spans="1:54" s="19" customFormat="1" ht="30.75" customHeight="1">
      <c r="A31" s="516"/>
      <c r="B31" s="517"/>
      <c r="C31" s="519"/>
      <c r="D31" s="520"/>
      <c r="E31" s="158">
        <f t="shared" si="3"/>
        <v>20</v>
      </c>
      <c r="F31" s="94">
        <f t="shared" si="5"/>
        <v>20</v>
      </c>
      <c r="G31" s="98">
        <f t="shared" si="4"/>
        <v>0</v>
      </c>
      <c r="H31" s="95"/>
      <c r="I31" s="95"/>
      <c r="J31" s="95"/>
      <c r="K31" s="95"/>
      <c r="L31" s="95"/>
      <c r="M31" s="95"/>
      <c r="N31" s="95"/>
      <c r="O31" s="95"/>
      <c r="P31" s="95"/>
      <c r="Q31" s="95">
        <v>2</v>
      </c>
      <c r="R31" s="95">
        <v>2</v>
      </c>
      <c r="S31" s="95">
        <v>2</v>
      </c>
      <c r="T31" s="95">
        <v>2</v>
      </c>
      <c r="U31" s="95">
        <v>4</v>
      </c>
      <c r="V31" s="95">
        <v>4</v>
      </c>
      <c r="W31" s="95">
        <v>4</v>
      </c>
      <c r="X31" s="526"/>
      <c r="Y31" s="524"/>
      <c r="Z31" s="52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184"/>
      <c r="AX31" s="512"/>
      <c r="AY31" s="513"/>
      <c r="AZ31" s="159"/>
      <c r="BA31" s="95"/>
      <c r="BB31" s="95"/>
    </row>
    <row r="32" spans="1:54" s="97" customFormat="1" ht="18">
      <c r="A32" s="516" t="s">
        <v>246</v>
      </c>
      <c r="B32" s="521" t="s">
        <v>264</v>
      </c>
      <c r="C32" s="518">
        <f>(D32+E32+E33)/36</f>
        <v>3</v>
      </c>
      <c r="D32" s="520">
        <v>70</v>
      </c>
      <c r="E32" s="155">
        <f t="shared" si="3"/>
        <v>18</v>
      </c>
      <c r="F32" s="93">
        <f>SUM(H32:W32)</f>
        <v>0</v>
      </c>
      <c r="G32" s="156">
        <f t="shared" si="4"/>
        <v>18</v>
      </c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526"/>
      <c r="Y32" s="524"/>
      <c r="Z32" s="524"/>
      <c r="AA32" s="157">
        <v>2</v>
      </c>
      <c r="AB32" s="157">
        <v>2</v>
      </c>
      <c r="AC32" s="157">
        <v>2</v>
      </c>
      <c r="AD32" s="157">
        <v>2</v>
      </c>
      <c r="AE32" s="157">
        <v>2</v>
      </c>
      <c r="AF32" s="157">
        <v>2</v>
      </c>
      <c r="AG32" s="157">
        <v>2</v>
      </c>
      <c r="AH32" s="157">
        <v>2</v>
      </c>
      <c r="AI32" s="157">
        <v>2</v>
      </c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89"/>
      <c r="AX32" s="512"/>
      <c r="AY32" s="513"/>
      <c r="BA32" s="96"/>
      <c r="BB32" s="96"/>
    </row>
    <row r="33" spans="1:54" s="19" customFormat="1" ht="18">
      <c r="A33" s="516"/>
      <c r="B33" s="522"/>
      <c r="C33" s="519"/>
      <c r="D33" s="520"/>
      <c r="E33" s="158">
        <f t="shared" si="3"/>
        <v>20</v>
      </c>
      <c r="F33" s="94">
        <f>SUM(H33:W33)</f>
        <v>0</v>
      </c>
      <c r="G33" s="98">
        <f t="shared" si="4"/>
        <v>20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526"/>
      <c r="Y33" s="524"/>
      <c r="Z33" s="524"/>
      <c r="AA33" s="95"/>
      <c r="AB33" s="95"/>
      <c r="AC33" s="95"/>
      <c r="AD33" s="95"/>
      <c r="AE33" s="95"/>
      <c r="AF33" s="95"/>
      <c r="AG33" s="95"/>
      <c r="AH33" s="95"/>
      <c r="AI33" s="95"/>
      <c r="AJ33" s="95">
        <v>2</v>
      </c>
      <c r="AK33" s="95">
        <v>2</v>
      </c>
      <c r="AL33" s="95">
        <v>2</v>
      </c>
      <c r="AM33" s="95">
        <v>2</v>
      </c>
      <c r="AN33" s="95">
        <v>2</v>
      </c>
      <c r="AO33" s="95">
        <v>2</v>
      </c>
      <c r="AP33" s="95">
        <v>2</v>
      </c>
      <c r="AQ33" s="95">
        <v>2</v>
      </c>
      <c r="AR33" s="95">
        <v>2</v>
      </c>
      <c r="AS33" s="95">
        <v>2</v>
      </c>
      <c r="AT33" s="95"/>
      <c r="AU33" s="95"/>
      <c r="AV33" s="95"/>
      <c r="AW33" s="184"/>
      <c r="AX33" s="512"/>
      <c r="AY33" s="513"/>
      <c r="AZ33" s="159"/>
      <c r="BA33" s="95">
        <v>2</v>
      </c>
      <c r="BB33" s="95"/>
    </row>
    <row r="34" spans="1:54" s="97" customFormat="1" ht="18">
      <c r="A34" s="516" t="s">
        <v>428</v>
      </c>
      <c r="B34" s="517" t="s">
        <v>427</v>
      </c>
      <c r="C34" s="518">
        <f>(D34+E34+E35)/36</f>
        <v>3</v>
      </c>
      <c r="D34" s="520">
        <v>60</v>
      </c>
      <c r="E34" s="155">
        <f t="shared" si="3"/>
        <v>18</v>
      </c>
      <c r="F34" s="93">
        <f>SUM(H34:W34)</f>
        <v>0</v>
      </c>
      <c r="G34" s="156">
        <f t="shared" si="4"/>
        <v>18</v>
      </c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526"/>
      <c r="Y34" s="524"/>
      <c r="Z34" s="524"/>
      <c r="AA34" s="157">
        <v>2</v>
      </c>
      <c r="AB34" s="157">
        <v>2</v>
      </c>
      <c r="AC34" s="157">
        <v>2</v>
      </c>
      <c r="AD34" s="157">
        <v>2</v>
      </c>
      <c r="AE34" s="157">
        <v>2</v>
      </c>
      <c r="AF34" s="157">
        <v>2</v>
      </c>
      <c r="AG34" s="157">
        <v>2</v>
      </c>
      <c r="AH34" s="157">
        <v>2</v>
      </c>
      <c r="AI34" s="157">
        <v>2</v>
      </c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89"/>
      <c r="AX34" s="512"/>
      <c r="AY34" s="513"/>
      <c r="BA34" s="96"/>
      <c r="BB34" s="96"/>
    </row>
    <row r="35" spans="1:54" s="19" customFormat="1" ht="18">
      <c r="A35" s="516"/>
      <c r="B35" s="517"/>
      <c r="C35" s="519"/>
      <c r="D35" s="520"/>
      <c r="E35" s="158">
        <f t="shared" si="3"/>
        <v>30</v>
      </c>
      <c r="F35" s="94">
        <f>SUM(H35:W35)</f>
        <v>0</v>
      </c>
      <c r="G35" s="98">
        <f t="shared" si="4"/>
        <v>30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526"/>
      <c r="Y35" s="524"/>
      <c r="Z35" s="524"/>
      <c r="AA35" s="95"/>
      <c r="AB35" s="95"/>
      <c r="AC35" s="95"/>
      <c r="AD35" s="95"/>
      <c r="AE35" s="95"/>
      <c r="AF35" s="95"/>
      <c r="AG35" s="95"/>
      <c r="AH35" s="95"/>
      <c r="AI35" s="95"/>
      <c r="AJ35" s="95">
        <v>2</v>
      </c>
      <c r="AK35" s="95">
        <v>2</v>
      </c>
      <c r="AL35" s="95">
        <v>2</v>
      </c>
      <c r="AM35" s="95">
        <v>2</v>
      </c>
      <c r="AN35" s="95">
        <v>2</v>
      </c>
      <c r="AO35" s="95">
        <v>2</v>
      </c>
      <c r="AP35" s="95">
        <v>2</v>
      </c>
      <c r="AQ35" s="95">
        <v>2</v>
      </c>
      <c r="AR35" s="95">
        <v>2</v>
      </c>
      <c r="AS35" s="95">
        <v>2</v>
      </c>
      <c r="AT35" s="95">
        <v>2</v>
      </c>
      <c r="AU35" s="95">
        <v>2</v>
      </c>
      <c r="AV35" s="95">
        <v>2</v>
      </c>
      <c r="AW35" s="184">
        <v>4</v>
      </c>
      <c r="AX35" s="512"/>
      <c r="AY35" s="513"/>
      <c r="AZ35" s="159" t="s">
        <v>22</v>
      </c>
      <c r="BA35" s="95"/>
      <c r="BB35" s="95"/>
    </row>
    <row r="36" spans="1:54" s="97" customFormat="1" ht="18">
      <c r="A36" s="516" t="s">
        <v>429</v>
      </c>
      <c r="B36" s="517" t="s">
        <v>81</v>
      </c>
      <c r="C36" s="518">
        <f>(D36+E36+E37)/36</f>
        <v>2</v>
      </c>
      <c r="D36" s="520">
        <v>40</v>
      </c>
      <c r="E36" s="155">
        <f t="shared" si="3"/>
        <v>16</v>
      </c>
      <c r="F36" s="93">
        <f t="shared" si="5"/>
        <v>0</v>
      </c>
      <c r="G36" s="156">
        <f t="shared" si="4"/>
        <v>16</v>
      </c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526"/>
      <c r="Y36" s="524"/>
      <c r="Z36" s="524"/>
      <c r="AA36" s="157">
        <v>2</v>
      </c>
      <c r="AB36" s="157">
        <v>2</v>
      </c>
      <c r="AC36" s="157">
        <v>2</v>
      </c>
      <c r="AD36" s="157">
        <v>2</v>
      </c>
      <c r="AE36" s="157">
        <v>2</v>
      </c>
      <c r="AF36" s="157">
        <v>2</v>
      </c>
      <c r="AG36" s="157">
        <v>2</v>
      </c>
      <c r="AH36" s="157">
        <v>2</v>
      </c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89"/>
      <c r="AX36" s="512"/>
      <c r="AY36" s="513"/>
      <c r="BA36" s="96"/>
      <c r="BB36" s="96"/>
    </row>
    <row r="37" spans="1:54" s="19" customFormat="1" ht="18">
      <c r="A37" s="516"/>
      <c r="B37" s="517"/>
      <c r="C37" s="519"/>
      <c r="D37" s="520"/>
      <c r="E37" s="158">
        <f t="shared" si="3"/>
        <v>16</v>
      </c>
      <c r="F37" s="94">
        <f t="shared" si="5"/>
        <v>0</v>
      </c>
      <c r="G37" s="98">
        <f t="shared" si="4"/>
        <v>16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526"/>
      <c r="Y37" s="524"/>
      <c r="Z37" s="524"/>
      <c r="AA37" s="95"/>
      <c r="AB37" s="95"/>
      <c r="AC37" s="95"/>
      <c r="AD37" s="95"/>
      <c r="AE37" s="95"/>
      <c r="AF37" s="95"/>
      <c r="AG37" s="95"/>
      <c r="AH37" s="95"/>
      <c r="AI37" s="95">
        <v>2</v>
      </c>
      <c r="AJ37" s="95">
        <v>2</v>
      </c>
      <c r="AK37" s="95">
        <v>2</v>
      </c>
      <c r="AL37" s="95">
        <v>2</v>
      </c>
      <c r="AM37" s="95">
        <v>2</v>
      </c>
      <c r="AN37" s="95">
        <v>2</v>
      </c>
      <c r="AO37" s="95">
        <v>2</v>
      </c>
      <c r="AP37" s="95">
        <v>2</v>
      </c>
      <c r="AQ37" s="95"/>
      <c r="AR37" s="95"/>
      <c r="AS37" s="95"/>
      <c r="AT37" s="95"/>
      <c r="AU37" s="95"/>
      <c r="AV37" s="95"/>
      <c r="AW37" s="184"/>
      <c r="AX37" s="512"/>
      <c r="AY37" s="513"/>
      <c r="AZ37" s="159">
        <v>2</v>
      </c>
      <c r="BA37" s="95"/>
      <c r="BB37" s="95"/>
    </row>
    <row r="38" spans="1:54" s="97" customFormat="1" ht="18">
      <c r="A38" s="535" t="s">
        <v>49</v>
      </c>
      <c r="B38" s="193" t="s">
        <v>430</v>
      </c>
      <c r="C38" s="528">
        <f>(D38+E38+E39)/36</f>
        <v>3</v>
      </c>
      <c r="D38" s="538">
        <v>70</v>
      </c>
      <c r="E38" s="155">
        <f t="shared" si="3"/>
        <v>14</v>
      </c>
      <c r="F38" s="93">
        <f>SUM(H38:W38)</f>
        <v>0</v>
      </c>
      <c r="G38" s="156">
        <f t="shared" si="4"/>
        <v>14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526"/>
      <c r="Y38" s="524"/>
      <c r="Z38" s="524"/>
      <c r="AA38" s="157">
        <v>2</v>
      </c>
      <c r="AB38" s="157">
        <v>2</v>
      </c>
      <c r="AC38" s="157">
        <v>2</v>
      </c>
      <c r="AD38" s="157">
        <v>2</v>
      </c>
      <c r="AE38" s="157">
        <v>2</v>
      </c>
      <c r="AF38" s="157">
        <v>2</v>
      </c>
      <c r="AG38" s="157">
        <v>2</v>
      </c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89"/>
      <c r="AX38" s="512"/>
      <c r="AY38" s="513"/>
      <c r="BA38" s="96"/>
      <c r="BB38" s="96"/>
    </row>
    <row r="39" spans="1:54" s="19" customFormat="1" ht="18">
      <c r="A39" s="536"/>
      <c r="B39" s="193" t="s">
        <v>431</v>
      </c>
      <c r="C39" s="529"/>
      <c r="D39" s="539"/>
      <c r="E39" s="158">
        <f t="shared" si="3"/>
        <v>24</v>
      </c>
      <c r="F39" s="94">
        <f>SUM(H39:W39)</f>
        <v>0</v>
      </c>
      <c r="G39" s="98">
        <f t="shared" si="4"/>
        <v>24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526"/>
      <c r="Y39" s="524"/>
      <c r="Z39" s="524"/>
      <c r="AA39" s="95"/>
      <c r="AB39" s="95"/>
      <c r="AC39" s="95"/>
      <c r="AD39" s="95"/>
      <c r="AE39" s="95"/>
      <c r="AF39" s="95"/>
      <c r="AG39" s="95"/>
      <c r="AH39" s="95">
        <v>2</v>
      </c>
      <c r="AI39" s="95">
        <v>2</v>
      </c>
      <c r="AJ39" s="95">
        <v>2</v>
      </c>
      <c r="AK39" s="95">
        <v>2</v>
      </c>
      <c r="AL39" s="95">
        <v>2</v>
      </c>
      <c r="AM39" s="95">
        <v>2</v>
      </c>
      <c r="AN39" s="95">
        <v>2</v>
      </c>
      <c r="AO39" s="95">
        <v>2</v>
      </c>
      <c r="AP39" s="95">
        <v>2</v>
      </c>
      <c r="AQ39" s="95">
        <v>2</v>
      </c>
      <c r="AR39" s="95">
        <v>2</v>
      </c>
      <c r="AS39" s="95">
        <v>2</v>
      </c>
      <c r="AT39" s="95"/>
      <c r="AU39" s="95"/>
      <c r="AV39" s="95"/>
      <c r="AW39" s="184"/>
      <c r="AX39" s="512"/>
      <c r="AY39" s="513"/>
      <c r="AZ39" s="159" t="s">
        <v>22</v>
      </c>
      <c r="BA39" s="95"/>
      <c r="BB39" s="95"/>
    </row>
    <row r="40" spans="1:54" s="97" customFormat="1" ht="18">
      <c r="A40" s="517" t="s">
        <v>434</v>
      </c>
      <c r="B40" s="193" t="s">
        <v>432</v>
      </c>
      <c r="C40" s="528">
        <f>(D40+E40+E41)/36</f>
        <v>3</v>
      </c>
      <c r="D40" s="534">
        <v>70</v>
      </c>
      <c r="E40" s="155">
        <f t="shared" si="3"/>
        <v>14</v>
      </c>
      <c r="F40" s="93">
        <f>SUM(H40:W40)</f>
        <v>14</v>
      </c>
      <c r="G40" s="156">
        <f t="shared" si="4"/>
        <v>0</v>
      </c>
      <c r="H40" s="157">
        <v>2</v>
      </c>
      <c r="I40" s="157">
        <v>2</v>
      </c>
      <c r="J40" s="157">
        <v>2</v>
      </c>
      <c r="K40" s="157">
        <v>2</v>
      </c>
      <c r="L40" s="157">
        <v>2</v>
      </c>
      <c r="M40" s="157">
        <v>2</v>
      </c>
      <c r="N40" s="157">
        <v>2</v>
      </c>
      <c r="O40" s="157"/>
      <c r="P40" s="157"/>
      <c r="Q40" s="157"/>
      <c r="R40" s="157"/>
      <c r="S40" s="157"/>
      <c r="T40" s="157"/>
      <c r="U40" s="157"/>
      <c r="V40" s="157"/>
      <c r="W40" s="157"/>
      <c r="X40" s="526"/>
      <c r="Y40" s="524"/>
      <c r="Z40" s="524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89"/>
      <c r="AX40" s="512"/>
      <c r="AY40" s="513"/>
      <c r="BA40" s="96"/>
      <c r="BB40" s="96"/>
    </row>
    <row r="41" spans="1:54" s="19" customFormat="1" ht="18">
      <c r="A41" s="517"/>
      <c r="B41" s="193" t="s">
        <v>433</v>
      </c>
      <c r="C41" s="529"/>
      <c r="D41" s="534"/>
      <c r="E41" s="158">
        <f t="shared" si="3"/>
        <v>24</v>
      </c>
      <c r="F41" s="94">
        <f>SUM(H41:W41)</f>
        <v>24</v>
      </c>
      <c r="G41" s="98">
        <f t="shared" si="4"/>
        <v>0</v>
      </c>
      <c r="H41" s="95"/>
      <c r="I41" s="95"/>
      <c r="J41" s="95"/>
      <c r="K41" s="95"/>
      <c r="L41" s="95"/>
      <c r="M41" s="95"/>
      <c r="N41" s="95"/>
      <c r="O41" s="95">
        <v>2</v>
      </c>
      <c r="P41" s="95">
        <v>2</v>
      </c>
      <c r="Q41" s="95">
        <v>2</v>
      </c>
      <c r="R41" s="95">
        <v>2</v>
      </c>
      <c r="S41" s="95">
        <v>2</v>
      </c>
      <c r="T41" s="95">
        <v>2</v>
      </c>
      <c r="U41" s="95">
        <v>4</v>
      </c>
      <c r="V41" s="95">
        <v>4</v>
      </c>
      <c r="W41" s="95">
        <v>4</v>
      </c>
      <c r="X41" s="526"/>
      <c r="Y41" s="524"/>
      <c r="Z41" s="52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184"/>
      <c r="AX41" s="512"/>
      <c r="AY41" s="513"/>
      <c r="AZ41" s="159" t="s">
        <v>45</v>
      </c>
      <c r="BA41" s="95"/>
      <c r="BB41" s="95"/>
    </row>
    <row r="42" spans="1:54" s="19" customFormat="1" ht="18">
      <c r="A42" s="530" t="s">
        <v>499</v>
      </c>
      <c r="B42" s="531"/>
      <c r="C42" s="518">
        <f>(D42+E42+E43)/36</f>
        <v>3</v>
      </c>
      <c r="D42" s="520">
        <v>108</v>
      </c>
      <c r="E42" s="204"/>
      <c r="F42" s="204"/>
      <c r="G42" s="156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526"/>
      <c r="Y42" s="524"/>
      <c r="Z42" s="52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5"/>
      <c r="AX42" s="512"/>
      <c r="AY42" s="513"/>
      <c r="AZ42" s="206"/>
      <c r="BA42" s="205"/>
      <c r="BB42" s="205"/>
    </row>
    <row r="43" spans="1:54" s="19" customFormat="1" ht="18">
      <c r="A43" s="532"/>
      <c r="B43" s="533"/>
      <c r="C43" s="519"/>
      <c r="D43" s="520"/>
      <c r="E43" s="94"/>
      <c r="F43" s="94"/>
      <c r="G43" s="98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526"/>
      <c r="Y43" s="524"/>
      <c r="Z43" s="52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5"/>
      <c r="AX43" s="512"/>
      <c r="AY43" s="513"/>
      <c r="AZ43" s="184" t="s">
        <v>72</v>
      </c>
      <c r="BA43" s="95"/>
      <c r="BB43" s="95"/>
    </row>
    <row r="44" spans="1:54" s="97" customFormat="1" ht="18" customHeight="1">
      <c r="A44" s="334" t="s">
        <v>305</v>
      </c>
      <c r="B44" s="335"/>
      <c r="C44" s="490">
        <v>0.5</v>
      </c>
      <c r="D44" s="412" t="s">
        <v>107</v>
      </c>
      <c r="E44" s="155">
        <f>F44+G44</f>
        <v>0</v>
      </c>
      <c r="F44" s="93">
        <f>SUM(H44:U44)</f>
        <v>0</v>
      </c>
      <c r="G44" s="185">
        <f>SUM(AD44:AW44)</f>
        <v>0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6"/>
      <c r="X44" s="526"/>
      <c r="Y44" s="524"/>
      <c r="Z44" s="524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89"/>
      <c r="AX44" s="512"/>
      <c r="AY44" s="513"/>
      <c r="BA44" s="96"/>
      <c r="BB44" s="96"/>
    </row>
    <row r="45" spans="1:54" s="19" customFormat="1" ht="18">
      <c r="A45" s="334"/>
      <c r="B45" s="335"/>
      <c r="C45" s="490"/>
      <c r="D45" s="469"/>
      <c r="E45" s="158">
        <f>F45+G45</f>
        <v>54</v>
      </c>
      <c r="F45" s="94">
        <f>SUM(H45:W45)</f>
        <v>54</v>
      </c>
      <c r="G45" s="98">
        <f>SUM(AD45:AW45)</f>
        <v>0</v>
      </c>
      <c r="H45" s="88">
        <v>4</v>
      </c>
      <c r="I45" s="88">
        <v>4</v>
      </c>
      <c r="J45" s="88">
        <v>4</v>
      </c>
      <c r="K45" s="88">
        <v>4</v>
      </c>
      <c r="L45" s="88">
        <v>4</v>
      </c>
      <c r="M45" s="88">
        <v>4</v>
      </c>
      <c r="N45" s="88">
        <v>4</v>
      </c>
      <c r="O45" s="88">
        <v>4</v>
      </c>
      <c r="P45" s="88">
        <v>4</v>
      </c>
      <c r="Q45" s="88">
        <v>4</v>
      </c>
      <c r="R45" s="88">
        <v>4</v>
      </c>
      <c r="S45" s="88">
        <v>2</v>
      </c>
      <c r="T45" s="88">
        <v>2</v>
      </c>
      <c r="U45" s="88">
        <v>2</v>
      </c>
      <c r="V45" s="88">
        <v>2</v>
      </c>
      <c r="W45" s="81">
        <v>2</v>
      </c>
      <c r="X45" s="526"/>
      <c r="Y45" s="524"/>
      <c r="Z45" s="52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184"/>
      <c r="AX45" s="512"/>
      <c r="AY45" s="513"/>
      <c r="AZ45" s="159">
        <v>1</v>
      </c>
      <c r="BA45" s="95"/>
      <c r="BB45" s="95"/>
    </row>
    <row r="46" spans="1:54" s="97" customFormat="1" ht="18">
      <c r="A46" s="334"/>
      <c r="B46" s="335"/>
      <c r="C46" s="490"/>
      <c r="D46" s="469" t="s">
        <v>108</v>
      </c>
      <c r="E46" s="155">
        <f>F46+G46</f>
        <v>0</v>
      </c>
      <c r="F46" s="93">
        <f>SUM(H46:U46)</f>
        <v>0</v>
      </c>
      <c r="G46" s="156">
        <f>SUM(AD46:AW46)</f>
        <v>0</v>
      </c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526"/>
      <c r="Y46" s="524"/>
      <c r="Z46" s="524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157"/>
      <c r="AP46" s="157"/>
      <c r="AQ46" s="157"/>
      <c r="AR46" s="157"/>
      <c r="AS46" s="157"/>
      <c r="AT46" s="157"/>
      <c r="AU46" s="157"/>
      <c r="AV46" s="157"/>
      <c r="AW46" s="189"/>
      <c r="AX46" s="512"/>
      <c r="AY46" s="513"/>
      <c r="BA46" s="96"/>
      <c r="BB46" s="96"/>
    </row>
    <row r="47" spans="1:54" s="19" customFormat="1" ht="18">
      <c r="A47" s="336"/>
      <c r="B47" s="337"/>
      <c r="C47" s="491"/>
      <c r="D47" s="469"/>
      <c r="E47" s="158">
        <f>F47+G47</f>
        <v>54</v>
      </c>
      <c r="F47" s="94">
        <f>SUM(H47:U47)</f>
        <v>0</v>
      </c>
      <c r="G47" s="98">
        <f>SUM(AA47:AW47)</f>
        <v>54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526"/>
      <c r="Y47" s="524"/>
      <c r="Z47" s="524"/>
      <c r="AA47" s="203">
        <v>4</v>
      </c>
      <c r="AB47" s="203">
        <v>4</v>
      </c>
      <c r="AC47" s="203">
        <v>4</v>
      </c>
      <c r="AD47" s="203">
        <v>4</v>
      </c>
      <c r="AE47" s="203">
        <v>4</v>
      </c>
      <c r="AF47" s="203">
        <v>4</v>
      </c>
      <c r="AG47" s="203">
        <v>4</v>
      </c>
      <c r="AH47" s="203">
        <v>4</v>
      </c>
      <c r="AI47" s="203">
        <v>4</v>
      </c>
      <c r="AJ47" s="203">
        <v>4</v>
      </c>
      <c r="AK47" s="203">
        <v>4</v>
      </c>
      <c r="AL47" s="203">
        <v>4</v>
      </c>
      <c r="AM47" s="203">
        <v>4</v>
      </c>
      <c r="AN47" s="203">
        <v>2</v>
      </c>
      <c r="AO47" s="95"/>
      <c r="AP47" s="95"/>
      <c r="AQ47" s="95"/>
      <c r="AR47" s="95"/>
      <c r="AS47" s="95"/>
      <c r="AT47" s="95"/>
      <c r="AU47" s="95"/>
      <c r="AV47" s="95"/>
      <c r="AW47" s="184"/>
      <c r="AX47" s="512"/>
      <c r="AY47" s="513"/>
      <c r="AZ47" s="159">
        <v>2</v>
      </c>
      <c r="BA47" s="95"/>
      <c r="BB47" s="95"/>
    </row>
    <row r="48" spans="1:54" s="19" customFormat="1" ht="18">
      <c r="A48" s="523" t="s">
        <v>14</v>
      </c>
      <c r="B48" s="523"/>
      <c r="C48" s="160">
        <f>SUM(C42:C47,C10:C41)</f>
        <v>59.5</v>
      </c>
      <c r="D48" s="160">
        <f>SUM(D10:D47)</f>
        <v>1316</v>
      </c>
      <c r="E48" s="160">
        <f>SUM(E10:E47)</f>
        <v>916</v>
      </c>
      <c r="F48" s="160">
        <f>SUM(F10:F47)</f>
        <v>436</v>
      </c>
      <c r="G48" s="160">
        <f>SUM(G10:G47)</f>
        <v>480</v>
      </c>
      <c r="H48" s="161">
        <f>SUM(H10:H47)</f>
        <v>30</v>
      </c>
      <c r="I48" s="161">
        <f t="shared" ref="I48:W48" si="6">SUM(I10:I47)</f>
        <v>26</v>
      </c>
      <c r="J48" s="161">
        <f t="shared" si="6"/>
        <v>30</v>
      </c>
      <c r="K48" s="161">
        <f t="shared" si="6"/>
        <v>30</v>
      </c>
      <c r="L48" s="161">
        <f t="shared" si="6"/>
        <v>30</v>
      </c>
      <c r="M48" s="161">
        <f t="shared" si="6"/>
        <v>30</v>
      </c>
      <c r="N48" s="161">
        <f t="shared" si="6"/>
        <v>30</v>
      </c>
      <c r="O48" s="161">
        <f t="shared" si="6"/>
        <v>28</v>
      </c>
      <c r="P48" s="161">
        <f t="shared" si="6"/>
        <v>28</v>
      </c>
      <c r="Q48" s="161">
        <f t="shared" si="6"/>
        <v>26</v>
      </c>
      <c r="R48" s="161">
        <f t="shared" si="6"/>
        <v>26</v>
      </c>
      <c r="S48" s="161">
        <f t="shared" si="6"/>
        <v>22</v>
      </c>
      <c r="T48" s="161">
        <f t="shared" si="6"/>
        <v>22</v>
      </c>
      <c r="U48" s="161">
        <f t="shared" si="6"/>
        <v>28</v>
      </c>
      <c r="V48" s="161">
        <f t="shared" si="6"/>
        <v>26</v>
      </c>
      <c r="W48" s="161">
        <f t="shared" si="6"/>
        <v>24</v>
      </c>
      <c r="X48" s="527"/>
      <c r="Y48" s="524"/>
      <c r="Z48" s="524"/>
      <c r="AA48" s="161">
        <f t="shared" ref="AA48:AW48" si="7">SUM(AA10:AA47)</f>
        <v>24</v>
      </c>
      <c r="AB48" s="161">
        <f t="shared" si="7"/>
        <v>24</v>
      </c>
      <c r="AC48" s="161">
        <f t="shared" si="7"/>
        <v>24</v>
      </c>
      <c r="AD48" s="161">
        <f t="shared" si="7"/>
        <v>24</v>
      </c>
      <c r="AE48" s="161">
        <f t="shared" si="7"/>
        <v>24</v>
      </c>
      <c r="AF48" s="161">
        <f t="shared" si="7"/>
        <v>22</v>
      </c>
      <c r="AG48" s="161">
        <f t="shared" si="7"/>
        <v>22</v>
      </c>
      <c r="AH48" s="161">
        <f t="shared" si="7"/>
        <v>22</v>
      </c>
      <c r="AI48" s="161">
        <f t="shared" si="7"/>
        <v>24</v>
      </c>
      <c r="AJ48" s="161">
        <f t="shared" si="7"/>
        <v>24</v>
      </c>
      <c r="AK48" s="161">
        <f t="shared" si="7"/>
        <v>24</v>
      </c>
      <c r="AL48" s="161">
        <f t="shared" si="7"/>
        <v>24</v>
      </c>
      <c r="AM48" s="161">
        <f t="shared" si="7"/>
        <v>24</v>
      </c>
      <c r="AN48" s="161">
        <f t="shared" si="7"/>
        <v>22</v>
      </c>
      <c r="AO48" s="161">
        <f t="shared" si="7"/>
        <v>20</v>
      </c>
      <c r="AP48" s="161">
        <f t="shared" si="7"/>
        <v>20</v>
      </c>
      <c r="AQ48" s="161">
        <f t="shared" si="7"/>
        <v>18</v>
      </c>
      <c r="AR48" s="161">
        <f t="shared" si="7"/>
        <v>18</v>
      </c>
      <c r="AS48" s="161">
        <f t="shared" si="7"/>
        <v>18</v>
      </c>
      <c r="AT48" s="161">
        <f t="shared" si="7"/>
        <v>14</v>
      </c>
      <c r="AU48" s="161">
        <f t="shared" si="7"/>
        <v>14</v>
      </c>
      <c r="AV48" s="161">
        <f t="shared" si="7"/>
        <v>14</v>
      </c>
      <c r="AW48" s="161">
        <f t="shared" si="7"/>
        <v>16</v>
      </c>
      <c r="AX48" s="514"/>
      <c r="AY48" s="515"/>
      <c r="AZ48" s="162"/>
      <c r="BA48" s="163"/>
      <c r="BB48" s="163"/>
    </row>
    <row r="49" spans="1:57" s="10" customFormat="1" ht="15">
      <c r="C49" s="11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12"/>
      <c r="V49" s="12"/>
      <c r="W49" s="12"/>
      <c r="X49" s="12"/>
      <c r="Y49" s="13"/>
      <c r="Z49" s="13"/>
      <c r="AA49" s="14"/>
      <c r="AB49" s="14"/>
      <c r="AC49" s="14"/>
      <c r="AD49" s="13"/>
      <c r="AE49" s="1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4"/>
      <c r="AZ49" s="3"/>
      <c r="BA49" s="3"/>
    </row>
    <row r="50" spans="1:57" ht="18">
      <c r="A50" s="19"/>
      <c r="B50" s="19"/>
      <c r="C50" s="19"/>
      <c r="D50" s="19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</row>
    <row r="51" spans="1:57" ht="18">
      <c r="A51" s="19"/>
      <c r="B51" s="19"/>
      <c r="C51" s="19"/>
      <c r="D51" s="19"/>
      <c r="E51" s="22" t="s">
        <v>145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 t="s">
        <v>146</v>
      </c>
      <c r="AF51" s="22"/>
      <c r="AG51" s="22"/>
      <c r="AH51" s="22"/>
      <c r="AI51" s="22"/>
      <c r="AJ51" s="22"/>
      <c r="AK51" s="22"/>
      <c r="AL51" s="22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18">
      <c r="A52" s="19"/>
      <c r="B52" s="19"/>
      <c r="C52" s="19"/>
      <c r="D52" s="19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4" spans="1:57" s="56" customFormat="1" ht="18">
      <c r="C54" s="224"/>
      <c r="D54" s="224"/>
      <c r="E54" s="22" t="s">
        <v>300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 t="s">
        <v>301</v>
      </c>
      <c r="AF54" s="22"/>
      <c r="AG54" s="22"/>
    </row>
    <row r="65" spans="4:4" ht="18">
      <c r="D65" s="19"/>
    </row>
  </sheetData>
  <mergeCells count="96">
    <mergeCell ref="D40:D41"/>
    <mergeCell ref="D34:D35"/>
    <mergeCell ref="A40:A41"/>
    <mergeCell ref="C38:C39"/>
    <mergeCell ref="D38:D39"/>
    <mergeCell ref="D36:D37"/>
    <mergeCell ref="AU1:BA3"/>
    <mergeCell ref="A36:A37"/>
    <mergeCell ref="B36:B37"/>
    <mergeCell ref="C36:C37"/>
    <mergeCell ref="A28:A29"/>
    <mergeCell ref="B28:B29"/>
    <mergeCell ref="D28:D29"/>
    <mergeCell ref="C28:C29"/>
    <mergeCell ref="A32:A33"/>
    <mergeCell ref="C32:C33"/>
    <mergeCell ref="B16:B17"/>
    <mergeCell ref="A30:A31"/>
    <mergeCell ref="D10:D11"/>
    <mergeCell ref="A12:A13"/>
    <mergeCell ref="C18:C19"/>
    <mergeCell ref="A24:A25"/>
    <mergeCell ref="C24:C25"/>
    <mergeCell ref="C22:C23"/>
    <mergeCell ref="C16:C17"/>
    <mergeCell ref="D16:D17"/>
    <mergeCell ref="D12:D13"/>
    <mergeCell ref="U6:X6"/>
    <mergeCell ref="Y6:AC6"/>
    <mergeCell ref="F6:F8"/>
    <mergeCell ref="AD6:AG6"/>
    <mergeCell ref="Q6:T6"/>
    <mergeCell ref="A5:BB5"/>
    <mergeCell ref="A6:A9"/>
    <mergeCell ref="B6:B9"/>
    <mergeCell ref="C6:C9"/>
    <mergeCell ref="D6:D8"/>
    <mergeCell ref="E6:E8"/>
    <mergeCell ref="BA6:BA9"/>
    <mergeCell ref="BB6:BB9"/>
    <mergeCell ref="G6:G8"/>
    <mergeCell ref="AZ6:AZ9"/>
    <mergeCell ref="AU6:AX6"/>
    <mergeCell ref="H6:K6"/>
    <mergeCell ref="AH6:AK6"/>
    <mergeCell ref="AL6:AP6"/>
    <mergeCell ref="AQ6:AT6"/>
    <mergeCell ref="D9:G9"/>
    <mergeCell ref="B10:B11"/>
    <mergeCell ref="L6:P6"/>
    <mergeCell ref="A22:A23"/>
    <mergeCell ref="C34:C35"/>
    <mergeCell ref="B30:B31"/>
    <mergeCell ref="C30:C31"/>
    <mergeCell ref="A18:A19"/>
    <mergeCell ref="A10:A11"/>
    <mergeCell ref="C14:C15"/>
    <mergeCell ref="A14:A15"/>
    <mergeCell ref="B24:B25"/>
    <mergeCell ref="A16:A17"/>
    <mergeCell ref="D18:D19"/>
    <mergeCell ref="C12:C13"/>
    <mergeCell ref="B20:B21"/>
    <mergeCell ref="D22:D23"/>
    <mergeCell ref="C42:C43"/>
    <mergeCell ref="D42:D43"/>
    <mergeCell ref="A34:A35"/>
    <mergeCell ref="B34:B35"/>
    <mergeCell ref="C10:C11"/>
    <mergeCell ref="D24:D25"/>
    <mergeCell ref="B14:B15"/>
    <mergeCell ref="D32:D33"/>
    <mergeCell ref="B12:B13"/>
    <mergeCell ref="D30:D31"/>
    <mergeCell ref="B18:B19"/>
    <mergeCell ref="C20:C21"/>
    <mergeCell ref="D20:D21"/>
    <mergeCell ref="D14:D15"/>
    <mergeCell ref="A38:A39"/>
    <mergeCell ref="B22:B23"/>
    <mergeCell ref="AX10:AY48"/>
    <mergeCell ref="A26:A27"/>
    <mergeCell ref="B26:B27"/>
    <mergeCell ref="C26:C27"/>
    <mergeCell ref="D26:D27"/>
    <mergeCell ref="B32:B33"/>
    <mergeCell ref="A48:B48"/>
    <mergeCell ref="Y10:Z48"/>
    <mergeCell ref="X10:X48"/>
    <mergeCell ref="A44:B47"/>
    <mergeCell ref="C44:C47"/>
    <mergeCell ref="D44:D45"/>
    <mergeCell ref="D46:D47"/>
    <mergeCell ref="A20:A21"/>
    <mergeCell ref="C40:C41"/>
    <mergeCell ref="A42:B43"/>
  </mergeCells>
  <phoneticPr fontId="38" type="noConversion"/>
  <pageMargins left="0.39370078740157483" right="0.39370078740157483" top="0.19685039370078741" bottom="0.19685039370078741" header="0" footer="0"/>
  <pageSetup paperSize="9" scale="50" orientation="landscape" horizontalDpi="4294967292" verticalDpi="7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E63"/>
  <sheetViews>
    <sheetView view="pageBreakPreview" zoomScale="70" zoomScaleNormal="70" zoomScaleSheetLayoutView="70" workbookViewId="0">
      <pane xSplit="7" ySplit="9" topLeftCell="S10" activePane="bottomRight" state="frozen"/>
      <selection activeCell="D57" sqref="D57"/>
      <selection pane="topRight" activeCell="D57" sqref="D57"/>
      <selection pane="bottomLeft" activeCell="D57" sqref="D57"/>
      <selection pane="bottomRight" activeCell="A49" sqref="A49:B52"/>
    </sheetView>
  </sheetViews>
  <sheetFormatPr defaultRowHeight="12.75"/>
  <cols>
    <col min="1" max="1" width="14.28515625" style="42" customWidth="1"/>
    <col min="2" max="2" width="49.28515625" style="42" customWidth="1"/>
    <col min="3" max="3" width="6" style="42" customWidth="1"/>
    <col min="4" max="4" width="14.140625" style="42" customWidth="1"/>
    <col min="5" max="5" width="6.7109375" style="42" customWidth="1"/>
    <col min="6" max="6" width="4.85546875" style="42" customWidth="1"/>
    <col min="7" max="7" width="5.140625" style="42" customWidth="1"/>
    <col min="8" max="51" width="3.5703125" style="42" customWidth="1"/>
    <col min="52" max="52" width="4.140625" style="42" customWidth="1"/>
    <col min="53" max="53" width="4.28515625" style="42" customWidth="1"/>
    <col min="54" max="54" width="11.5703125" style="42" customWidth="1"/>
    <col min="55" max="16384" width="9.140625" style="42"/>
  </cols>
  <sheetData>
    <row r="1" spans="1:54" s="218" customFormat="1" ht="24.75" customHeight="1">
      <c r="AU1" s="296" t="s">
        <v>298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316</v>
      </c>
    </row>
    <row r="5" spans="1:54" s="5" customFormat="1" ht="20.25">
      <c r="A5" s="431" t="s">
        <v>440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</row>
    <row r="6" spans="1:54" ht="15">
      <c r="A6" s="432" t="s">
        <v>33</v>
      </c>
      <c r="B6" s="435" t="s">
        <v>32</v>
      </c>
      <c r="C6" s="436" t="s">
        <v>17</v>
      </c>
      <c r="D6" s="439" t="s">
        <v>34</v>
      </c>
      <c r="E6" s="440" t="s">
        <v>35</v>
      </c>
      <c r="F6" s="443" t="s">
        <v>195</v>
      </c>
      <c r="G6" s="443" t="s">
        <v>196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6"/>
      <c r="AY6" s="227" t="s">
        <v>10</v>
      </c>
      <c r="AZ6" s="447" t="s">
        <v>11</v>
      </c>
      <c r="BA6" s="447" t="s">
        <v>12</v>
      </c>
      <c r="BB6" s="444" t="s">
        <v>36</v>
      </c>
    </row>
    <row r="7" spans="1:54" s="6" customFormat="1" ht="36.75" customHeight="1">
      <c r="A7" s="433"/>
      <c r="B7" s="435"/>
      <c r="C7" s="437"/>
      <c r="D7" s="439"/>
      <c r="E7" s="441"/>
      <c r="F7" s="441"/>
      <c r="G7" s="441"/>
      <c r="H7" s="226">
        <v>42616</v>
      </c>
      <c r="I7" s="226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V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ref="AW7:AY8" si="3">AV7+7</f>
        <v>42903</v>
      </c>
      <c r="AX7" s="1">
        <f t="shared" si="3"/>
        <v>42910</v>
      </c>
      <c r="AY7" s="1">
        <f t="shared" si="3"/>
        <v>42917</v>
      </c>
      <c r="AZ7" s="448"/>
      <c r="BA7" s="448"/>
      <c r="BB7" s="445"/>
    </row>
    <row r="8" spans="1:54" s="6" customFormat="1" ht="34.5" customHeight="1">
      <c r="A8" s="433"/>
      <c r="B8" s="435"/>
      <c r="C8" s="437"/>
      <c r="D8" s="439"/>
      <c r="E8" s="442"/>
      <c r="F8" s="442"/>
      <c r="G8" s="44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448"/>
      <c r="BA8" s="448"/>
      <c r="BB8" s="445"/>
    </row>
    <row r="9" spans="1:54" s="7" customFormat="1" ht="13.5">
      <c r="A9" s="434"/>
      <c r="B9" s="435"/>
      <c r="C9" s="438"/>
      <c r="D9" s="425" t="s">
        <v>13</v>
      </c>
      <c r="E9" s="426"/>
      <c r="F9" s="426"/>
      <c r="G9" s="427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15">
        <v>18</v>
      </c>
      <c r="Z9" s="2">
        <v>19</v>
      </c>
      <c r="AA9" s="2">
        <v>20</v>
      </c>
      <c r="AB9" s="15">
        <v>21</v>
      </c>
      <c r="AC9" s="15">
        <v>22</v>
      </c>
      <c r="AD9" s="15">
        <v>23</v>
      </c>
      <c r="AE9" s="15">
        <v>24</v>
      </c>
      <c r="AF9" s="15">
        <v>25</v>
      </c>
      <c r="AG9" s="15">
        <v>26</v>
      </c>
      <c r="AH9" s="15">
        <v>27</v>
      </c>
      <c r="AI9" s="15">
        <v>28</v>
      </c>
      <c r="AJ9" s="15">
        <v>29</v>
      </c>
      <c r="AK9" s="15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449"/>
      <c r="BA9" s="449"/>
      <c r="BB9" s="446"/>
    </row>
    <row r="10" spans="1:54" s="87" customFormat="1" ht="15" customHeight="1">
      <c r="A10" s="540" t="s">
        <v>200</v>
      </c>
      <c r="B10" s="404" t="s">
        <v>58</v>
      </c>
      <c r="C10" s="405">
        <f>(D10+E10+E11)/36</f>
        <v>2.75</v>
      </c>
      <c r="D10" s="416">
        <v>27</v>
      </c>
      <c r="E10" s="129">
        <f t="shared" ref="E10:E15" si="4">SUM(F10:G10)</f>
        <v>36</v>
      </c>
      <c r="F10" s="129">
        <f>SUM(H10:W10)</f>
        <v>18</v>
      </c>
      <c r="G10" s="129">
        <f t="shared" ref="G10:G42" si="5">SUM(AA10:AV10)</f>
        <v>18</v>
      </c>
      <c r="H10" s="85">
        <v>2</v>
      </c>
      <c r="I10" s="85">
        <v>2</v>
      </c>
      <c r="J10" s="85">
        <v>2</v>
      </c>
      <c r="K10" s="85">
        <v>2</v>
      </c>
      <c r="L10" s="85">
        <v>2</v>
      </c>
      <c r="M10" s="85">
        <v>2</v>
      </c>
      <c r="N10" s="85">
        <v>2</v>
      </c>
      <c r="O10" s="85">
        <v>2</v>
      </c>
      <c r="P10" s="85">
        <v>2</v>
      </c>
      <c r="Q10" s="85"/>
      <c r="R10" s="85"/>
      <c r="S10" s="85"/>
      <c r="T10" s="85"/>
      <c r="U10" s="85"/>
      <c r="V10" s="85"/>
      <c r="W10" s="85"/>
      <c r="X10" s="550" t="s">
        <v>76</v>
      </c>
      <c r="Y10" s="553" t="s">
        <v>24</v>
      </c>
      <c r="Z10" s="554"/>
      <c r="AA10" s="85"/>
      <c r="AB10" s="85"/>
      <c r="AC10" s="85"/>
      <c r="AD10" s="85"/>
      <c r="AE10" s="85"/>
      <c r="AF10" s="85">
        <v>2</v>
      </c>
      <c r="AG10" s="85">
        <v>2</v>
      </c>
      <c r="AH10" s="85">
        <v>2</v>
      </c>
      <c r="AI10" s="85">
        <v>2</v>
      </c>
      <c r="AJ10" s="85">
        <v>2</v>
      </c>
      <c r="AK10" s="85">
        <v>2</v>
      </c>
      <c r="AL10" s="85">
        <v>2</v>
      </c>
      <c r="AM10" s="85">
        <v>2</v>
      </c>
      <c r="AN10" s="85">
        <v>2</v>
      </c>
      <c r="AO10" s="85"/>
      <c r="AP10" s="85"/>
      <c r="AQ10" s="85"/>
      <c r="AR10" s="85"/>
      <c r="AS10" s="85"/>
      <c r="AT10" s="85"/>
      <c r="AU10" s="85"/>
      <c r="AV10" s="85"/>
      <c r="AW10" s="351" t="s">
        <v>38</v>
      </c>
      <c r="AX10" s="544"/>
      <c r="AY10" s="545"/>
      <c r="AZ10" s="85" t="s">
        <v>71</v>
      </c>
      <c r="BA10" s="85"/>
      <c r="BB10" s="86"/>
    </row>
    <row r="11" spans="1:54" s="10" customFormat="1" ht="15">
      <c r="A11" s="541"/>
      <c r="B11" s="404"/>
      <c r="C11" s="406"/>
      <c r="D11" s="417"/>
      <c r="E11" s="89">
        <f t="shared" si="4"/>
        <v>36</v>
      </c>
      <c r="F11" s="89">
        <f>SUM(H11:W11)</f>
        <v>18</v>
      </c>
      <c r="G11" s="89">
        <f t="shared" si="5"/>
        <v>18</v>
      </c>
      <c r="H11" s="88"/>
      <c r="I11" s="88"/>
      <c r="J11" s="88"/>
      <c r="K11" s="88"/>
      <c r="L11" s="88"/>
      <c r="M11" s="88"/>
      <c r="N11" s="88"/>
      <c r="O11" s="88">
        <v>2</v>
      </c>
      <c r="P11" s="88">
        <v>2</v>
      </c>
      <c r="Q11" s="88">
        <v>2</v>
      </c>
      <c r="R11" s="88">
        <v>2</v>
      </c>
      <c r="S11" s="88">
        <v>2</v>
      </c>
      <c r="T11" s="88">
        <v>2</v>
      </c>
      <c r="U11" s="88">
        <v>2</v>
      </c>
      <c r="V11" s="88">
        <v>2</v>
      </c>
      <c r="W11" s="88">
        <v>2</v>
      </c>
      <c r="X11" s="551"/>
      <c r="Y11" s="555"/>
      <c r="Z11" s="556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>
        <v>2</v>
      </c>
      <c r="AP11" s="134">
        <v>2</v>
      </c>
      <c r="AQ11" s="134">
        <v>2</v>
      </c>
      <c r="AR11" s="134">
        <v>2</v>
      </c>
      <c r="AS11" s="134">
        <v>2</v>
      </c>
      <c r="AT11" s="134">
        <v>2</v>
      </c>
      <c r="AU11" s="134">
        <v>2</v>
      </c>
      <c r="AV11" s="134">
        <v>4</v>
      </c>
      <c r="AW11" s="352"/>
      <c r="AX11" s="546"/>
      <c r="AY11" s="547"/>
      <c r="AZ11" s="88"/>
      <c r="BA11" s="88">
        <v>2</v>
      </c>
      <c r="BB11" s="83"/>
    </row>
    <row r="12" spans="1:54" s="87" customFormat="1" ht="15">
      <c r="A12" s="540" t="s">
        <v>201</v>
      </c>
      <c r="B12" s="404" t="s">
        <v>186</v>
      </c>
      <c r="C12" s="405">
        <f>(D12+E12+E13)/36</f>
        <v>3.25</v>
      </c>
      <c r="D12" s="414">
        <v>43</v>
      </c>
      <c r="E12" s="129">
        <f t="shared" si="4"/>
        <v>30</v>
      </c>
      <c r="F12" s="129">
        <f t="shared" ref="F12:F25" si="6">SUM(H12:W12)</f>
        <v>18</v>
      </c>
      <c r="G12" s="129">
        <f t="shared" si="5"/>
        <v>12</v>
      </c>
      <c r="H12" s="85">
        <v>2</v>
      </c>
      <c r="I12" s="85">
        <v>2</v>
      </c>
      <c r="J12" s="85">
        <v>2</v>
      </c>
      <c r="K12" s="85">
        <v>2</v>
      </c>
      <c r="L12" s="85">
        <v>2</v>
      </c>
      <c r="M12" s="85">
        <v>2</v>
      </c>
      <c r="N12" s="85">
        <v>2</v>
      </c>
      <c r="O12" s="85">
        <v>2</v>
      </c>
      <c r="P12" s="85">
        <v>2</v>
      </c>
      <c r="Q12" s="85"/>
      <c r="R12" s="85"/>
      <c r="S12" s="85"/>
      <c r="T12" s="85"/>
      <c r="U12" s="85"/>
      <c r="V12" s="85"/>
      <c r="W12" s="85"/>
      <c r="X12" s="551"/>
      <c r="Y12" s="555"/>
      <c r="Z12" s="556"/>
      <c r="AA12" s="85"/>
      <c r="AB12" s="85"/>
      <c r="AC12" s="85"/>
      <c r="AD12" s="85"/>
      <c r="AE12" s="85">
        <v>2</v>
      </c>
      <c r="AF12" s="85">
        <v>2</v>
      </c>
      <c r="AG12" s="85">
        <v>2</v>
      </c>
      <c r="AH12" s="85">
        <v>2</v>
      </c>
      <c r="AI12" s="85">
        <v>2</v>
      </c>
      <c r="AJ12" s="85">
        <v>2</v>
      </c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352"/>
      <c r="AX12" s="546"/>
      <c r="AY12" s="547"/>
      <c r="AZ12" s="85" t="s">
        <v>45</v>
      </c>
      <c r="BA12" s="86"/>
      <c r="BB12" s="86"/>
    </row>
    <row r="13" spans="1:54" s="10" customFormat="1" ht="15">
      <c r="A13" s="541"/>
      <c r="B13" s="404"/>
      <c r="C13" s="406"/>
      <c r="D13" s="414"/>
      <c r="E13" s="89">
        <f t="shared" si="4"/>
        <v>44</v>
      </c>
      <c r="F13" s="89">
        <f t="shared" si="6"/>
        <v>18</v>
      </c>
      <c r="G13" s="89">
        <f t="shared" si="5"/>
        <v>26</v>
      </c>
      <c r="H13" s="88"/>
      <c r="I13" s="88"/>
      <c r="J13" s="88"/>
      <c r="K13" s="88"/>
      <c r="L13" s="88"/>
      <c r="M13" s="88"/>
      <c r="N13" s="88"/>
      <c r="O13" s="88"/>
      <c r="P13" s="88"/>
      <c r="Q13" s="88">
        <v>4</v>
      </c>
      <c r="R13" s="88">
        <v>4</v>
      </c>
      <c r="S13" s="88">
        <v>2</v>
      </c>
      <c r="T13" s="88">
        <v>2</v>
      </c>
      <c r="U13" s="88">
        <v>2</v>
      </c>
      <c r="V13" s="88">
        <v>2</v>
      </c>
      <c r="W13" s="88">
        <v>2</v>
      </c>
      <c r="X13" s="551"/>
      <c r="Y13" s="555"/>
      <c r="Z13" s="556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>
        <v>2</v>
      </c>
      <c r="AL13" s="134">
        <v>2</v>
      </c>
      <c r="AM13" s="134">
        <v>2</v>
      </c>
      <c r="AN13" s="134">
        <v>2</v>
      </c>
      <c r="AO13" s="134">
        <v>2</v>
      </c>
      <c r="AP13" s="134">
        <v>2</v>
      </c>
      <c r="AQ13" s="134">
        <v>2</v>
      </c>
      <c r="AR13" s="134">
        <v>2</v>
      </c>
      <c r="AS13" s="134">
        <v>2</v>
      </c>
      <c r="AT13" s="134">
        <v>2</v>
      </c>
      <c r="AU13" s="134">
        <v>2</v>
      </c>
      <c r="AV13" s="134">
        <v>4</v>
      </c>
      <c r="AW13" s="352"/>
      <c r="AX13" s="546"/>
      <c r="AY13" s="547"/>
      <c r="AZ13" s="88"/>
      <c r="BA13" s="83">
        <v>2</v>
      </c>
      <c r="BB13" s="83"/>
    </row>
    <row r="14" spans="1:54" s="87" customFormat="1" ht="15">
      <c r="A14" s="540" t="s">
        <v>202</v>
      </c>
      <c r="B14" s="404" t="s">
        <v>57</v>
      </c>
      <c r="C14" s="405">
        <f>(D14+E14+E15)/36</f>
        <v>1.25</v>
      </c>
      <c r="D14" s="416">
        <v>9</v>
      </c>
      <c r="E14" s="129">
        <f t="shared" si="4"/>
        <v>12</v>
      </c>
      <c r="F14" s="129">
        <f t="shared" si="6"/>
        <v>12</v>
      </c>
      <c r="G14" s="129">
        <f t="shared" si="5"/>
        <v>0</v>
      </c>
      <c r="H14" s="85"/>
      <c r="I14" s="85">
        <v>4</v>
      </c>
      <c r="J14" s="85">
        <v>2</v>
      </c>
      <c r="K14" s="85">
        <v>2</v>
      </c>
      <c r="L14" s="85">
        <v>2</v>
      </c>
      <c r="M14" s="85">
        <v>2</v>
      </c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551"/>
      <c r="Y14" s="555"/>
      <c r="Z14" s="556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352"/>
      <c r="AX14" s="546"/>
      <c r="AY14" s="547"/>
      <c r="AZ14" s="85"/>
      <c r="BA14" s="85"/>
      <c r="BB14" s="86"/>
    </row>
    <row r="15" spans="1:54" s="10" customFormat="1" ht="15">
      <c r="A15" s="541"/>
      <c r="B15" s="404"/>
      <c r="C15" s="406"/>
      <c r="D15" s="417"/>
      <c r="E15" s="89">
        <f t="shared" si="4"/>
        <v>24</v>
      </c>
      <c r="F15" s="89">
        <f t="shared" si="6"/>
        <v>24</v>
      </c>
      <c r="G15" s="89">
        <f t="shared" si="5"/>
        <v>0</v>
      </c>
      <c r="H15" s="88"/>
      <c r="I15" s="88"/>
      <c r="J15" s="88"/>
      <c r="K15" s="88"/>
      <c r="L15" s="88"/>
      <c r="M15" s="88"/>
      <c r="N15" s="88">
        <v>2</v>
      </c>
      <c r="O15" s="88">
        <v>2</v>
      </c>
      <c r="P15" s="88">
        <v>2</v>
      </c>
      <c r="Q15" s="88">
        <v>2</v>
      </c>
      <c r="R15" s="88">
        <v>2</v>
      </c>
      <c r="S15" s="88">
        <v>2</v>
      </c>
      <c r="T15" s="88">
        <v>2</v>
      </c>
      <c r="U15" s="88">
        <v>2</v>
      </c>
      <c r="V15" s="88">
        <v>4</v>
      </c>
      <c r="W15" s="88">
        <v>4</v>
      </c>
      <c r="X15" s="551"/>
      <c r="Y15" s="555"/>
      <c r="Z15" s="556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352"/>
      <c r="AX15" s="546"/>
      <c r="AY15" s="547"/>
      <c r="AZ15" s="88" t="s">
        <v>71</v>
      </c>
      <c r="BA15" s="88"/>
      <c r="BB15" s="83"/>
    </row>
    <row r="16" spans="1:54" s="87" customFormat="1" ht="15">
      <c r="A16" s="540" t="s">
        <v>203</v>
      </c>
      <c r="B16" s="404" t="s">
        <v>59</v>
      </c>
      <c r="C16" s="405">
        <f>(D16+E16+E17)/36</f>
        <v>3</v>
      </c>
      <c r="D16" s="408">
        <v>24</v>
      </c>
      <c r="E16" s="129">
        <f t="shared" ref="E16:E25" si="7">SUM(F16:G16)</f>
        <v>24</v>
      </c>
      <c r="F16" s="129">
        <f t="shared" si="6"/>
        <v>12</v>
      </c>
      <c r="G16" s="129">
        <f t="shared" si="5"/>
        <v>12</v>
      </c>
      <c r="H16" s="85">
        <v>4</v>
      </c>
      <c r="I16" s="85">
        <v>4</v>
      </c>
      <c r="J16" s="85">
        <v>4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551"/>
      <c r="Y16" s="555"/>
      <c r="Z16" s="556"/>
      <c r="AA16" s="85"/>
      <c r="AB16" s="85"/>
      <c r="AC16" s="85">
        <v>2</v>
      </c>
      <c r="AD16" s="85">
        <v>2</v>
      </c>
      <c r="AE16" s="85">
        <v>2</v>
      </c>
      <c r="AF16" s="85">
        <v>2</v>
      </c>
      <c r="AG16" s="85">
        <v>2</v>
      </c>
      <c r="AH16" s="85">
        <v>2</v>
      </c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352"/>
      <c r="AX16" s="546"/>
      <c r="AY16" s="547"/>
      <c r="AZ16" s="85" t="s">
        <v>45</v>
      </c>
      <c r="BA16" s="86"/>
      <c r="BB16" s="410"/>
    </row>
    <row r="17" spans="1:54" s="10" customFormat="1" ht="15">
      <c r="A17" s="541"/>
      <c r="B17" s="404"/>
      <c r="C17" s="406"/>
      <c r="D17" s="409"/>
      <c r="E17" s="89">
        <f t="shared" si="7"/>
        <v>60</v>
      </c>
      <c r="F17" s="89">
        <f t="shared" si="6"/>
        <v>30</v>
      </c>
      <c r="G17" s="89">
        <f t="shared" si="5"/>
        <v>30</v>
      </c>
      <c r="H17" s="88"/>
      <c r="I17" s="88"/>
      <c r="J17" s="88"/>
      <c r="K17" s="88">
        <v>4</v>
      </c>
      <c r="L17" s="88">
        <v>4</v>
      </c>
      <c r="M17" s="88">
        <v>2</v>
      </c>
      <c r="N17" s="88">
        <v>2</v>
      </c>
      <c r="O17" s="88">
        <v>2</v>
      </c>
      <c r="P17" s="88">
        <v>2</v>
      </c>
      <c r="Q17" s="88">
        <v>2</v>
      </c>
      <c r="R17" s="88">
        <v>2</v>
      </c>
      <c r="S17" s="88">
        <v>2</v>
      </c>
      <c r="T17" s="88">
        <v>2</v>
      </c>
      <c r="U17" s="88">
        <v>2</v>
      </c>
      <c r="V17" s="88">
        <v>2</v>
      </c>
      <c r="W17" s="88">
        <v>2</v>
      </c>
      <c r="X17" s="551"/>
      <c r="Y17" s="555"/>
      <c r="Z17" s="556"/>
      <c r="AA17" s="134"/>
      <c r="AB17" s="134"/>
      <c r="AC17" s="134"/>
      <c r="AD17" s="134"/>
      <c r="AE17" s="134"/>
      <c r="AF17" s="134"/>
      <c r="AG17" s="134"/>
      <c r="AH17" s="134"/>
      <c r="AI17" s="134">
        <v>2</v>
      </c>
      <c r="AJ17" s="134">
        <v>2</v>
      </c>
      <c r="AK17" s="134">
        <v>2</v>
      </c>
      <c r="AL17" s="134">
        <v>2</v>
      </c>
      <c r="AM17" s="134">
        <v>2</v>
      </c>
      <c r="AN17" s="134">
        <v>2</v>
      </c>
      <c r="AO17" s="134">
        <v>2</v>
      </c>
      <c r="AP17" s="134">
        <v>2</v>
      </c>
      <c r="AQ17" s="134">
        <v>2</v>
      </c>
      <c r="AR17" s="134">
        <v>2</v>
      </c>
      <c r="AS17" s="134">
        <v>2</v>
      </c>
      <c r="AT17" s="134">
        <v>2</v>
      </c>
      <c r="AU17" s="134">
        <v>2</v>
      </c>
      <c r="AV17" s="134">
        <v>4</v>
      </c>
      <c r="AW17" s="352"/>
      <c r="AX17" s="546"/>
      <c r="AY17" s="547"/>
      <c r="AZ17" s="88"/>
      <c r="BA17" s="83">
        <v>2</v>
      </c>
      <c r="BB17" s="412"/>
    </row>
    <row r="18" spans="1:54" s="87" customFormat="1" ht="15">
      <c r="A18" s="540" t="s">
        <v>204</v>
      </c>
      <c r="B18" s="404" t="s">
        <v>48</v>
      </c>
      <c r="C18" s="405">
        <f>(D18+E18+E19)/36</f>
        <v>2</v>
      </c>
      <c r="D18" s="419">
        <v>36</v>
      </c>
      <c r="E18" s="129">
        <f t="shared" si="7"/>
        <v>18</v>
      </c>
      <c r="F18" s="129">
        <f t="shared" si="6"/>
        <v>18</v>
      </c>
      <c r="G18" s="129">
        <f t="shared" si="5"/>
        <v>0</v>
      </c>
      <c r="H18" s="85">
        <v>2</v>
      </c>
      <c r="I18" s="85">
        <v>2</v>
      </c>
      <c r="J18" s="85">
        <v>2</v>
      </c>
      <c r="K18" s="85">
        <v>2</v>
      </c>
      <c r="L18" s="85">
        <v>2</v>
      </c>
      <c r="M18" s="85">
        <v>2</v>
      </c>
      <c r="N18" s="85">
        <v>2</v>
      </c>
      <c r="O18" s="85">
        <v>2</v>
      </c>
      <c r="P18" s="85">
        <v>2</v>
      </c>
      <c r="Q18" s="85"/>
      <c r="R18" s="85"/>
      <c r="S18" s="85"/>
      <c r="T18" s="85"/>
      <c r="U18" s="85"/>
      <c r="V18" s="85"/>
      <c r="W18" s="85"/>
      <c r="X18" s="551"/>
      <c r="Y18" s="555"/>
      <c r="Z18" s="556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352"/>
      <c r="AX18" s="546"/>
      <c r="AY18" s="547"/>
      <c r="AZ18" s="85"/>
      <c r="BA18" s="86"/>
      <c r="BB18" s="86"/>
    </row>
    <row r="19" spans="1:54" s="10" customFormat="1" ht="15">
      <c r="A19" s="541"/>
      <c r="B19" s="404"/>
      <c r="C19" s="406"/>
      <c r="D19" s="421"/>
      <c r="E19" s="89">
        <f t="shared" si="7"/>
        <v>18</v>
      </c>
      <c r="F19" s="89">
        <f t="shared" si="6"/>
        <v>18</v>
      </c>
      <c r="G19" s="89">
        <f t="shared" si="5"/>
        <v>0</v>
      </c>
      <c r="H19" s="88"/>
      <c r="I19" s="88"/>
      <c r="J19" s="88"/>
      <c r="K19" s="88"/>
      <c r="L19" s="88"/>
      <c r="M19" s="88"/>
      <c r="N19" s="88"/>
      <c r="O19" s="88"/>
      <c r="P19" s="88"/>
      <c r="Q19" s="88">
        <v>4</v>
      </c>
      <c r="R19" s="88">
        <v>4</v>
      </c>
      <c r="S19" s="88">
        <v>2</v>
      </c>
      <c r="T19" s="88">
        <v>2</v>
      </c>
      <c r="U19" s="88">
        <v>2</v>
      </c>
      <c r="V19" s="88">
        <v>2</v>
      </c>
      <c r="W19" s="88">
        <v>2</v>
      </c>
      <c r="X19" s="551"/>
      <c r="Y19" s="555"/>
      <c r="Z19" s="556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352"/>
      <c r="AX19" s="546"/>
      <c r="AY19" s="547"/>
      <c r="AZ19" s="88" t="s">
        <v>45</v>
      </c>
      <c r="BA19" s="83"/>
      <c r="BB19" s="83"/>
    </row>
    <row r="20" spans="1:54" s="87" customFormat="1" ht="15">
      <c r="A20" s="540" t="s">
        <v>205</v>
      </c>
      <c r="B20" s="404" t="s">
        <v>73</v>
      </c>
      <c r="C20" s="405">
        <f>(D20+E20+E21)/36</f>
        <v>4</v>
      </c>
      <c r="D20" s="416">
        <v>72</v>
      </c>
      <c r="E20" s="129">
        <f t="shared" si="7"/>
        <v>36</v>
      </c>
      <c r="F20" s="129">
        <f t="shared" si="6"/>
        <v>18</v>
      </c>
      <c r="G20" s="129">
        <f t="shared" si="5"/>
        <v>18</v>
      </c>
      <c r="H20" s="85">
        <v>2</v>
      </c>
      <c r="I20" s="85">
        <v>2</v>
      </c>
      <c r="J20" s="85">
        <v>2</v>
      </c>
      <c r="K20" s="85">
        <v>2</v>
      </c>
      <c r="L20" s="85">
        <v>2</v>
      </c>
      <c r="M20" s="85">
        <v>2</v>
      </c>
      <c r="N20" s="85">
        <v>2</v>
      </c>
      <c r="O20" s="85">
        <v>2</v>
      </c>
      <c r="P20" s="85">
        <v>2</v>
      </c>
      <c r="Q20" s="85"/>
      <c r="R20" s="85"/>
      <c r="S20" s="85"/>
      <c r="T20" s="85"/>
      <c r="U20" s="85"/>
      <c r="V20" s="85"/>
      <c r="W20" s="85"/>
      <c r="X20" s="551"/>
      <c r="Y20" s="555"/>
      <c r="Z20" s="556"/>
      <c r="AA20" s="85"/>
      <c r="AB20" s="85"/>
      <c r="AC20" s="85"/>
      <c r="AD20" s="85"/>
      <c r="AE20" s="85"/>
      <c r="AF20" s="85">
        <v>2</v>
      </c>
      <c r="AG20" s="85">
        <v>2</v>
      </c>
      <c r="AH20" s="85">
        <v>2</v>
      </c>
      <c r="AI20" s="85">
        <v>2</v>
      </c>
      <c r="AJ20" s="85">
        <v>2</v>
      </c>
      <c r="AK20" s="85">
        <v>2</v>
      </c>
      <c r="AL20" s="85">
        <v>2</v>
      </c>
      <c r="AM20" s="85">
        <v>2</v>
      </c>
      <c r="AN20" s="85">
        <v>2</v>
      </c>
      <c r="AO20" s="85"/>
      <c r="AP20" s="85"/>
      <c r="AQ20" s="85"/>
      <c r="AR20" s="85"/>
      <c r="AS20" s="85"/>
      <c r="AT20" s="85"/>
      <c r="AU20" s="85"/>
      <c r="AV20" s="85"/>
      <c r="AW20" s="352"/>
      <c r="AX20" s="546"/>
      <c r="AY20" s="547"/>
      <c r="AZ20" s="85">
        <v>1</v>
      </c>
      <c r="BA20" s="85"/>
      <c r="BB20" s="86"/>
    </row>
    <row r="21" spans="1:54" s="10" customFormat="1" ht="15">
      <c r="A21" s="541"/>
      <c r="B21" s="404"/>
      <c r="C21" s="406"/>
      <c r="D21" s="417"/>
      <c r="E21" s="89">
        <f t="shared" si="7"/>
        <v>36</v>
      </c>
      <c r="F21" s="89">
        <f t="shared" si="6"/>
        <v>18</v>
      </c>
      <c r="G21" s="89">
        <f t="shared" si="5"/>
        <v>18</v>
      </c>
      <c r="H21" s="88"/>
      <c r="I21" s="88"/>
      <c r="J21" s="88"/>
      <c r="K21" s="88"/>
      <c r="L21" s="88"/>
      <c r="M21" s="88"/>
      <c r="N21" s="88"/>
      <c r="O21" s="88"/>
      <c r="P21" s="88"/>
      <c r="Q21" s="88">
        <v>4</v>
      </c>
      <c r="R21" s="88">
        <v>4</v>
      </c>
      <c r="S21" s="88">
        <v>2</v>
      </c>
      <c r="T21" s="88">
        <v>2</v>
      </c>
      <c r="U21" s="88">
        <v>2</v>
      </c>
      <c r="V21" s="88">
        <v>2</v>
      </c>
      <c r="W21" s="88">
        <v>2</v>
      </c>
      <c r="X21" s="551"/>
      <c r="Y21" s="555"/>
      <c r="Z21" s="556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>
        <v>2</v>
      </c>
      <c r="AP21" s="134">
        <v>2</v>
      </c>
      <c r="AQ21" s="134">
        <v>2</v>
      </c>
      <c r="AR21" s="134">
        <v>2</v>
      </c>
      <c r="AS21" s="134">
        <v>2</v>
      </c>
      <c r="AT21" s="134">
        <v>2</v>
      </c>
      <c r="AU21" s="134">
        <v>2</v>
      </c>
      <c r="AV21" s="134">
        <v>4</v>
      </c>
      <c r="AW21" s="352"/>
      <c r="AX21" s="546"/>
      <c r="AY21" s="547"/>
      <c r="AZ21" s="88"/>
      <c r="BA21" s="88">
        <v>2</v>
      </c>
      <c r="BB21" s="83"/>
    </row>
    <row r="22" spans="1:54" s="87" customFormat="1" ht="21.75" customHeight="1">
      <c r="A22" s="540" t="s">
        <v>206</v>
      </c>
      <c r="B22" s="404" t="s">
        <v>74</v>
      </c>
      <c r="C22" s="405">
        <f>(D22+E22+E23)/36</f>
        <v>3.5</v>
      </c>
      <c r="D22" s="419">
        <v>54</v>
      </c>
      <c r="E22" s="129">
        <f t="shared" si="7"/>
        <v>24</v>
      </c>
      <c r="F22" s="129">
        <f t="shared" si="6"/>
        <v>12</v>
      </c>
      <c r="G22" s="129">
        <f t="shared" si="5"/>
        <v>12</v>
      </c>
      <c r="H22" s="85"/>
      <c r="I22" s="85">
        <v>2</v>
      </c>
      <c r="J22" s="85">
        <v>2</v>
      </c>
      <c r="K22" s="85">
        <v>2</v>
      </c>
      <c r="L22" s="85">
        <v>2</v>
      </c>
      <c r="M22" s="85">
        <v>2</v>
      </c>
      <c r="N22" s="85">
        <v>2</v>
      </c>
      <c r="O22" s="85"/>
      <c r="P22" s="85"/>
      <c r="Q22" s="85"/>
      <c r="R22" s="85"/>
      <c r="S22" s="85"/>
      <c r="T22" s="85"/>
      <c r="U22" s="85"/>
      <c r="V22" s="85"/>
      <c r="W22" s="85"/>
      <c r="X22" s="551"/>
      <c r="Y22" s="555"/>
      <c r="Z22" s="556"/>
      <c r="AA22" s="85"/>
      <c r="AB22" s="85"/>
      <c r="AC22" s="85"/>
      <c r="AD22" s="85"/>
      <c r="AE22" s="85"/>
      <c r="AF22" s="85">
        <v>2</v>
      </c>
      <c r="AG22" s="85">
        <v>2</v>
      </c>
      <c r="AH22" s="85">
        <v>2</v>
      </c>
      <c r="AI22" s="85">
        <v>2</v>
      </c>
      <c r="AJ22" s="85">
        <v>2</v>
      </c>
      <c r="AK22" s="85">
        <v>2</v>
      </c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352"/>
      <c r="AX22" s="546"/>
      <c r="AY22" s="547"/>
      <c r="AZ22" s="85"/>
      <c r="BA22" s="86">
        <v>1</v>
      </c>
      <c r="BB22" s="86"/>
    </row>
    <row r="23" spans="1:54" s="10" customFormat="1" ht="21.75" customHeight="1">
      <c r="A23" s="541"/>
      <c r="B23" s="404"/>
      <c r="C23" s="406"/>
      <c r="D23" s="421"/>
      <c r="E23" s="89">
        <f t="shared" si="7"/>
        <v>48</v>
      </c>
      <c r="F23" s="89">
        <f t="shared" si="6"/>
        <v>24</v>
      </c>
      <c r="G23" s="89">
        <f t="shared" si="5"/>
        <v>24</v>
      </c>
      <c r="H23" s="88"/>
      <c r="I23" s="88"/>
      <c r="J23" s="88"/>
      <c r="K23" s="88"/>
      <c r="L23" s="88"/>
      <c r="M23" s="88"/>
      <c r="N23" s="88"/>
      <c r="O23" s="88">
        <v>2</v>
      </c>
      <c r="P23" s="88">
        <v>2</v>
      </c>
      <c r="Q23" s="88">
        <v>2</v>
      </c>
      <c r="R23" s="88">
        <v>2</v>
      </c>
      <c r="S23" s="88">
        <v>2</v>
      </c>
      <c r="T23" s="88">
        <v>2</v>
      </c>
      <c r="U23" s="88">
        <v>4</v>
      </c>
      <c r="V23" s="88">
        <v>4</v>
      </c>
      <c r="W23" s="88">
        <v>4</v>
      </c>
      <c r="X23" s="551"/>
      <c r="Y23" s="555"/>
      <c r="Z23" s="556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>
        <v>2</v>
      </c>
      <c r="AM23" s="134">
        <v>2</v>
      </c>
      <c r="AN23" s="134">
        <v>2</v>
      </c>
      <c r="AO23" s="134">
        <v>2</v>
      </c>
      <c r="AP23" s="134">
        <v>2</v>
      </c>
      <c r="AQ23" s="134">
        <v>2</v>
      </c>
      <c r="AR23" s="134">
        <v>2</v>
      </c>
      <c r="AS23" s="134">
        <v>2</v>
      </c>
      <c r="AT23" s="134">
        <v>2</v>
      </c>
      <c r="AU23" s="134">
        <v>2</v>
      </c>
      <c r="AV23" s="134">
        <v>4</v>
      </c>
      <c r="AW23" s="352"/>
      <c r="AX23" s="546"/>
      <c r="AY23" s="547"/>
      <c r="AZ23" s="88"/>
      <c r="BA23" s="83">
        <v>2</v>
      </c>
      <c r="BB23" s="83"/>
    </row>
    <row r="24" spans="1:54" s="87" customFormat="1" ht="15">
      <c r="A24" s="540" t="s">
        <v>227</v>
      </c>
      <c r="B24" s="404" t="s">
        <v>60</v>
      </c>
      <c r="C24" s="405">
        <f>(D24+E24+E25)/36</f>
        <v>5.75</v>
      </c>
      <c r="D24" s="414">
        <v>103</v>
      </c>
      <c r="E24" s="129">
        <f t="shared" si="7"/>
        <v>28</v>
      </c>
      <c r="F24" s="129">
        <f t="shared" si="6"/>
        <v>18</v>
      </c>
      <c r="G24" s="129">
        <f t="shared" si="5"/>
        <v>10</v>
      </c>
      <c r="H24" s="85">
        <v>2</v>
      </c>
      <c r="I24" s="85">
        <v>2</v>
      </c>
      <c r="J24" s="85">
        <v>2</v>
      </c>
      <c r="K24" s="85">
        <v>2</v>
      </c>
      <c r="L24" s="85">
        <v>2</v>
      </c>
      <c r="M24" s="85">
        <v>2</v>
      </c>
      <c r="N24" s="85">
        <v>2</v>
      </c>
      <c r="O24" s="85">
        <v>2</v>
      </c>
      <c r="P24" s="85">
        <v>2</v>
      </c>
      <c r="Q24" s="85"/>
      <c r="R24" s="85"/>
      <c r="S24" s="85"/>
      <c r="T24" s="85"/>
      <c r="U24" s="85"/>
      <c r="V24" s="85"/>
      <c r="W24" s="85"/>
      <c r="X24" s="551"/>
      <c r="Y24" s="555"/>
      <c r="Z24" s="556"/>
      <c r="AA24" s="85">
        <v>2</v>
      </c>
      <c r="AB24" s="85">
        <v>2</v>
      </c>
      <c r="AC24" s="85">
        <v>2</v>
      </c>
      <c r="AD24" s="85">
        <v>2</v>
      </c>
      <c r="AE24" s="85">
        <v>2</v>
      </c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352"/>
      <c r="AX24" s="546"/>
      <c r="AY24" s="547"/>
      <c r="AZ24" s="85"/>
      <c r="BA24" s="86"/>
      <c r="BB24" s="86"/>
    </row>
    <row r="25" spans="1:54" s="10" customFormat="1" ht="15">
      <c r="A25" s="541"/>
      <c r="B25" s="404"/>
      <c r="C25" s="406"/>
      <c r="D25" s="414"/>
      <c r="E25" s="89">
        <f t="shared" si="7"/>
        <v>76</v>
      </c>
      <c r="F25" s="89">
        <f t="shared" si="6"/>
        <v>36</v>
      </c>
      <c r="G25" s="89">
        <f t="shared" si="5"/>
        <v>40</v>
      </c>
      <c r="H25" s="88"/>
      <c r="I25" s="88">
        <v>2</v>
      </c>
      <c r="J25" s="88">
        <v>2</v>
      </c>
      <c r="K25" s="88">
        <v>2</v>
      </c>
      <c r="L25" s="88">
        <v>2</v>
      </c>
      <c r="M25" s="88">
        <v>2</v>
      </c>
      <c r="N25" s="88">
        <v>2</v>
      </c>
      <c r="O25" s="88">
        <v>2</v>
      </c>
      <c r="P25" s="88">
        <v>2</v>
      </c>
      <c r="Q25" s="88">
        <v>4</v>
      </c>
      <c r="R25" s="88">
        <v>4</v>
      </c>
      <c r="S25" s="88">
        <v>4</v>
      </c>
      <c r="T25" s="88">
        <v>2</v>
      </c>
      <c r="U25" s="88">
        <v>2</v>
      </c>
      <c r="V25" s="88">
        <v>2</v>
      </c>
      <c r="W25" s="88">
        <v>2</v>
      </c>
      <c r="X25" s="551"/>
      <c r="Y25" s="555"/>
      <c r="Z25" s="556"/>
      <c r="AA25" s="134"/>
      <c r="AB25" s="134"/>
      <c r="AC25" s="134"/>
      <c r="AD25" s="134"/>
      <c r="AE25" s="134"/>
      <c r="AF25" s="134">
        <v>2</v>
      </c>
      <c r="AG25" s="134">
        <v>2</v>
      </c>
      <c r="AH25" s="134">
        <v>2</v>
      </c>
      <c r="AI25" s="134">
        <v>2</v>
      </c>
      <c r="AJ25" s="134">
        <v>2</v>
      </c>
      <c r="AK25" s="134">
        <v>2</v>
      </c>
      <c r="AL25" s="134">
        <v>2</v>
      </c>
      <c r="AM25" s="134">
        <v>2</v>
      </c>
      <c r="AN25" s="134">
        <v>2</v>
      </c>
      <c r="AO25" s="134">
        <v>2</v>
      </c>
      <c r="AP25" s="134">
        <v>2</v>
      </c>
      <c r="AQ25" s="134">
        <v>2</v>
      </c>
      <c r="AR25" s="134">
        <v>2</v>
      </c>
      <c r="AS25" s="134">
        <v>2</v>
      </c>
      <c r="AT25" s="134">
        <v>4</v>
      </c>
      <c r="AU25" s="134">
        <v>4</v>
      </c>
      <c r="AV25" s="134">
        <v>4</v>
      </c>
      <c r="AW25" s="352"/>
      <c r="AX25" s="546"/>
      <c r="AY25" s="547"/>
      <c r="AZ25" s="88"/>
      <c r="BA25" s="83">
        <v>2</v>
      </c>
      <c r="BB25" s="83"/>
    </row>
    <row r="26" spans="1:54" s="133" customFormat="1" ht="15.75" customHeight="1">
      <c r="A26" s="540" t="s">
        <v>224</v>
      </c>
      <c r="B26" s="543" t="s">
        <v>164</v>
      </c>
      <c r="C26" s="405">
        <f>(D26+E26+E27)/36</f>
        <v>4.75</v>
      </c>
      <c r="D26" s="416">
        <v>99</v>
      </c>
      <c r="E26" s="129">
        <f t="shared" ref="E26:E31" si="8">SUM(F26:G26)</f>
        <v>0</v>
      </c>
      <c r="F26" s="129">
        <f t="shared" ref="F26:F31" si="9">SUM(H26:W26)</f>
        <v>0</v>
      </c>
      <c r="G26" s="129">
        <f t="shared" si="5"/>
        <v>0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551"/>
      <c r="Y26" s="555"/>
      <c r="Z26" s="556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352"/>
      <c r="AX26" s="546"/>
      <c r="AY26" s="547"/>
      <c r="AZ26" s="85"/>
      <c r="BA26" s="85"/>
      <c r="BB26" s="86"/>
    </row>
    <row r="27" spans="1:54" s="133" customFormat="1" ht="15.75">
      <c r="A27" s="541"/>
      <c r="B27" s="543"/>
      <c r="C27" s="406"/>
      <c r="D27" s="417"/>
      <c r="E27" s="89">
        <f t="shared" si="8"/>
        <v>72</v>
      </c>
      <c r="F27" s="89">
        <f t="shared" si="9"/>
        <v>32</v>
      </c>
      <c r="G27" s="89">
        <f t="shared" si="5"/>
        <v>40</v>
      </c>
      <c r="H27" s="88">
        <v>2</v>
      </c>
      <c r="I27" s="88">
        <v>2</v>
      </c>
      <c r="J27" s="88">
        <v>2</v>
      </c>
      <c r="K27" s="88">
        <v>2</v>
      </c>
      <c r="L27" s="88">
        <v>2</v>
      </c>
      <c r="M27" s="88">
        <v>2</v>
      </c>
      <c r="N27" s="88">
        <v>2</v>
      </c>
      <c r="O27" s="88">
        <v>2</v>
      </c>
      <c r="P27" s="88">
        <v>2</v>
      </c>
      <c r="Q27" s="88">
        <v>2</v>
      </c>
      <c r="R27" s="88">
        <v>2</v>
      </c>
      <c r="S27" s="88">
        <v>2</v>
      </c>
      <c r="T27" s="88">
        <v>2</v>
      </c>
      <c r="U27" s="88">
        <v>2</v>
      </c>
      <c r="V27" s="88">
        <v>2</v>
      </c>
      <c r="W27" s="88">
        <v>2</v>
      </c>
      <c r="X27" s="551"/>
      <c r="Y27" s="555"/>
      <c r="Z27" s="556"/>
      <c r="AA27" s="134">
        <v>2</v>
      </c>
      <c r="AB27" s="134">
        <v>2</v>
      </c>
      <c r="AC27" s="134">
        <v>2</v>
      </c>
      <c r="AD27" s="134">
        <v>2</v>
      </c>
      <c r="AE27" s="134">
        <v>2</v>
      </c>
      <c r="AF27" s="134">
        <v>2</v>
      </c>
      <c r="AG27" s="134">
        <v>2</v>
      </c>
      <c r="AH27" s="134">
        <v>2</v>
      </c>
      <c r="AI27" s="134">
        <v>2</v>
      </c>
      <c r="AJ27" s="134">
        <v>2</v>
      </c>
      <c r="AK27" s="134">
        <v>2</v>
      </c>
      <c r="AL27" s="134">
        <v>2</v>
      </c>
      <c r="AM27" s="134">
        <v>2</v>
      </c>
      <c r="AN27" s="134">
        <v>2</v>
      </c>
      <c r="AO27" s="134">
        <v>2</v>
      </c>
      <c r="AP27" s="134">
        <v>2</v>
      </c>
      <c r="AQ27" s="134">
        <v>2</v>
      </c>
      <c r="AR27" s="134">
        <v>2</v>
      </c>
      <c r="AS27" s="134">
        <v>2</v>
      </c>
      <c r="AT27" s="134">
        <v>2</v>
      </c>
      <c r="AU27" s="134"/>
      <c r="AV27" s="134"/>
      <c r="AW27" s="352"/>
      <c r="AX27" s="546"/>
      <c r="AY27" s="547"/>
      <c r="AZ27" s="88"/>
      <c r="BA27" s="88"/>
      <c r="BB27" s="83">
        <v>2</v>
      </c>
    </row>
    <row r="28" spans="1:54" s="133" customFormat="1" ht="15.75">
      <c r="A28" s="540" t="s">
        <v>225</v>
      </c>
      <c r="B28" s="404" t="s">
        <v>20</v>
      </c>
      <c r="C28" s="405">
        <f>(D28+E28+E29)/36</f>
        <v>1</v>
      </c>
      <c r="D28" s="416">
        <v>6</v>
      </c>
      <c r="E28" s="129">
        <f t="shared" si="8"/>
        <v>10</v>
      </c>
      <c r="F28" s="129">
        <f t="shared" si="9"/>
        <v>0</v>
      </c>
      <c r="G28" s="129">
        <f t="shared" si="5"/>
        <v>10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551"/>
      <c r="Y28" s="555"/>
      <c r="Z28" s="556"/>
      <c r="AA28" s="85">
        <v>2</v>
      </c>
      <c r="AB28" s="85">
        <v>2</v>
      </c>
      <c r="AC28" s="85">
        <v>2</v>
      </c>
      <c r="AD28" s="85">
        <v>2</v>
      </c>
      <c r="AE28" s="85">
        <v>2</v>
      </c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352"/>
      <c r="AX28" s="546"/>
      <c r="AY28" s="547"/>
      <c r="AZ28" s="85"/>
      <c r="BA28" s="85"/>
      <c r="BB28" s="86"/>
    </row>
    <row r="29" spans="1:54" s="133" customFormat="1" ht="15.75">
      <c r="A29" s="541"/>
      <c r="B29" s="404"/>
      <c r="C29" s="406"/>
      <c r="D29" s="417"/>
      <c r="E29" s="89">
        <f t="shared" si="8"/>
        <v>20</v>
      </c>
      <c r="F29" s="89">
        <f t="shared" si="9"/>
        <v>0</v>
      </c>
      <c r="G29" s="89">
        <f t="shared" si="5"/>
        <v>20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551"/>
      <c r="Y29" s="555"/>
      <c r="Z29" s="556"/>
      <c r="AA29" s="134"/>
      <c r="AB29" s="134"/>
      <c r="AC29" s="134"/>
      <c r="AD29" s="134"/>
      <c r="AE29" s="134"/>
      <c r="AF29" s="134">
        <v>2</v>
      </c>
      <c r="AG29" s="134">
        <v>2</v>
      </c>
      <c r="AH29" s="134">
        <v>2</v>
      </c>
      <c r="AI29" s="134">
        <v>2</v>
      </c>
      <c r="AJ29" s="134">
        <v>2</v>
      </c>
      <c r="AK29" s="134">
        <v>2</v>
      </c>
      <c r="AL29" s="134">
        <v>2</v>
      </c>
      <c r="AM29" s="134">
        <v>2</v>
      </c>
      <c r="AN29" s="134">
        <v>2</v>
      </c>
      <c r="AO29" s="134">
        <v>2</v>
      </c>
      <c r="AP29" s="134"/>
      <c r="AQ29" s="134"/>
      <c r="AR29" s="134"/>
      <c r="AS29" s="134"/>
      <c r="AT29" s="134"/>
      <c r="AU29" s="134"/>
      <c r="AV29" s="134"/>
      <c r="AW29" s="352"/>
      <c r="AX29" s="546"/>
      <c r="AY29" s="547"/>
      <c r="AZ29" s="88"/>
      <c r="BA29" s="88"/>
      <c r="BB29" s="83">
        <v>2</v>
      </c>
    </row>
    <row r="30" spans="1:54" s="87" customFormat="1" ht="15">
      <c r="A30" s="540" t="s">
        <v>266</v>
      </c>
      <c r="B30" s="404" t="s">
        <v>267</v>
      </c>
      <c r="C30" s="405">
        <f>(D30+E30+E31)/36</f>
        <v>5</v>
      </c>
      <c r="D30" s="429">
        <v>72</v>
      </c>
      <c r="E30" s="129">
        <f t="shared" si="8"/>
        <v>30</v>
      </c>
      <c r="F30" s="129">
        <f t="shared" si="9"/>
        <v>12</v>
      </c>
      <c r="G30" s="129">
        <f t="shared" si="5"/>
        <v>18</v>
      </c>
      <c r="H30" s="85">
        <v>2</v>
      </c>
      <c r="I30" s="85">
        <v>2</v>
      </c>
      <c r="J30" s="85">
        <v>2</v>
      </c>
      <c r="K30" s="85">
        <v>2</v>
      </c>
      <c r="L30" s="85">
        <v>2</v>
      </c>
      <c r="M30" s="85">
        <v>2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551"/>
      <c r="Y30" s="555"/>
      <c r="Z30" s="556"/>
      <c r="AA30" s="85">
        <v>2</v>
      </c>
      <c r="AB30" s="85">
        <v>2</v>
      </c>
      <c r="AC30" s="85">
        <v>2</v>
      </c>
      <c r="AD30" s="85">
        <v>2</v>
      </c>
      <c r="AE30" s="85">
        <v>2</v>
      </c>
      <c r="AF30" s="85">
        <v>2</v>
      </c>
      <c r="AG30" s="85">
        <v>2</v>
      </c>
      <c r="AH30" s="85">
        <v>2</v>
      </c>
      <c r="AI30" s="85">
        <v>2</v>
      </c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352"/>
      <c r="AX30" s="546"/>
      <c r="AY30" s="547"/>
      <c r="AZ30" s="85"/>
      <c r="BA30" s="86"/>
      <c r="BB30" s="86"/>
    </row>
    <row r="31" spans="1:54" s="10" customFormat="1" ht="15">
      <c r="A31" s="541"/>
      <c r="B31" s="404"/>
      <c r="C31" s="406"/>
      <c r="D31" s="429"/>
      <c r="E31" s="89">
        <f t="shared" si="8"/>
        <v>78</v>
      </c>
      <c r="F31" s="89">
        <f t="shared" si="9"/>
        <v>36</v>
      </c>
      <c r="G31" s="89">
        <f t="shared" si="5"/>
        <v>42</v>
      </c>
      <c r="H31" s="88"/>
      <c r="I31" s="88"/>
      <c r="J31" s="88">
        <v>2</v>
      </c>
      <c r="K31" s="88">
        <v>2</v>
      </c>
      <c r="L31" s="88">
        <v>2</v>
      </c>
      <c r="M31" s="88">
        <v>2</v>
      </c>
      <c r="N31" s="88">
        <v>4</v>
      </c>
      <c r="O31" s="88">
        <v>4</v>
      </c>
      <c r="P31" s="88">
        <v>4</v>
      </c>
      <c r="Q31" s="88">
        <v>2</v>
      </c>
      <c r="R31" s="88">
        <v>2</v>
      </c>
      <c r="S31" s="88">
        <v>2</v>
      </c>
      <c r="T31" s="88">
        <v>2</v>
      </c>
      <c r="U31" s="88">
        <v>2</v>
      </c>
      <c r="V31" s="88">
        <v>2</v>
      </c>
      <c r="W31" s="88">
        <v>4</v>
      </c>
      <c r="X31" s="551"/>
      <c r="Y31" s="555"/>
      <c r="Z31" s="556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>
        <v>2</v>
      </c>
      <c r="AK31" s="134">
        <v>2</v>
      </c>
      <c r="AL31" s="134">
        <v>2</v>
      </c>
      <c r="AM31" s="134">
        <v>2</v>
      </c>
      <c r="AN31" s="134">
        <v>2</v>
      </c>
      <c r="AO31" s="134">
        <v>4</v>
      </c>
      <c r="AP31" s="134">
        <v>4</v>
      </c>
      <c r="AQ31" s="134">
        <v>4</v>
      </c>
      <c r="AR31" s="134">
        <v>4</v>
      </c>
      <c r="AS31" s="134">
        <v>4</v>
      </c>
      <c r="AT31" s="134">
        <v>4</v>
      </c>
      <c r="AU31" s="134">
        <v>4</v>
      </c>
      <c r="AV31" s="134">
        <v>4</v>
      </c>
      <c r="AW31" s="352"/>
      <c r="AX31" s="546"/>
      <c r="AY31" s="547"/>
      <c r="AZ31" s="88"/>
      <c r="BA31" s="83">
        <v>2</v>
      </c>
      <c r="BB31" s="83"/>
    </row>
    <row r="32" spans="1:54" s="10" customFormat="1" ht="15">
      <c r="A32" s="540" t="s">
        <v>268</v>
      </c>
      <c r="B32" s="487" t="s">
        <v>271</v>
      </c>
      <c r="C32" s="405">
        <f>(D32+E32+E33)/36</f>
        <v>4</v>
      </c>
      <c r="D32" s="408">
        <v>60</v>
      </c>
      <c r="E32" s="129">
        <f t="shared" ref="E32:E37" si="10">SUM(F32:G32)</f>
        <v>24</v>
      </c>
      <c r="F32" s="129">
        <f t="shared" ref="F32:F39" si="11">SUM(H32:W32)</f>
        <v>12</v>
      </c>
      <c r="G32" s="129">
        <f t="shared" si="5"/>
        <v>12</v>
      </c>
      <c r="H32" s="85">
        <v>4</v>
      </c>
      <c r="I32" s="85">
        <v>2</v>
      </c>
      <c r="J32" s="85">
        <v>2</v>
      </c>
      <c r="K32" s="85">
        <v>2</v>
      </c>
      <c r="L32" s="85">
        <v>2</v>
      </c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551"/>
      <c r="Y32" s="555"/>
      <c r="Z32" s="556"/>
      <c r="AA32" s="85"/>
      <c r="AB32" s="85"/>
      <c r="AC32" s="85">
        <v>2</v>
      </c>
      <c r="AD32" s="85">
        <v>2</v>
      </c>
      <c r="AE32" s="85">
        <v>2</v>
      </c>
      <c r="AF32" s="85">
        <v>2</v>
      </c>
      <c r="AG32" s="85">
        <v>2</v>
      </c>
      <c r="AH32" s="85">
        <v>2</v>
      </c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137"/>
      <c r="AV32" s="137"/>
      <c r="AW32" s="352"/>
      <c r="AX32" s="546"/>
      <c r="AY32" s="547"/>
      <c r="AZ32" s="61" t="s">
        <v>45</v>
      </c>
      <c r="BA32" s="81"/>
      <c r="BB32" s="81"/>
    </row>
    <row r="33" spans="1:54" s="10" customFormat="1" ht="15">
      <c r="A33" s="541"/>
      <c r="B33" s="488"/>
      <c r="C33" s="406"/>
      <c r="D33" s="409"/>
      <c r="E33" s="89">
        <f t="shared" si="10"/>
        <v>60</v>
      </c>
      <c r="F33" s="89">
        <f t="shared" si="11"/>
        <v>30</v>
      </c>
      <c r="G33" s="89">
        <f t="shared" si="5"/>
        <v>30</v>
      </c>
      <c r="H33" s="88"/>
      <c r="I33" s="88">
        <v>2</v>
      </c>
      <c r="J33" s="88">
        <v>2</v>
      </c>
      <c r="K33" s="88">
        <v>2</v>
      </c>
      <c r="L33" s="88">
        <v>2</v>
      </c>
      <c r="M33" s="88">
        <v>2</v>
      </c>
      <c r="N33" s="88">
        <v>2</v>
      </c>
      <c r="O33" s="88">
        <v>2</v>
      </c>
      <c r="P33" s="88">
        <v>2</v>
      </c>
      <c r="Q33" s="88">
        <v>2</v>
      </c>
      <c r="R33" s="88">
        <v>2</v>
      </c>
      <c r="S33" s="88">
        <v>2</v>
      </c>
      <c r="T33" s="88">
        <v>2</v>
      </c>
      <c r="U33" s="88">
        <v>2</v>
      </c>
      <c r="V33" s="88">
        <v>2</v>
      </c>
      <c r="W33" s="88">
        <v>2</v>
      </c>
      <c r="X33" s="551"/>
      <c r="Y33" s="555"/>
      <c r="Z33" s="556"/>
      <c r="AA33" s="134"/>
      <c r="AB33" s="134"/>
      <c r="AC33" s="134"/>
      <c r="AD33" s="134"/>
      <c r="AE33" s="134"/>
      <c r="AF33" s="134"/>
      <c r="AG33" s="134"/>
      <c r="AH33" s="134"/>
      <c r="AI33" s="134">
        <v>2</v>
      </c>
      <c r="AJ33" s="134">
        <v>2</v>
      </c>
      <c r="AK33" s="134">
        <v>2</v>
      </c>
      <c r="AL33" s="134">
        <v>2</v>
      </c>
      <c r="AM33" s="134">
        <v>2</v>
      </c>
      <c r="AN33" s="134">
        <v>2</v>
      </c>
      <c r="AO33" s="134">
        <v>2</v>
      </c>
      <c r="AP33" s="134">
        <v>2</v>
      </c>
      <c r="AQ33" s="134">
        <v>2</v>
      </c>
      <c r="AR33" s="134">
        <v>2</v>
      </c>
      <c r="AS33" s="134">
        <v>2</v>
      </c>
      <c r="AT33" s="134">
        <v>2</v>
      </c>
      <c r="AU33" s="137">
        <v>2</v>
      </c>
      <c r="AV33" s="137">
        <v>4</v>
      </c>
      <c r="AW33" s="352"/>
      <c r="AX33" s="546"/>
      <c r="AY33" s="547"/>
      <c r="AZ33" s="61"/>
      <c r="BA33" s="81">
        <v>2</v>
      </c>
      <c r="BB33" s="81"/>
    </row>
    <row r="34" spans="1:54" s="10" customFormat="1" ht="15">
      <c r="A34" s="540" t="s">
        <v>269</v>
      </c>
      <c r="B34" s="487" t="s">
        <v>435</v>
      </c>
      <c r="C34" s="405">
        <f>(D34+E34+E35)/36</f>
        <v>3</v>
      </c>
      <c r="D34" s="414">
        <v>42</v>
      </c>
      <c r="E34" s="129">
        <f t="shared" si="10"/>
        <v>28</v>
      </c>
      <c r="F34" s="129">
        <f t="shared" si="11"/>
        <v>14</v>
      </c>
      <c r="G34" s="129">
        <f t="shared" si="5"/>
        <v>14</v>
      </c>
      <c r="H34" s="85">
        <v>2</v>
      </c>
      <c r="I34" s="85">
        <v>2</v>
      </c>
      <c r="J34" s="85">
        <v>2</v>
      </c>
      <c r="K34" s="85">
        <v>2</v>
      </c>
      <c r="L34" s="85">
        <v>2</v>
      </c>
      <c r="M34" s="85">
        <v>2</v>
      </c>
      <c r="N34" s="85">
        <v>2</v>
      </c>
      <c r="O34" s="85"/>
      <c r="P34" s="85"/>
      <c r="Q34" s="85"/>
      <c r="R34" s="85"/>
      <c r="S34" s="85"/>
      <c r="T34" s="85"/>
      <c r="U34" s="85"/>
      <c r="V34" s="85"/>
      <c r="W34" s="85"/>
      <c r="X34" s="551"/>
      <c r="Y34" s="555"/>
      <c r="Z34" s="556"/>
      <c r="AA34" s="132">
        <v>2</v>
      </c>
      <c r="AB34" s="132">
        <v>2</v>
      </c>
      <c r="AC34" s="132">
        <v>2</v>
      </c>
      <c r="AD34" s="132">
        <v>2</v>
      </c>
      <c r="AE34" s="132">
        <v>2</v>
      </c>
      <c r="AF34" s="132">
        <v>2</v>
      </c>
      <c r="AG34" s="130">
        <v>2</v>
      </c>
      <c r="AH34" s="131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352"/>
      <c r="AX34" s="546"/>
      <c r="AY34" s="547"/>
      <c r="AZ34" s="132" t="s">
        <v>45</v>
      </c>
      <c r="BA34" s="84"/>
      <c r="BB34" s="410" t="s">
        <v>272</v>
      </c>
    </row>
    <row r="35" spans="1:54" s="10" customFormat="1" ht="15">
      <c r="A35" s="541"/>
      <c r="B35" s="488"/>
      <c r="C35" s="406"/>
      <c r="D35" s="414"/>
      <c r="E35" s="89">
        <f t="shared" si="10"/>
        <v>38</v>
      </c>
      <c r="F35" s="89">
        <f t="shared" si="11"/>
        <v>18</v>
      </c>
      <c r="G35" s="89">
        <f t="shared" si="5"/>
        <v>20</v>
      </c>
      <c r="H35" s="88"/>
      <c r="I35" s="88"/>
      <c r="J35" s="88"/>
      <c r="K35" s="88"/>
      <c r="L35" s="88"/>
      <c r="M35" s="88"/>
      <c r="N35" s="88"/>
      <c r="O35" s="88">
        <v>2</v>
      </c>
      <c r="P35" s="88">
        <v>2</v>
      </c>
      <c r="Q35" s="88">
        <v>2</v>
      </c>
      <c r="R35" s="88">
        <v>2</v>
      </c>
      <c r="S35" s="88">
        <v>2</v>
      </c>
      <c r="T35" s="88">
        <v>2</v>
      </c>
      <c r="U35" s="88">
        <v>2</v>
      </c>
      <c r="V35" s="88">
        <v>2</v>
      </c>
      <c r="W35" s="88">
        <v>2</v>
      </c>
      <c r="X35" s="551"/>
      <c r="Y35" s="555"/>
      <c r="Z35" s="556"/>
      <c r="AA35" s="88"/>
      <c r="AB35" s="88"/>
      <c r="AC35" s="88"/>
      <c r="AD35" s="88"/>
      <c r="AE35" s="88"/>
      <c r="AF35" s="88"/>
      <c r="AG35" s="134"/>
      <c r="AH35" s="135">
        <v>2</v>
      </c>
      <c r="AI35" s="134">
        <v>2</v>
      </c>
      <c r="AJ35" s="134">
        <v>2</v>
      </c>
      <c r="AK35" s="134">
        <v>2</v>
      </c>
      <c r="AL35" s="134">
        <v>2</v>
      </c>
      <c r="AM35" s="134">
        <v>2</v>
      </c>
      <c r="AN35" s="134">
        <v>2</v>
      </c>
      <c r="AO35" s="134">
        <v>2</v>
      </c>
      <c r="AP35" s="134">
        <v>2</v>
      </c>
      <c r="AQ35" s="134">
        <v>2</v>
      </c>
      <c r="AR35" s="134"/>
      <c r="AS35" s="134"/>
      <c r="AT35" s="134"/>
      <c r="AU35" s="134"/>
      <c r="AV35" s="134"/>
      <c r="AW35" s="352"/>
      <c r="AX35" s="546"/>
      <c r="AY35" s="547"/>
      <c r="AZ35" s="61" t="s">
        <v>22</v>
      </c>
      <c r="BA35" s="83"/>
      <c r="BB35" s="412"/>
    </row>
    <row r="36" spans="1:54" s="10" customFormat="1" ht="15">
      <c r="A36" s="540" t="s">
        <v>270</v>
      </c>
      <c r="B36" s="487" t="s">
        <v>436</v>
      </c>
      <c r="C36" s="405">
        <f>(D36+E36+E37)/36</f>
        <v>1.25</v>
      </c>
      <c r="D36" s="429">
        <v>15</v>
      </c>
      <c r="E36" s="129">
        <f t="shared" si="10"/>
        <v>10</v>
      </c>
      <c r="F36" s="129">
        <f t="shared" si="11"/>
        <v>0</v>
      </c>
      <c r="G36" s="129">
        <f t="shared" si="5"/>
        <v>10</v>
      </c>
      <c r="H36" s="164"/>
      <c r="I36" s="165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551"/>
      <c r="Y36" s="555"/>
      <c r="Z36" s="556"/>
      <c r="AA36" s="85">
        <v>2</v>
      </c>
      <c r="AB36" s="85">
        <v>2</v>
      </c>
      <c r="AC36" s="85">
        <v>2</v>
      </c>
      <c r="AD36" s="85">
        <v>2</v>
      </c>
      <c r="AE36" s="85">
        <v>2</v>
      </c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130"/>
      <c r="AT36" s="130"/>
      <c r="AU36" s="130"/>
      <c r="AV36" s="130"/>
      <c r="AW36" s="352"/>
      <c r="AX36" s="546"/>
      <c r="AY36" s="547"/>
      <c r="AZ36" s="61"/>
      <c r="BA36" s="81"/>
      <c r="BB36" s="81"/>
    </row>
    <row r="37" spans="1:54" s="10" customFormat="1" ht="15">
      <c r="A37" s="541"/>
      <c r="B37" s="488"/>
      <c r="C37" s="406"/>
      <c r="D37" s="429"/>
      <c r="E37" s="89">
        <f t="shared" si="10"/>
        <v>20</v>
      </c>
      <c r="F37" s="89">
        <f t="shared" si="11"/>
        <v>0</v>
      </c>
      <c r="G37" s="89">
        <f t="shared" si="5"/>
        <v>20</v>
      </c>
      <c r="H37" s="164"/>
      <c r="I37" s="165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551"/>
      <c r="Y37" s="555"/>
      <c r="Z37" s="556"/>
      <c r="AA37" s="134"/>
      <c r="AB37" s="134"/>
      <c r="AC37" s="134"/>
      <c r="AD37" s="134"/>
      <c r="AE37" s="134"/>
      <c r="AF37" s="134">
        <v>2</v>
      </c>
      <c r="AG37" s="134">
        <v>2</v>
      </c>
      <c r="AH37" s="134">
        <v>2</v>
      </c>
      <c r="AI37" s="134">
        <v>2</v>
      </c>
      <c r="AJ37" s="134">
        <v>2</v>
      </c>
      <c r="AK37" s="134">
        <v>2</v>
      </c>
      <c r="AL37" s="134">
        <v>2</v>
      </c>
      <c r="AM37" s="134">
        <v>2</v>
      </c>
      <c r="AN37" s="134">
        <v>2</v>
      </c>
      <c r="AO37" s="134">
        <v>2</v>
      </c>
      <c r="AP37" s="134"/>
      <c r="AQ37" s="134"/>
      <c r="AR37" s="134"/>
      <c r="AS37" s="134"/>
      <c r="AT37" s="134"/>
      <c r="AU37" s="134"/>
      <c r="AV37" s="134"/>
      <c r="AW37" s="352"/>
      <c r="AX37" s="546"/>
      <c r="AY37" s="547"/>
      <c r="AZ37" s="61"/>
      <c r="BA37" s="81"/>
      <c r="BB37" s="81">
        <v>2</v>
      </c>
    </row>
    <row r="38" spans="1:54" s="10" customFormat="1" ht="15">
      <c r="A38" s="542" t="s">
        <v>41</v>
      </c>
      <c r="B38" s="543" t="s">
        <v>140</v>
      </c>
      <c r="C38" s="405">
        <f>(D38+E38+E39)/36</f>
        <v>2</v>
      </c>
      <c r="D38" s="408">
        <v>36</v>
      </c>
      <c r="E38" s="129">
        <f>SUM(F38:G38)</f>
        <v>18</v>
      </c>
      <c r="F38" s="129">
        <f t="shared" si="11"/>
        <v>0</v>
      </c>
      <c r="G38" s="129">
        <f t="shared" si="5"/>
        <v>18</v>
      </c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0"/>
      <c r="X38" s="551"/>
      <c r="Y38" s="555"/>
      <c r="Z38" s="556"/>
      <c r="AA38" s="85">
        <v>2</v>
      </c>
      <c r="AB38" s="85">
        <v>2</v>
      </c>
      <c r="AC38" s="85">
        <v>2</v>
      </c>
      <c r="AD38" s="85">
        <v>2</v>
      </c>
      <c r="AE38" s="85">
        <v>2</v>
      </c>
      <c r="AF38" s="85">
        <v>2</v>
      </c>
      <c r="AG38" s="85">
        <v>2</v>
      </c>
      <c r="AH38" s="85">
        <v>2</v>
      </c>
      <c r="AI38" s="85">
        <v>2</v>
      </c>
      <c r="AJ38" s="85"/>
      <c r="AK38" s="85"/>
      <c r="AL38" s="85"/>
      <c r="AM38" s="85"/>
      <c r="AN38" s="85"/>
      <c r="AO38" s="85"/>
      <c r="AP38" s="85"/>
      <c r="AQ38" s="85"/>
      <c r="AR38" s="85"/>
      <c r="AS38" s="137"/>
      <c r="AT38" s="137"/>
      <c r="AU38" s="137"/>
      <c r="AV38" s="137"/>
      <c r="AW38" s="352"/>
      <c r="AX38" s="546"/>
      <c r="AY38" s="547"/>
      <c r="AZ38" s="61"/>
      <c r="BA38" s="81"/>
      <c r="BB38" s="81"/>
    </row>
    <row r="39" spans="1:54" s="10" customFormat="1" ht="15">
      <c r="A39" s="542"/>
      <c r="B39" s="543"/>
      <c r="C39" s="406"/>
      <c r="D39" s="409"/>
      <c r="E39" s="89">
        <f>SUM(F39:G39)</f>
        <v>18</v>
      </c>
      <c r="F39" s="89">
        <f t="shared" si="11"/>
        <v>0</v>
      </c>
      <c r="G39" s="89">
        <f t="shared" si="5"/>
        <v>18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3"/>
      <c r="X39" s="551"/>
      <c r="Y39" s="555"/>
      <c r="Z39" s="556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>
        <v>2</v>
      </c>
      <c r="AK39" s="134">
        <v>2</v>
      </c>
      <c r="AL39" s="134">
        <v>2</v>
      </c>
      <c r="AM39" s="134">
        <v>2</v>
      </c>
      <c r="AN39" s="134">
        <v>2</v>
      </c>
      <c r="AO39" s="134">
        <v>2</v>
      </c>
      <c r="AP39" s="134">
        <v>2</v>
      </c>
      <c r="AQ39" s="134">
        <v>2</v>
      </c>
      <c r="AR39" s="134">
        <v>2</v>
      </c>
      <c r="AS39" s="134"/>
      <c r="AT39" s="134"/>
      <c r="AU39" s="134"/>
      <c r="AV39" s="134"/>
      <c r="AW39" s="352"/>
      <c r="AX39" s="546"/>
      <c r="AY39" s="547"/>
      <c r="AZ39" s="88">
        <v>2</v>
      </c>
      <c r="BA39" s="83"/>
      <c r="BB39" s="83"/>
    </row>
    <row r="40" spans="1:54" s="10" customFormat="1" ht="15">
      <c r="A40" s="542" t="s">
        <v>42</v>
      </c>
      <c r="B40" s="543" t="s">
        <v>75</v>
      </c>
      <c r="C40" s="405">
        <f>(D40+E40+E41)/36</f>
        <v>2</v>
      </c>
      <c r="D40" s="408">
        <v>36</v>
      </c>
      <c r="E40" s="129">
        <f>SUM(F40:G40)</f>
        <v>12</v>
      </c>
      <c r="F40" s="129">
        <f t="shared" ref="F40:F52" si="12">SUM(H40:W40)</f>
        <v>0</v>
      </c>
      <c r="G40" s="129">
        <f t="shared" si="5"/>
        <v>12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551"/>
      <c r="Y40" s="555"/>
      <c r="Z40" s="556"/>
      <c r="AA40" s="85">
        <v>2</v>
      </c>
      <c r="AB40" s="85">
        <v>2</v>
      </c>
      <c r="AC40" s="85">
        <v>2</v>
      </c>
      <c r="AD40" s="85">
        <v>2</v>
      </c>
      <c r="AE40" s="85">
        <v>2</v>
      </c>
      <c r="AF40" s="85">
        <v>2</v>
      </c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352"/>
      <c r="AX40" s="546"/>
      <c r="AY40" s="547"/>
      <c r="AZ40" s="61"/>
      <c r="BA40" s="81"/>
      <c r="BB40" s="81"/>
    </row>
    <row r="41" spans="1:54" s="10" customFormat="1" ht="15">
      <c r="A41" s="542"/>
      <c r="B41" s="543"/>
      <c r="C41" s="406"/>
      <c r="D41" s="409"/>
      <c r="E41" s="89">
        <f>SUM(F41:G41)</f>
        <v>24</v>
      </c>
      <c r="F41" s="89">
        <f t="shared" si="12"/>
        <v>0</v>
      </c>
      <c r="G41" s="89">
        <f t="shared" si="5"/>
        <v>24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551"/>
      <c r="Y41" s="555"/>
      <c r="Z41" s="556"/>
      <c r="AA41" s="134"/>
      <c r="AB41" s="134"/>
      <c r="AC41" s="134"/>
      <c r="AD41" s="134"/>
      <c r="AE41" s="134"/>
      <c r="AF41" s="134"/>
      <c r="AG41" s="134">
        <v>2</v>
      </c>
      <c r="AH41" s="134">
        <v>2</v>
      </c>
      <c r="AI41" s="134">
        <v>2</v>
      </c>
      <c r="AJ41" s="134">
        <v>2</v>
      </c>
      <c r="AK41" s="134">
        <v>2</v>
      </c>
      <c r="AL41" s="134">
        <v>2</v>
      </c>
      <c r="AM41" s="134">
        <v>2</v>
      </c>
      <c r="AN41" s="134">
        <v>2</v>
      </c>
      <c r="AO41" s="134">
        <v>2</v>
      </c>
      <c r="AP41" s="134">
        <v>2</v>
      </c>
      <c r="AQ41" s="134">
        <v>2</v>
      </c>
      <c r="AR41" s="134">
        <v>2</v>
      </c>
      <c r="AS41" s="134"/>
      <c r="AT41" s="134"/>
      <c r="AU41" s="134"/>
      <c r="AV41" s="134"/>
      <c r="AW41" s="352"/>
      <c r="AX41" s="546"/>
      <c r="AY41" s="547"/>
      <c r="AZ41" s="88">
        <v>2</v>
      </c>
      <c r="BA41" s="83"/>
      <c r="BB41" s="83"/>
    </row>
    <row r="42" spans="1:54" s="10" customFormat="1" ht="15" customHeight="1">
      <c r="A42" s="542" t="s">
        <v>290</v>
      </c>
      <c r="B42" s="228" t="s">
        <v>437</v>
      </c>
      <c r="C42" s="405">
        <f>(D42+E42+E44)/36</f>
        <v>2</v>
      </c>
      <c r="D42" s="408">
        <v>36</v>
      </c>
      <c r="E42" s="129">
        <f>SUM(F42:G42)</f>
        <v>12</v>
      </c>
      <c r="F42" s="129">
        <f>SUM(H42:W42)</f>
        <v>0</v>
      </c>
      <c r="G42" s="129">
        <f t="shared" si="5"/>
        <v>12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551"/>
      <c r="Y42" s="555"/>
      <c r="Z42" s="556"/>
      <c r="AA42" s="85">
        <v>2</v>
      </c>
      <c r="AB42" s="85">
        <v>2</v>
      </c>
      <c r="AC42" s="85">
        <v>2</v>
      </c>
      <c r="AD42" s="85">
        <v>2</v>
      </c>
      <c r="AE42" s="85">
        <v>2</v>
      </c>
      <c r="AF42" s="85">
        <v>2</v>
      </c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352"/>
      <c r="AX42" s="546"/>
      <c r="AY42" s="547"/>
      <c r="AZ42" s="61"/>
      <c r="BA42" s="81"/>
      <c r="BB42" s="81"/>
    </row>
    <row r="43" spans="1:54" s="10" customFormat="1" ht="15" customHeight="1">
      <c r="A43" s="542"/>
      <c r="B43" s="228" t="s">
        <v>438</v>
      </c>
      <c r="C43" s="418"/>
      <c r="D43" s="413"/>
      <c r="E43" s="91"/>
      <c r="F43" s="91"/>
      <c r="G43" s="91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551"/>
      <c r="Y43" s="555"/>
      <c r="Z43" s="556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352"/>
      <c r="AX43" s="546"/>
      <c r="AY43" s="547"/>
      <c r="AZ43" s="61"/>
      <c r="BA43" s="81"/>
      <c r="BB43" s="81"/>
    </row>
    <row r="44" spans="1:54" s="10" customFormat="1" ht="30">
      <c r="A44" s="542"/>
      <c r="B44" s="228" t="s">
        <v>439</v>
      </c>
      <c r="C44" s="406"/>
      <c r="D44" s="409"/>
      <c r="E44" s="89">
        <f>SUM(F44:G44)</f>
        <v>24</v>
      </c>
      <c r="F44" s="89">
        <f>SUM(H44:W44)</f>
        <v>0</v>
      </c>
      <c r="G44" s="89">
        <f t="shared" ref="G44:G52" si="13">SUM(AA44:AV44)</f>
        <v>24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551"/>
      <c r="Y44" s="555"/>
      <c r="Z44" s="556"/>
      <c r="AA44" s="134"/>
      <c r="AB44" s="134"/>
      <c r="AC44" s="134"/>
      <c r="AD44" s="134"/>
      <c r="AE44" s="134"/>
      <c r="AF44" s="134"/>
      <c r="AG44" s="134">
        <v>2</v>
      </c>
      <c r="AH44" s="134">
        <v>2</v>
      </c>
      <c r="AI44" s="134">
        <v>2</v>
      </c>
      <c r="AJ44" s="134">
        <v>2</v>
      </c>
      <c r="AK44" s="134">
        <v>2</v>
      </c>
      <c r="AL44" s="134">
        <v>2</v>
      </c>
      <c r="AM44" s="134">
        <v>2</v>
      </c>
      <c r="AN44" s="134">
        <v>2</v>
      </c>
      <c r="AO44" s="134">
        <v>2</v>
      </c>
      <c r="AP44" s="134">
        <v>2</v>
      </c>
      <c r="AQ44" s="134">
        <v>2</v>
      </c>
      <c r="AR44" s="134">
        <v>2</v>
      </c>
      <c r="AS44" s="134"/>
      <c r="AT44" s="134"/>
      <c r="AU44" s="134"/>
      <c r="AV44" s="134"/>
      <c r="AW44" s="352"/>
      <c r="AX44" s="546"/>
      <c r="AY44" s="547"/>
      <c r="AZ44" s="88">
        <v>2</v>
      </c>
      <c r="BA44" s="83"/>
      <c r="BB44" s="83"/>
    </row>
    <row r="45" spans="1:54" s="10" customFormat="1" ht="15">
      <c r="A45" s="456" t="s">
        <v>442</v>
      </c>
      <c r="B45" s="476"/>
      <c r="C45" s="405">
        <f>(D45+E45+E46)/36</f>
        <v>7.5</v>
      </c>
      <c r="D45" s="408">
        <v>270</v>
      </c>
      <c r="E45" s="129">
        <f t="shared" ref="E45:E52" si="14">SUM(F45:G45)</f>
        <v>0</v>
      </c>
      <c r="F45" s="129">
        <f t="shared" si="12"/>
        <v>0</v>
      </c>
      <c r="G45" s="129">
        <f t="shared" si="13"/>
        <v>0</v>
      </c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551"/>
      <c r="Y45" s="555"/>
      <c r="Z45" s="556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352"/>
      <c r="AX45" s="546"/>
      <c r="AY45" s="547"/>
      <c r="AZ45" s="85" t="s">
        <v>45</v>
      </c>
      <c r="BA45" s="86"/>
      <c r="BB45" s="86"/>
    </row>
    <row r="46" spans="1:54" s="10" customFormat="1" ht="15">
      <c r="A46" s="457"/>
      <c r="B46" s="477"/>
      <c r="C46" s="406"/>
      <c r="D46" s="409"/>
      <c r="E46" s="89">
        <f t="shared" si="14"/>
        <v>0</v>
      </c>
      <c r="F46" s="89">
        <f t="shared" si="12"/>
        <v>0</v>
      </c>
      <c r="G46" s="89">
        <f t="shared" si="13"/>
        <v>0</v>
      </c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551"/>
      <c r="Y46" s="555"/>
      <c r="Z46" s="556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352"/>
      <c r="AX46" s="546"/>
      <c r="AY46" s="547"/>
      <c r="AZ46" s="88" t="s">
        <v>22</v>
      </c>
      <c r="BA46" s="83"/>
      <c r="BB46" s="83"/>
    </row>
    <row r="47" spans="1:54" s="10" customFormat="1" ht="15">
      <c r="A47" s="456" t="s">
        <v>441</v>
      </c>
      <c r="B47" s="476"/>
      <c r="C47" s="405">
        <f>(D47+E47+E48)/36</f>
        <v>1.5</v>
      </c>
      <c r="D47" s="408">
        <v>54</v>
      </c>
      <c r="E47" s="129">
        <f>SUM(F47:G47)</f>
        <v>0</v>
      </c>
      <c r="F47" s="129">
        <f>SUM(H47:W47)</f>
        <v>0</v>
      </c>
      <c r="G47" s="129">
        <f>SUM(AA47:AV47)</f>
        <v>0</v>
      </c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551"/>
      <c r="Y47" s="555"/>
      <c r="Z47" s="556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352"/>
      <c r="AX47" s="546"/>
      <c r="AY47" s="547"/>
      <c r="AZ47" s="85"/>
      <c r="BA47" s="86"/>
      <c r="BB47" s="86"/>
    </row>
    <row r="48" spans="1:54" s="10" customFormat="1" ht="15">
      <c r="A48" s="457"/>
      <c r="B48" s="477"/>
      <c r="C48" s="406"/>
      <c r="D48" s="409"/>
      <c r="E48" s="89">
        <f>SUM(F48:G48)</f>
        <v>0</v>
      </c>
      <c r="F48" s="89">
        <f>SUM(H48:W48)</f>
        <v>0</v>
      </c>
      <c r="G48" s="89">
        <f>SUM(AA48:AV48)</f>
        <v>0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551"/>
      <c r="Y48" s="555"/>
      <c r="Z48" s="556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352"/>
      <c r="AX48" s="546"/>
      <c r="AY48" s="547"/>
      <c r="AZ48" s="88" t="s">
        <v>22</v>
      </c>
      <c r="BA48" s="83"/>
      <c r="BB48" s="83"/>
    </row>
    <row r="49" spans="1:57" s="87" customFormat="1" ht="15" customHeight="1">
      <c r="A49" s="334" t="s">
        <v>305</v>
      </c>
      <c r="B49" s="335"/>
      <c r="C49" s="490">
        <v>0.5</v>
      </c>
      <c r="D49" s="410" t="s">
        <v>108</v>
      </c>
      <c r="E49" s="129">
        <f t="shared" si="14"/>
        <v>0</v>
      </c>
      <c r="F49" s="129">
        <f t="shared" si="12"/>
        <v>0</v>
      </c>
      <c r="G49" s="129">
        <f t="shared" si="13"/>
        <v>0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551"/>
      <c r="Y49" s="555"/>
      <c r="Z49" s="556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142"/>
      <c r="AP49" s="142"/>
      <c r="AQ49" s="142"/>
      <c r="AR49" s="142"/>
      <c r="AS49" s="142"/>
      <c r="AT49" s="142"/>
      <c r="AU49" s="142"/>
      <c r="AV49" s="142"/>
      <c r="AW49" s="352"/>
      <c r="AX49" s="546"/>
      <c r="AY49" s="547"/>
      <c r="AZ49" s="142"/>
      <c r="BA49" s="140"/>
      <c r="BB49" s="140"/>
    </row>
    <row r="50" spans="1:57" s="10" customFormat="1" ht="15">
      <c r="A50" s="334"/>
      <c r="B50" s="335"/>
      <c r="C50" s="490"/>
      <c r="D50" s="412"/>
      <c r="E50" s="89">
        <f t="shared" si="14"/>
        <v>54</v>
      </c>
      <c r="F50" s="89">
        <f t="shared" si="12"/>
        <v>54</v>
      </c>
      <c r="G50" s="89">
        <f t="shared" si="13"/>
        <v>0</v>
      </c>
      <c r="H50" s="88">
        <v>4</v>
      </c>
      <c r="I50" s="88">
        <v>4</v>
      </c>
      <c r="J50" s="88">
        <v>4</v>
      </c>
      <c r="K50" s="88">
        <v>4</v>
      </c>
      <c r="L50" s="88">
        <v>4</v>
      </c>
      <c r="M50" s="88">
        <v>4</v>
      </c>
      <c r="N50" s="88">
        <v>4</v>
      </c>
      <c r="O50" s="88">
        <v>4</v>
      </c>
      <c r="P50" s="88">
        <v>4</v>
      </c>
      <c r="Q50" s="88">
        <v>4</v>
      </c>
      <c r="R50" s="88">
        <v>4</v>
      </c>
      <c r="S50" s="88">
        <v>4</v>
      </c>
      <c r="T50" s="88">
        <v>4</v>
      </c>
      <c r="U50" s="88">
        <v>2</v>
      </c>
      <c r="V50" s="88"/>
      <c r="W50" s="88"/>
      <c r="X50" s="551"/>
      <c r="Y50" s="555"/>
      <c r="Z50" s="556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134"/>
      <c r="AP50" s="134"/>
      <c r="AQ50" s="134"/>
      <c r="AR50" s="134"/>
      <c r="AS50" s="134"/>
      <c r="AT50" s="134"/>
      <c r="AU50" s="134"/>
      <c r="AV50" s="134"/>
      <c r="AW50" s="352"/>
      <c r="AX50" s="546"/>
      <c r="AY50" s="547"/>
      <c r="AZ50" s="88">
        <v>1</v>
      </c>
      <c r="BA50" s="83"/>
      <c r="BB50" s="83"/>
    </row>
    <row r="51" spans="1:57" s="87" customFormat="1" ht="15" customHeight="1">
      <c r="A51" s="334"/>
      <c r="B51" s="335"/>
      <c r="C51" s="490"/>
      <c r="D51" s="410" t="s">
        <v>107</v>
      </c>
      <c r="E51" s="129">
        <f t="shared" si="14"/>
        <v>0</v>
      </c>
      <c r="F51" s="129">
        <f t="shared" si="12"/>
        <v>0</v>
      </c>
      <c r="G51" s="129">
        <f t="shared" si="13"/>
        <v>0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551"/>
      <c r="Y51" s="555"/>
      <c r="Z51" s="556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 t="s">
        <v>16</v>
      </c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352"/>
      <c r="AX51" s="546"/>
      <c r="AY51" s="547"/>
      <c r="AZ51" s="85"/>
      <c r="BA51" s="86"/>
      <c r="BB51" s="86"/>
    </row>
    <row r="52" spans="1:57" s="10" customFormat="1" ht="15">
      <c r="A52" s="336"/>
      <c r="B52" s="337"/>
      <c r="C52" s="491"/>
      <c r="D52" s="412"/>
      <c r="E52" s="89">
        <f t="shared" si="14"/>
        <v>54</v>
      </c>
      <c r="F52" s="89">
        <f t="shared" si="12"/>
        <v>0</v>
      </c>
      <c r="G52" s="89">
        <f t="shared" si="13"/>
        <v>54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551"/>
      <c r="Y52" s="555"/>
      <c r="Z52" s="556"/>
      <c r="AA52" s="88">
        <v>4</v>
      </c>
      <c r="AB52" s="88">
        <v>4</v>
      </c>
      <c r="AC52" s="88">
        <v>4</v>
      </c>
      <c r="AD52" s="88">
        <v>4</v>
      </c>
      <c r="AE52" s="88">
        <v>4</v>
      </c>
      <c r="AF52" s="88">
        <v>4</v>
      </c>
      <c r="AG52" s="88">
        <v>4</v>
      </c>
      <c r="AH52" s="88">
        <v>4</v>
      </c>
      <c r="AI52" s="88">
        <v>4</v>
      </c>
      <c r="AJ52" s="88">
        <v>4</v>
      </c>
      <c r="AK52" s="88">
        <v>4</v>
      </c>
      <c r="AL52" s="88">
        <v>4</v>
      </c>
      <c r="AM52" s="88">
        <v>4</v>
      </c>
      <c r="AN52" s="88">
        <v>2</v>
      </c>
      <c r="AO52" s="134"/>
      <c r="AP52" s="134"/>
      <c r="AQ52" s="134"/>
      <c r="AR52" s="134"/>
      <c r="AS52" s="134"/>
      <c r="AT52" s="134"/>
      <c r="AU52" s="134"/>
      <c r="AV52" s="134"/>
      <c r="AW52" s="352"/>
      <c r="AX52" s="546"/>
      <c r="AY52" s="547"/>
      <c r="AZ52" s="88">
        <v>2</v>
      </c>
      <c r="BA52" s="83"/>
      <c r="BB52" s="83"/>
    </row>
    <row r="53" spans="1:57" s="10" customFormat="1" ht="15.75">
      <c r="A53" s="415" t="s">
        <v>14</v>
      </c>
      <c r="B53" s="415"/>
      <c r="C53" s="144">
        <f t="shared" ref="C53:W53" si="15">SUM(C10:C52)</f>
        <v>60</v>
      </c>
      <c r="D53" s="167">
        <f t="shared" si="15"/>
        <v>1094</v>
      </c>
      <c r="E53" s="208">
        <f t="shared" si="15"/>
        <v>1156</v>
      </c>
      <c r="F53" s="208">
        <f t="shared" si="15"/>
        <v>520</v>
      </c>
      <c r="G53" s="208">
        <f t="shared" si="15"/>
        <v>636</v>
      </c>
      <c r="H53" s="145">
        <f t="shared" si="15"/>
        <v>28</v>
      </c>
      <c r="I53" s="145">
        <f t="shared" si="15"/>
        <v>36</v>
      </c>
      <c r="J53" s="145">
        <f t="shared" si="15"/>
        <v>36</v>
      </c>
      <c r="K53" s="145">
        <f t="shared" si="15"/>
        <v>36</v>
      </c>
      <c r="L53" s="145">
        <f t="shared" si="15"/>
        <v>36</v>
      </c>
      <c r="M53" s="145">
        <f t="shared" si="15"/>
        <v>32</v>
      </c>
      <c r="N53" s="145">
        <f t="shared" si="15"/>
        <v>32</v>
      </c>
      <c r="O53" s="145">
        <f t="shared" si="15"/>
        <v>34</v>
      </c>
      <c r="P53" s="145">
        <f t="shared" si="15"/>
        <v>34</v>
      </c>
      <c r="Q53" s="145">
        <f t="shared" si="15"/>
        <v>36</v>
      </c>
      <c r="R53" s="145">
        <f t="shared" si="15"/>
        <v>36</v>
      </c>
      <c r="S53" s="145">
        <f t="shared" si="15"/>
        <v>30</v>
      </c>
      <c r="T53" s="145">
        <f t="shared" si="15"/>
        <v>28</v>
      </c>
      <c r="U53" s="145">
        <f t="shared" si="15"/>
        <v>28</v>
      </c>
      <c r="V53" s="145">
        <f t="shared" si="15"/>
        <v>28</v>
      </c>
      <c r="W53" s="145">
        <f t="shared" si="15"/>
        <v>30</v>
      </c>
      <c r="X53" s="552"/>
      <c r="Y53" s="557"/>
      <c r="Z53" s="558"/>
      <c r="AA53" s="145">
        <f t="shared" ref="AA53:AV53" si="16">SUM(AA10:AA52)</f>
        <v>22</v>
      </c>
      <c r="AB53" s="145">
        <f t="shared" si="16"/>
        <v>22</v>
      </c>
      <c r="AC53" s="145">
        <f t="shared" si="16"/>
        <v>26</v>
      </c>
      <c r="AD53" s="145">
        <f t="shared" si="16"/>
        <v>26</v>
      </c>
      <c r="AE53" s="145">
        <f t="shared" si="16"/>
        <v>28</v>
      </c>
      <c r="AF53" s="145">
        <f t="shared" si="16"/>
        <v>34</v>
      </c>
      <c r="AG53" s="145">
        <f t="shared" si="16"/>
        <v>34</v>
      </c>
      <c r="AH53" s="145">
        <f t="shared" si="16"/>
        <v>34</v>
      </c>
      <c r="AI53" s="145">
        <f t="shared" si="16"/>
        <v>34</v>
      </c>
      <c r="AJ53" s="145">
        <f t="shared" si="16"/>
        <v>34</v>
      </c>
      <c r="AK53" s="145">
        <f t="shared" si="16"/>
        <v>34</v>
      </c>
      <c r="AL53" s="145">
        <f t="shared" si="16"/>
        <v>34</v>
      </c>
      <c r="AM53" s="145">
        <f t="shared" si="16"/>
        <v>34</v>
      </c>
      <c r="AN53" s="145">
        <f t="shared" si="16"/>
        <v>32</v>
      </c>
      <c r="AO53" s="145">
        <f t="shared" si="16"/>
        <v>32</v>
      </c>
      <c r="AP53" s="145">
        <f t="shared" si="16"/>
        <v>28</v>
      </c>
      <c r="AQ53" s="145">
        <f t="shared" si="16"/>
        <v>28</v>
      </c>
      <c r="AR53" s="145">
        <f t="shared" si="16"/>
        <v>26</v>
      </c>
      <c r="AS53" s="145">
        <f t="shared" si="16"/>
        <v>20</v>
      </c>
      <c r="AT53" s="145">
        <f t="shared" si="16"/>
        <v>22</v>
      </c>
      <c r="AU53" s="145">
        <f t="shared" si="16"/>
        <v>20</v>
      </c>
      <c r="AV53" s="145">
        <f t="shared" si="16"/>
        <v>32</v>
      </c>
      <c r="AW53" s="353"/>
      <c r="AX53" s="548"/>
      <c r="AY53" s="549"/>
      <c r="AZ53" s="166"/>
      <c r="BA53" s="147"/>
      <c r="BB53" s="147"/>
    </row>
    <row r="54" spans="1:57" s="10" customFormat="1" ht="15">
      <c r="C54" s="11"/>
      <c r="D54" s="1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"/>
      <c r="U54" s="12"/>
      <c r="V54" s="12"/>
      <c r="W54" s="12"/>
      <c r="X54" s="12"/>
      <c r="Y54" s="13"/>
      <c r="Z54" s="13"/>
      <c r="AA54" s="14"/>
      <c r="AB54" s="14"/>
      <c r="AC54" s="14"/>
      <c r="AD54" s="13"/>
      <c r="AE54" s="1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4"/>
      <c r="AZ54" s="3"/>
      <c r="BA54" s="3"/>
    </row>
    <row r="55" spans="1:57" ht="18">
      <c r="A55" s="19"/>
      <c r="B55" s="19"/>
      <c r="C55" s="19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</row>
    <row r="56" spans="1:57" ht="18">
      <c r="A56" s="19"/>
      <c r="B56" s="19"/>
      <c r="C56" s="19"/>
      <c r="D56" s="19"/>
      <c r="E56" s="22" t="s">
        <v>145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 t="s">
        <v>146</v>
      </c>
      <c r="AF56" s="22"/>
      <c r="AG56" s="22"/>
      <c r="AH56" s="22"/>
      <c r="AI56" s="22"/>
      <c r="AJ56" s="22"/>
      <c r="AK56" s="22"/>
      <c r="AL56" s="22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8">
      <c r="A57" s="19"/>
      <c r="B57" s="19"/>
      <c r="C57" s="19"/>
      <c r="D57" s="19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9" spans="1:57" s="56" customFormat="1" ht="18">
      <c r="C59" s="224"/>
      <c r="D59" s="224"/>
      <c r="E59" s="22" t="s">
        <v>300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 t="s">
        <v>301</v>
      </c>
      <c r="AF59" s="22"/>
      <c r="AG59" s="22"/>
    </row>
    <row r="63" spans="1:57" ht="18">
      <c r="D63" s="19"/>
    </row>
  </sheetData>
  <mergeCells count="106">
    <mergeCell ref="B20:B21"/>
    <mergeCell ref="A16:A17"/>
    <mergeCell ref="B16:B17"/>
    <mergeCell ref="C16:C17"/>
    <mergeCell ref="D16:D17"/>
    <mergeCell ref="AQ6:AT6"/>
    <mergeCell ref="C47:C48"/>
    <mergeCell ref="D14:D15"/>
    <mergeCell ref="C22:C23"/>
    <mergeCell ref="D42:D44"/>
    <mergeCell ref="AH6:AK6"/>
    <mergeCell ref="A12:A13"/>
    <mergeCell ref="B12:B13"/>
    <mergeCell ref="C12:C13"/>
    <mergeCell ref="A14:A15"/>
    <mergeCell ref="B14:B15"/>
    <mergeCell ref="C14:C15"/>
    <mergeCell ref="A10:A11"/>
    <mergeCell ref="B10:B11"/>
    <mergeCell ref="C10:C11"/>
    <mergeCell ref="AD6:AG6"/>
    <mergeCell ref="A20:A21"/>
    <mergeCell ref="B26:B27"/>
    <mergeCell ref="A18:A19"/>
    <mergeCell ref="B18:B19"/>
    <mergeCell ref="AU1:BA3"/>
    <mergeCell ref="C36:C37"/>
    <mergeCell ref="D36:D37"/>
    <mergeCell ref="D40:D41"/>
    <mergeCell ref="Y10:Z53"/>
    <mergeCell ref="C38:C39"/>
    <mergeCell ref="D12:D13"/>
    <mergeCell ref="D22:D23"/>
    <mergeCell ref="C18:C19"/>
    <mergeCell ref="D38:D39"/>
    <mergeCell ref="A5:BB5"/>
    <mergeCell ref="A6:A9"/>
    <mergeCell ref="B6:B9"/>
    <mergeCell ref="A40:A41"/>
    <mergeCell ref="B40:B41"/>
    <mergeCell ref="A49:B52"/>
    <mergeCell ref="A45:B46"/>
    <mergeCell ref="C45:C46"/>
    <mergeCell ref="D51:D52"/>
    <mergeCell ref="D49:D50"/>
    <mergeCell ref="A47:B48"/>
    <mergeCell ref="D47:D48"/>
    <mergeCell ref="C49:C52"/>
    <mergeCell ref="AZ6:AZ9"/>
    <mergeCell ref="BA6:BA9"/>
    <mergeCell ref="BB6:BB9"/>
    <mergeCell ref="AU6:AX6"/>
    <mergeCell ref="AL6:AP6"/>
    <mergeCell ref="L6:P6"/>
    <mergeCell ref="H6:K6"/>
    <mergeCell ref="Q6:T6"/>
    <mergeCell ref="E6:E8"/>
    <mergeCell ref="D9:G9"/>
    <mergeCell ref="F6:F8"/>
    <mergeCell ref="G6:G8"/>
    <mergeCell ref="C20:C21"/>
    <mergeCell ref="C40:C41"/>
    <mergeCell ref="Y6:AC6"/>
    <mergeCell ref="U6:X6"/>
    <mergeCell ref="D20:D21"/>
    <mergeCell ref="D18:D19"/>
    <mergeCell ref="D10:D11"/>
    <mergeCell ref="X10:X53"/>
    <mergeCell ref="D26:D27"/>
    <mergeCell ref="C6:C9"/>
    <mergeCell ref="D6:D8"/>
    <mergeCell ref="A42:A44"/>
    <mergeCell ref="C42:C44"/>
    <mergeCell ref="B38:B39"/>
    <mergeCell ref="BB34:BB35"/>
    <mergeCell ref="C32:C33"/>
    <mergeCell ref="D28:D29"/>
    <mergeCell ref="C30:C31"/>
    <mergeCell ref="AW10:AY53"/>
    <mergeCell ref="A22:A23"/>
    <mergeCell ref="B22:B23"/>
    <mergeCell ref="B34:B35"/>
    <mergeCell ref="B32:B33"/>
    <mergeCell ref="B30:B31"/>
    <mergeCell ref="D24:D25"/>
    <mergeCell ref="C34:C35"/>
    <mergeCell ref="D34:D35"/>
    <mergeCell ref="D30:D31"/>
    <mergeCell ref="D32:D33"/>
    <mergeCell ref="C26:C27"/>
    <mergeCell ref="C24:C25"/>
    <mergeCell ref="A53:B53"/>
    <mergeCell ref="D45:D46"/>
    <mergeCell ref="A38:A39"/>
    <mergeCell ref="BB16:BB17"/>
    <mergeCell ref="A24:A25"/>
    <mergeCell ref="A28:A29"/>
    <mergeCell ref="C28:C29"/>
    <mergeCell ref="B28:B29"/>
    <mergeCell ref="A34:A35"/>
    <mergeCell ref="A32:A33"/>
    <mergeCell ref="A26:A27"/>
    <mergeCell ref="A30:A31"/>
    <mergeCell ref="A36:A37"/>
    <mergeCell ref="B24:B25"/>
    <mergeCell ref="B36:B37"/>
  </mergeCells>
  <phoneticPr fontId="38" type="noConversion"/>
  <pageMargins left="0.39370078740157483" right="0.39370078740157483" top="0.19685039370078741" bottom="0.19685039370078741" header="0" footer="0"/>
  <pageSetup paperSize="9" scale="51" orientation="landscape" horizontalDpi="4294967292" verticalDpi="7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E61"/>
  <sheetViews>
    <sheetView view="pageBreakPreview" zoomScale="70" zoomScaleNormal="70" zoomScaleSheetLayoutView="70" workbookViewId="0">
      <pane xSplit="7" ySplit="9" topLeftCell="H10" activePane="bottomRight" state="frozen"/>
      <selection activeCell="D57" sqref="D57"/>
      <selection pane="topRight" activeCell="D57" sqref="D57"/>
      <selection pane="bottomLeft" activeCell="D57" sqref="D57"/>
      <selection pane="bottomRight" activeCell="M12" sqref="M12"/>
    </sheetView>
  </sheetViews>
  <sheetFormatPr defaultRowHeight="12.75"/>
  <cols>
    <col min="1" max="1" width="13.140625" style="42" customWidth="1"/>
    <col min="2" max="2" width="39.85546875" style="42" customWidth="1"/>
    <col min="3" max="3" width="7.140625" style="42" customWidth="1"/>
    <col min="4" max="4" width="11.7109375" style="42" customWidth="1"/>
    <col min="5" max="5" width="5.7109375" style="42" customWidth="1"/>
    <col min="6" max="6" width="4.85546875" style="42" customWidth="1"/>
    <col min="7" max="7" width="4.7109375" style="42" customWidth="1"/>
    <col min="8" max="51" width="3.5703125" style="42" customWidth="1"/>
    <col min="52" max="52" width="4.140625" style="42" customWidth="1"/>
    <col min="53" max="53" width="4.28515625" style="42" customWidth="1"/>
    <col min="54" max="16384" width="9.140625" style="42"/>
  </cols>
  <sheetData>
    <row r="1" spans="1:54" s="218" customFormat="1" ht="24.75" customHeight="1">
      <c r="AU1" s="296" t="s">
        <v>500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501</v>
      </c>
    </row>
    <row r="5" spans="1:54" s="5" customFormat="1" ht="49.5" customHeight="1">
      <c r="A5" s="480" t="s">
        <v>502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</row>
    <row r="6" spans="1:54" ht="15" customHeight="1">
      <c r="A6" s="432" t="s">
        <v>33</v>
      </c>
      <c r="B6" s="435" t="s">
        <v>32</v>
      </c>
      <c r="C6" s="436" t="s">
        <v>17</v>
      </c>
      <c r="D6" s="439" t="s">
        <v>34</v>
      </c>
      <c r="E6" s="440" t="s">
        <v>35</v>
      </c>
      <c r="F6" s="563" t="s">
        <v>197</v>
      </c>
      <c r="G6" s="563" t="s">
        <v>198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5"/>
      <c r="AY6" s="265"/>
      <c r="AZ6" s="447" t="s">
        <v>11</v>
      </c>
      <c r="BA6" s="447" t="s">
        <v>12</v>
      </c>
    </row>
    <row r="7" spans="1:54" s="6" customFormat="1" ht="39" customHeight="1">
      <c r="A7" s="433"/>
      <c r="B7" s="435"/>
      <c r="C7" s="437"/>
      <c r="D7" s="439"/>
      <c r="E7" s="441"/>
      <c r="F7" s="437"/>
      <c r="G7" s="437"/>
      <c r="H7" s="226">
        <v>42616</v>
      </c>
      <c r="I7" s="226">
        <f>H7+7</f>
        <v>42623</v>
      </c>
      <c r="J7" s="1">
        <f t="shared" ref="J7:AV7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si="0"/>
        <v>42735</v>
      </c>
      <c r="Z7" s="1">
        <f t="shared" si="0"/>
        <v>42742</v>
      </c>
      <c r="AA7" s="1">
        <f t="shared" si="0"/>
        <v>42749</v>
      </c>
      <c r="AB7" s="1">
        <f t="shared" si="0"/>
        <v>42756</v>
      </c>
      <c r="AC7" s="1">
        <f t="shared" si="0"/>
        <v>42763</v>
      </c>
      <c r="AD7" s="1">
        <f t="shared" si="0"/>
        <v>42770</v>
      </c>
      <c r="AE7" s="1">
        <f t="shared" si="0"/>
        <v>42777</v>
      </c>
      <c r="AF7" s="1">
        <f t="shared" si="0"/>
        <v>42784</v>
      </c>
      <c r="AG7" s="1">
        <f t="shared" si="0"/>
        <v>42791</v>
      </c>
      <c r="AH7" s="1">
        <f t="shared" si="0"/>
        <v>42798</v>
      </c>
      <c r="AI7" s="1">
        <f t="shared" si="0"/>
        <v>42805</v>
      </c>
      <c r="AJ7" s="1">
        <f t="shared" si="0"/>
        <v>42812</v>
      </c>
      <c r="AK7" s="1">
        <f t="shared" si="0"/>
        <v>42819</v>
      </c>
      <c r="AL7" s="1">
        <f t="shared" si="0"/>
        <v>42826</v>
      </c>
      <c r="AM7" s="1">
        <f t="shared" si="0"/>
        <v>42833</v>
      </c>
      <c r="AN7" s="1">
        <f t="shared" si="0"/>
        <v>42840</v>
      </c>
      <c r="AO7" s="1">
        <f t="shared" si="0"/>
        <v>42847</v>
      </c>
      <c r="AP7" s="1">
        <f t="shared" si="0"/>
        <v>42854</v>
      </c>
      <c r="AQ7" s="1">
        <f t="shared" si="0"/>
        <v>42861</v>
      </c>
      <c r="AR7" s="1">
        <f t="shared" si="0"/>
        <v>42868</v>
      </c>
      <c r="AS7" s="1">
        <f t="shared" si="0"/>
        <v>42875</v>
      </c>
      <c r="AT7" s="1">
        <f t="shared" si="0"/>
        <v>42882</v>
      </c>
      <c r="AU7" s="1">
        <f t="shared" si="0"/>
        <v>42889</v>
      </c>
      <c r="AV7" s="1">
        <f t="shared" si="0"/>
        <v>42896</v>
      </c>
      <c r="AW7" s="1">
        <f t="shared" ref="AW7:AY8" si="1">AV7+7</f>
        <v>42903</v>
      </c>
      <c r="AX7" s="1">
        <f t="shared" si="1"/>
        <v>42910</v>
      </c>
      <c r="AY7" s="1">
        <f t="shared" si="1"/>
        <v>42917</v>
      </c>
      <c r="AZ7" s="448"/>
      <c r="BA7" s="448"/>
    </row>
    <row r="8" spans="1:54" s="6" customFormat="1" ht="39" customHeight="1">
      <c r="A8" s="433"/>
      <c r="B8" s="435"/>
      <c r="C8" s="437"/>
      <c r="D8" s="439"/>
      <c r="E8" s="442"/>
      <c r="F8" s="438"/>
      <c r="G8" s="438"/>
      <c r="H8" s="226">
        <v>42611</v>
      </c>
      <c r="I8" s="226">
        <v>42618</v>
      </c>
      <c r="J8" s="1">
        <f t="shared" ref="J8:AV8" si="2">I8+7</f>
        <v>42625</v>
      </c>
      <c r="K8" s="1">
        <f t="shared" si="2"/>
        <v>42632</v>
      </c>
      <c r="L8" s="1">
        <f t="shared" si="2"/>
        <v>42639</v>
      </c>
      <c r="M8" s="1">
        <f t="shared" si="2"/>
        <v>42646</v>
      </c>
      <c r="N8" s="1">
        <f t="shared" si="2"/>
        <v>42653</v>
      </c>
      <c r="O8" s="1">
        <f t="shared" si="2"/>
        <v>42660</v>
      </c>
      <c r="P8" s="1">
        <f t="shared" si="2"/>
        <v>42667</v>
      </c>
      <c r="Q8" s="1">
        <f t="shared" si="2"/>
        <v>42674</v>
      </c>
      <c r="R8" s="1">
        <f t="shared" si="2"/>
        <v>42681</v>
      </c>
      <c r="S8" s="1">
        <f t="shared" si="2"/>
        <v>42688</v>
      </c>
      <c r="T8" s="1">
        <f t="shared" si="2"/>
        <v>42695</v>
      </c>
      <c r="U8" s="1">
        <f t="shared" si="2"/>
        <v>42702</v>
      </c>
      <c r="V8" s="1">
        <f t="shared" si="2"/>
        <v>42709</v>
      </c>
      <c r="W8" s="1">
        <f t="shared" si="2"/>
        <v>42716</v>
      </c>
      <c r="X8" s="1">
        <f t="shared" si="2"/>
        <v>42723</v>
      </c>
      <c r="Y8" s="1">
        <f t="shared" si="2"/>
        <v>42730</v>
      </c>
      <c r="Z8" s="1">
        <f t="shared" si="2"/>
        <v>42737</v>
      </c>
      <c r="AA8" s="1">
        <f t="shared" si="2"/>
        <v>42744</v>
      </c>
      <c r="AB8" s="1">
        <f t="shared" si="2"/>
        <v>42751</v>
      </c>
      <c r="AC8" s="1">
        <f t="shared" si="2"/>
        <v>42758</v>
      </c>
      <c r="AD8" s="1">
        <f t="shared" si="2"/>
        <v>42765</v>
      </c>
      <c r="AE8" s="1">
        <f t="shared" si="2"/>
        <v>42772</v>
      </c>
      <c r="AF8" s="1">
        <f t="shared" si="2"/>
        <v>42779</v>
      </c>
      <c r="AG8" s="1">
        <f t="shared" si="2"/>
        <v>42786</v>
      </c>
      <c r="AH8" s="1">
        <f t="shared" si="2"/>
        <v>42793</v>
      </c>
      <c r="AI8" s="1">
        <f t="shared" si="2"/>
        <v>42800</v>
      </c>
      <c r="AJ8" s="1">
        <f t="shared" si="2"/>
        <v>42807</v>
      </c>
      <c r="AK8" s="1">
        <f t="shared" si="2"/>
        <v>42814</v>
      </c>
      <c r="AL8" s="1">
        <f t="shared" si="2"/>
        <v>42821</v>
      </c>
      <c r="AM8" s="1">
        <f t="shared" si="2"/>
        <v>42828</v>
      </c>
      <c r="AN8" s="1">
        <f t="shared" si="2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1"/>
        <v>42898</v>
      </c>
      <c r="AX8" s="1">
        <f t="shared" si="1"/>
        <v>42905</v>
      </c>
      <c r="AY8" s="1">
        <f t="shared" si="1"/>
        <v>42912</v>
      </c>
      <c r="AZ8" s="448"/>
      <c r="BA8" s="448"/>
    </row>
    <row r="9" spans="1:54" s="7" customFormat="1" ht="12.75" customHeight="1">
      <c r="A9" s="434"/>
      <c r="B9" s="435"/>
      <c r="C9" s="438"/>
      <c r="D9" s="425" t="s">
        <v>13</v>
      </c>
      <c r="E9" s="470"/>
      <c r="F9" s="470"/>
      <c r="G9" s="471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449"/>
      <c r="BA9" s="449"/>
    </row>
    <row r="10" spans="1:54" s="87" customFormat="1" ht="15" customHeight="1">
      <c r="A10" s="407" t="s">
        <v>46</v>
      </c>
      <c r="B10" s="404" t="s">
        <v>47</v>
      </c>
      <c r="C10" s="405">
        <f>(D10+E10+E11)/36</f>
        <v>2</v>
      </c>
      <c r="D10" s="560">
        <v>36</v>
      </c>
      <c r="E10" s="148">
        <f>F10+G10</f>
        <v>16</v>
      </c>
      <c r="F10" s="80">
        <f>SUM(H10:W10)</f>
        <v>0</v>
      </c>
      <c r="G10" s="129">
        <f>SUM(AA10:AX10)</f>
        <v>16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561" t="s">
        <v>76</v>
      </c>
      <c r="Y10" s="505" t="s">
        <v>24</v>
      </c>
      <c r="Z10" s="559"/>
      <c r="AA10" s="85">
        <v>2</v>
      </c>
      <c r="AB10" s="85">
        <v>2</v>
      </c>
      <c r="AC10" s="85">
        <v>2</v>
      </c>
      <c r="AD10" s="85">
        <v>2</v>
      </c>
      <c r="AE10" s="85">
        <v>2</v>
      </c>
      <c r="AF10" s="85">
        <v>2</v>
      </c>
      <c r="AG10" s="85">
        <v>2</v>
      </c>
      <c r="AH10" s="85">
        <v>2</v>
      </c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565" t="s">
        <v>38</v>
      </c>
      <c r="AY10" s="566"/>
      <c r="AZ10" s="85"/>
      <c r="BA10" s="86"/>
    </row>
    <row r="11" spans="1:54" s="10" customFormat="1" ht="15">
      <c r="A11" s="407"/>
      <c r="B11" s="404"/>
      <c r="C11" s="406"/>
      <c r="D11" s="560"/>
      <c r="E11" s="149">
        <f>F11+G11</f>
        <v>20</v>
      </c>
      <c r="F11" s="82">
        <f>SUM(H11:W11)</f>
        <v>0</v>
      </c>
      <c r="G11" s="89">
        <f t="shared" ref="G11:G38" si="3">SUM(AA11:AY11)</f>
        <v>20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561"/>
      <c r="Y11" s="356"/>
      <c r="Z11" s="357"/>
      <c r="AA11" s="88"/>
      <c r="AB11" s="88"/>
      <c r="AC11" s="88"/>
      <c r="AD11" s="88"/>
      <c r="AE11" s="88"/>
      <c r="AF11" s="88"/>
      <c r="AG11" s="88"/>
      <c r="AH11" s="88"/>
      <c r="AI11" s="88">
        <v>2</v>
      </c>
      <c r="AJ11" s="88">
        <v>2</v>
      </c>
      <c r="AK11" s="88">
        <v>2</v>
      </c>
      <c r="AL11" s="88">
        <v>2</v>
      </c>
      <c r="AM11" s="88">
        <v>2</v>
      </c>
      <c r="AN11" s="88">
        <v>2</v>
      </c>
      <c r="AO11" s="88">
        <v>2</v>
      </c>
      <c r="AP11" s="88">
        <v>2</v>
      </c>
      <c r="AQ11" s="88">
        <v>2</v>
      </c>
      <c r="AR11" s="88">
        <v>2</v>
      </c>
      <c r="AS11" s="88"/>
      <c r="AT11" s="88"/>
      <c r="AU11" s="88"/>
      <c r="AV11" s="88"/>
      <c r="AW11" s="88"/>
      <c r="AX11" s="567"/>
      <c r="AY11" s="568"/>
      <c r="AZ11" s="88">
        <v>2</v>
      </c>
      <c r="BA11" s="83"/>
    </row>
    <row r="12" spans="1:54" s="87" customFormat="1" ht="15">
      <c r="A12" s="407" t="s">
        <v>50</v>
      </c>
      <c r="B12" s="564" t="s">
        <v>140</v>
      </c>
      <c r="C12" s="405">
        <f>(D12+E12+E13)/36</f>
        <v>2</v>
      </c>
      <c r="D12" s="429">
        <v>36</v>
      </c>
      <c r="E12" s="148">
        <f t="shared" ref="E12:E29" si="4">F12+G12</f>
        <v>16</v>
      </c>
      <c r="F12" s="80">
        <f t="shared" ref="F12:F44" si="5">SUM(H12:W12)</f>
        <v>0</v>
      </c>
      <c r="G12" s="129">
        <f t="shared" si="3"/>
        <v>16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561"/>
      <c r="Y12" s="356"/>
      <c r="Z12" s="357"/>
      <c r="AA12" s="85">
        <v>2</v>
      </c>
      <c r="AB12" s="85">
        <v>2</v>
      </c>
      <c r="AC12" s="85">
        <v>2</v>
      </c>
      <c r="AD12" s="85">
        <v>2</v>
      </c>
      <c r="AE12" s="85">
        <v>2</v>
      </c>
      <c r="AF12" s="85">
        <v>2</v>
      </c>
      <c r="AG12" s="85">
        <v>2</v>
      </c>
      <c r="AH12" s="85">
        <v>2</v>
      </c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567"/>
      <c r="AY12" s="568"/>
      <c r="AZ12" s="85"/>
      <c r="BA12" s="86"/>
    </row>
    <row r="13" spans="1:54" s="10" customFormat="1" ht="15">
      <c r="A13" s="407"/>
      <c r="B13" s="564"/>
      <c r="C13" s="406"/>
      <c r="D13" s="429"/>
      <c r="E13" s="149">
        <f t="shared" si="4"/>
        <v>20</v>
      </c>
      <c r="F13" s="82">
        <f t="shared" si="5"/>
        <v>0</v>
      </c>
      <c r="G13" s="89">
        <f t="shared" si="3"/>
        <v>20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561"/>
      <c r="Y13" s="356"/>
      <c r="Z13" s="357"/>
      <c r="AA13" s="88"/>
      <c r="AB13" s="88"/>
      <c r="AC13" s="88"/>
      <c r="AD13" s="88"/>
      <c r="AE13" s="88"/>
      <c r="AF13" s="88"/>
      <c r="AG13" s="88"/>
      <c r="AH13" s="88"/>
      <c r="AI13" s="88">
        <v>2</v>
      </c>
      <c r="AJ13" s="88">
        <v>2</v>
      </c>
      <c r="AK13" s="88">
        <v>2</v>
      </c>
      <c r="AL13" s="88">
        <v>2</v>
      </c>
      <c r="AM13" s="88">
        <v>2</v>
      </c>
      <c r="AN13" s="88">
        <v>2</v>
      </c>
      <c r="AO13" s="88">
        <v>2</v>
      </c>
      <c r="AP13" s="88">
        <v>2</v>
      </c>
      <c r="AQ13" s="88">
        <v>2</v>
      </c>
      <c r="AR13" s="88">
        <v>2</v>
      </c>
      <c r="AS13" s="88"/>
      <c r="AT13" s="88"/>
      <c r="AU13" s="88"/>
      <c r="AV13" s="88"/>
      <c r="AW13" s="88"/>
      <c r="AX13" s="567"/>
      <c r="AY13" s="568"/>
      <c r="AZ13" s="88">
        <v>2</v>
      </c>
      <c r="BA13" s="83"/>
    </row>
    <row r="14" spans="1:54" s="87" customFormat="1" ht="15">
      <c r="A14" s="407" t="s">
        <v>165</v>
      </c>
      <c r="B14" s="404" t="s">
        <v>64</v>
      </c>
      <c r="C14" s="405">
        <f>(D14+E14+E15)/36</f>
        <v>2</v>
      </c>
      <c r="D14" s="414">
        <v>30</v>
      </c>
      <c r="E14" s="148">
        <f t="shared" si="4"/>
        <v>20</v>
      </c>
      <c r="F14" s="80">
        <f t="shared" si="5"/>
        <v>0</v>
      </c>
      <c r="G14" s="129">
        <f t="shared" si="3"/>
        <v>20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561"/>
      <c r="Y14" s="356"/>
      <c r="Z14" s="357"/>
      <c r="AA14" s="85">
        <v>2</v>
      </c>
      <c r="AB14" s="85">
        <v>2</v>
      </c>
      <c r="AC14" s="85">
        <v>2</v>
      </c>
      <c r="AD14" s="85">
        <v>2</v>
      </c>
      <c r="AE14" s="85">
        <v>2</v>
      </c>
      <c r="AF14" s="85">
        <v>2</v>
      </c>
      <c r="AG14" s="85">
        <v>2</v>
      </c>
      <c r="AH14" s="85">
        <v>2</v>
      </c>
      <c r="AI14" s="85">
        <v>2</v>
      </c>
      <c r="AJ14" s="85">
        <v>2</v>
      </c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567"/>
      <c r="AY14" s="568"/>
      <c r="AZ14" s="85"/>
      <c r="BA14" s="86"/>
    </row>
    <row r="15" spans="1:54" s="10" customFormat="1" ht="15">
      <c r="A15" s="407"/>
      <c r="B15" s="404"/>
      <c r="C15" s="406"/>
      <c r="D15" s="414"/>
      <c r="E15" s="149">
        <f t="shared" si="4"/>
        <v>22</v>
      </c>
      <c r="F15" s="82">
        <f t="shared" si="5"/>
        <v>0</v>
      </c>
      <c r="G15" s="89">
        <f t="shared" si="3"/>
        <v>22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561"/>
      <c r="Y15" s="356"/>
      <c r="Z15" s="357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>
        <v>2</v>
      </c>
      <c r="AL15" s="88">
        <v>2</v>
      </c>
      <c r="AM15" s="88">
        <v>2</v>
      </c>
      <c r="AN15" s="88">
        <v>2</v>
      </c>
      <c r="AO15" s="88">
        <v>2</v>
      </c>
      <c r="AP15" s="88">
        <v>2</v>
      </c>
      <c r="AQ15" s="88">
        <v>2</v>
      </c>
      <c r="AR15" s="88">
        <v>2</v>
      </c>
      <c r="AS15" s="88">
        <v>2</v>
      </c>
      <c r="AT15" s="88">
        <v>2</v>
      </c>
      <c r="AU15" s="88">
        <v>2</v>
      </c>
      <c r="AV15" s="88"/>
      <c r="AW15" s="88"/>
      <c r="AX15" s="567"/>
      <c r="AY15" s="568"/>
      <c r="AZ15" s="88">
        <v>2</v>
      </c>
      <c r="BA15" s="83"/>
    </row>
    <row r="16" spans="1:54" s="87" customFormat="1" ht="15">
      <c r="A16" s="407" t="s">
        <v>166</v>
      </c>
      <c r="B16" s="404" t="s">
        <v>48</v>
      </c>
      <c r="C16" s="405">
        <f>(D16+E16+E17)/36</f>
        <v>2</v>
      </c>
      <c r="D16" s="414">
        <v>36</v>
      </c>
      <c r="E16" s="148">
        <f t="shared" si="4"/>
        <v>16</v>
      </c>
      <c r="F16" s="80">
        <f t="shared" si="5"/>
        <v>0</v>
      </c>
      <c r="G16" s="129">
        <f t="shared" si="3"/>
        <v>16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561"/>
      <c r="Y16" s="356"/>
      <c r="Z16" s="357"/>
      <c r="AA16" s="85">
        <v>2</v>
      </c>
      <c r="AB16" s="85">
        <v>2</v>
      </c>
      <c r="AC16" s="85">
        <v>2</v>
      </c>
      <c r="AD16" s="85">
        <v>2</v>
      </c>
      <c r="AE16" s="85">
        <v>2</v>
      </c>
      <c r="AF16" s="85">
        <v>2</v>
      </c>
      <c r="AG16" s="85">
        <v>2</v>
      </c>
      <c r="AH16" s="85">
        <v>2</v>
      </c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567"/>
      <c r="AY16" s="568"/>
      <c r="AZ16" s="85"/>
      <c r="BA16" s="86"/>
    </row>
    <row r="17" spans="1:53" s="10" customFormat="1" ht="15">
      <c r="A17" s="407"/>
      <c r="B17" s="404"/>
      <c r="C17" s="406"/>
      <c r="D17" s="414"/>
      <c r="E17" s="149">
        <f t="shared" si="4"/>
        <v>20</v>
      </c>
      <c r="F17" s="82">
        <f t="shared" si="5"/>
        <v>0</v>
      </c>
      <c r="G17" s="89">
        <f t="shared" si="3"/>
        <v>20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561"/>
      <c r="Y17" s="356"/>
      <c r="Z17" s="357"/>
      <c r="AA17" s="88"/>
      <c r="AB17" s="88"/>
      <c r="AC17" s="88"/>
      <c r="AD17" s="88"/>
      <c r="AE17" s="88"/>
      <c r="AF17" s="88"/>
      <c r="AG17" s="88"/>
      <c r="AH17" s="88"/>
      <c r="AI17" s="88">
        <v>2</v>
      </c>
      <c r="AJ17" s="88">
        <v>2</v>
      </c>
      <c r="AK17" s="88">
        <v>2</v>
      </c>
      <c r="AL17" s="88">
        <v>2</v>
      </c>
      <c r="AM17" s="88">
        <v>2</v>
      </c>
      <c r="AN17" s="88">
        <v>2</v>
      </c>
      <c r="AO17" s="88">
        <v>2</v>
      </c>
      <c r="AP17" s="88">
        <v>2</v>
      </c>
      <c r="AQ17" s="88">
        <v>2</v>
      </c>
      <c r="AR17" s="88">
        <v>2</v>
      </c>
      <c r="AS17" s="88"/>
      <c r="AT17" s="88"/>
      <c r="AU17" s="88"/>
      <c r="AV17" s="88"/>
      <c r="AW17" s="88"/>
      <c r="AX17" s="567"/>
      <c r="AY17" s="568"/>
      <c r="AZ17" s="88">
        <v>2</v>
      </c>
      <c r="BA17" s="83"/>
    </row>
    <row r="18" spans="1:53" s="87" customFormat="1" ht="15">
      <c r="A18" s="407" t="s">
        <v>227</v>
      </c>
      <c r="B18" s="404" t="s">
        <v>30</v>
      </c>
      <c r="C18" s="405">
        <f>(D18+E18+E19)/36</f>
        <v>8</v>
      </c>
      <c r="D18" s="414">
        <v>144</v>
      </c>
      <c r="E18" s="148">
        <f t="shared" si="4"/>
        <v>60</v>
      </c>
      <c r="F18" s="80">
        <f t="shared" ref="F18:F29" si="6">SUM(H18:W18)</f>
        <v>30</v>
      </c>
      <c r="G18" s="129">
        <f t="shared" si="3"/>
        <v>30</v>
      </c>
      <c r="H18" s="85">
        <v>4</v>
      </c>
      <c r="I18" s="85">
        <v>2</v>
      </c>
      <c r="J18" s="85">
        <v>2</v>
      </c>
      <c r="K18" s="85">
        <v>2</v>
      </c>
      <c r="L18" s="85">
        <v>2</v>
      </c>
      <c r="M18" s="85">
        <v>2</v>
      </c>
      <c r="N18" s="85">
        <v>2</v>
      </c>
      <c r="O18" s="85">
        <v>2</v>
      </c>
      <c r="P18" s="85">
        <v>2</v>
      </c>
      <c r="Q18" s="85">
        <v>2</v>
      </c>
      <c r="R18" s="85">
        <v>2</v>
      </c>
      <c r="S18" s="85">
        <v>2</v>
      </c>
      <c r="T18" s="85">
        <v>2</v>
      </c>
      <c r="U18" s="85">
        <v>2</v>
      </c>
      <c r="V18" s="85"/>
      <c r="W18" s="85"/>
      <c r="X18" s="561"/>
      <c r="Y18" s="356"/>
      <c r="Z18" s="357"/>
      <c r="AA18" s="85">
        <v>2</v>
      </c>
      <c r="AB18" s="85">
        <v>2</v>
      </c>
      <c r="AC18" s="85">
        <v>2</v>
      </c>
      <c r="AD18" s="85">
        <v>2</v>
      </c>
      <c r="AE18" s="85">
        <v>2</v>
      </c>
      <c r="AF18" s="85">
        <v>2</v>
      </c>
      <c r="AG18" s="85">
        <v>2</v>
      </c>
      <c r="AH18" s="85">
        <v>2</v>
      </c>
      <c r="AI18" s="85">
        <v>2</v>
      </c>
      <c r="AJ18" s="85">
        <v>2</v>
      </c>
      <c r="AK18" s="85">
        <v>2</v>
      </c>
      <c r="AL18" s="85">
        <v>2</v>
      </c>
      <c r="AM18" s="85">
        <v>2</v>
      </c>
      <c r="AN18" s="85">
        <v>2</v>
      </c>
      <c r="AO18" s="85">
        <v>2</v>
      </c>
      <c r="AP18" s="85"/>
      <c r="AQ18" s="86"/>
      <c r="AR18" s="85"/>
      <c r="AS18" s="85"/>
      <c r="AT18" s="85"/>
      <c r="AU18" s="85"/>
      <c r="AV18" s="85"/>
      <c r="AW18" s="85"/>
      <c r="AX18" s="567"/>
      <c r="AY18" s="568"/>
      <c r="AZ18" s="85">
        <v>2</v>
      </c>
      <c r="BA18" s="86">
        <v>1</v>
      </c>
    </row>
    <row r="19" spans="1:53" s="10" customFormat="1" ht="15">
      <c r="A19" s="407"/>
      <c r="B19" s="404"/>
      <c r="C19" s="406"/>
      <c r="D19" s="414"/>
      <c r="E19" s="149">
        <f t="shared" si="4"/>
        <v>84</v>
      </c>
      <c r="F19" s="82">
        <f t="shared" si="6"/>
        <v>42</v>
      </c>
      <c r="G19" s="89">
        <f t="shared" si="3"/>
        <v>42</v>
      </c>
      <c r="H19" s="88"/>
      <c r="I19" s="88">
        <v>2</v>
      </c>
      <c r="J19" s="88">
        <v>2</v>
      </c>
      <c r="K19" s="88">
        <v>2</v>
      </c>
      <c r="L19" s="88">
        <v>2</v>
      </c>
      <c r="M19" s="88">
        <v>2</v>
      </c>
      <c r="N19" s="88">
        <v>2</v>
      </c>
      <c r="O19" s="88">
        <v>2</v>
      </c>
      <c r="P19" s="88">
        <v>2</v>
      </c>
      <c r="Q19" s="88">
        <v>2</v>
      </c>
      <c r="R19" s="88">
        <v>4</v>
      </c>
      <c r="S19" s="88">
        <v>4</v>
      </c>
      <c r="T19" s="88">
        <v>4</v>
      </c>
      <c r="U19" s="88">
        <v>4</v>
      </c>
      <c r="V19" s="88">
        <v>4</v>
      </c>
      <c r="W19" s="88">
        <v>4</v>
      </c>
      <c r="X19" s="561"/>
      <c r="Y19" s="356"/>
      <c r="Z19" s="357"/>
      <c r="AA19" s="88"/>
      <c r="AB19" s="88"/>
      <c r="AC19" s="88"/>
      <c r="AD19" s="88"/>
      <c r="AE19" s="88"/>
      <c r="AF19" s="88">
        <v>2</v>
      </c>
      <c r="AG19" s="88">
        <v>2</v>
      </c>
      <c r="AH19" s="88">
        <v>2</v>
      </c>
      <c r="AI19" s="88">
        <v>2</v>
      </c>
      <c r="AJ19" s="88">
        <v>2</v>
      </c>
      <c r="AK19" s="88">
        <v>2</v>
      </c>
      <c r="AL19" s="88">
        <v>2</v>
      </c>
      <c r="AM19" s="88">
        <v>2</v>
      </c>
      <c r="AN19" s="88">
        <v>2</v>
      </c>
      <c r="AO19" s="88">
        <v>2</v>
      </c>
      <c r="AP19" s="88">
        <v>4</v>
      </c>
      <c r="AQ19" s="83">
        <v>4</v>
      </c>
      <c r="AR19" s="88">
        <v>4</v>
      </c>
      <c r="AS19" s="88">
        <v>2</v>
      </c>
      <c r="AT19" s="88">
        <v>2</v>
      </c>
      <c r="AU19" s="88">
        <v>2</v>
      </c>
      <c r="AV19" s="88">
        <v>2</v>
      </c>
      <c r="AW19" s="88">
        <v>2</v>
      </c>
      <c r="AX19" s="567"/>
      <c r="AY19" s="568"/>
      <c r="AZ19" s="88" t="s">
        <v>180</v>
      </c>
      <c r="BA19" s="83"/>
    </row>
    <row r="20" spans="1:53" s="10" customFormat="1" ht="15">
      <c r="A20" s="407" t="s">
        <v>224</v>
      </c>
      <c r="B20" s="404" t="s">
        <v>66</v>
      </c>
      <c r="C20" s="405">
        <f>(D20+E20+E21)/36</f>
        <v>8.5</v>
      </c>
      <c r="D20" s="414">
        <v>162</v>
      </c>
      <c r="E20" s="148">
        <f t="shared" si="4"/>
        <v>36</v>
      </c>
      <c r="F20" s="80">
        <f t="shared" si="6"/>
        <v>18</v>
      </c>
      <c r="G20" s="129">
        <f t="shared" si="3"/>
        <v>18</v>
      </c>
      <c r="H20" s="85">
        <v>4</v>
      </c>
      <c r="I20" s="85">
        <v>2</v>
      </c>
      <c r="J20" s="85">
        <v>2</v>
      </c>
      <c r="K20" s="85">
        <v>2</v>
      </c>
      <c r="L20" s="85">
        <v>2</v>
      </c>
      <c r="M20" s="85">
        <v>2</v>
      </c>
      <c r="N20" s="85">
        <v>2</v>
      </c>
      <c r="O20" s="85">
        <v>2</v>
      </c>
      <c r="P20" s="85"/>
      <c r="Q20" s="85"/>
      <c r="R20" s="85"/>
      <c r="S20" s="85"/>
      <c r="T20" s="85"/>
      <c r="U20" s="85"/>
      <c r="V20" s="85"/>
      <c r="W20" s="85"/>
      <c r="X20" s="561"/>
      <c r="Y20" s="356"/>
      <c r="Z20" s="357"/>
      <c r="AA20" s="85">
        <v>4</v>
      </c>
      <c r="AB20" s="85">
        <v>2</v>
      </c>
      <c r="AC20" s="85">
        <v>2</v>
      </c>
      <c r="AD20" s="85">
        <v>2</v>
      </c>
      <c r="AE20" s="85">
        <v>2</v>
      </c>
      <c r="AF20" s="85">
        <v>2</v>
      </c>
      <c r="AG20" s="85">
        <v>2</v>
      </c>
      <c r="AH20" s="85">
        <v>2</v>
      </c>
      <c r="AI20" s="85"/>
      <c r="AJ20" s="85"/>
      <c r="AK20" s="85"/>
      <c r="AL20" s="85"/>
      <c r="AM20" s="85"/>
      <c r="AN20" s="85"/>
      <c r="AO20" s="85"/>
      <c r="AP20" s="85"/>
      <c r="AQ20" s="86"/>
      <c r="AR20" s="85"/>
      <c r="AS20" s="85"/>
      <c r="AT20" s="85"/>
      <c r="AU20" s="85"/>
      <c r="AV20" s="85"/>
      <c r="AW20" s="85"/>
      <c r="AX20" s="567"/>
      <c r="AY20" s="568"/>
      <c r="AZ20" s="85" t="s">
        <v>71</v>
      </c>
      <c r="BA20" s="86"/>
    </row>
    <row r="21" spans="1:53" s="10" customFormat="1" ht="15">
      <c r="A21" s="407"/>
      <c r="B21" s="404"/>
      <c r="C21" s="406"/>
      <c r="D21" s="414"/>
      <c r="E21" s="149">
        <f t="shared" si="4"/>
        <v>108</v>
      </c>
      <c r="F21" s="82">
        <f t="shared" si="6"/>
        <v>54</v>
      </c>
      <c r="G21" s="89">
        <f t="shared" si="3"/>
        <v>54</v>
      </c>
      <c r="H21" s="88"/>
      <c r="I21" s="88">
        <v>2</v>
      </c>
      <c r="J21" s="88">
        <v>2</v>
      </c>
      <c r="K21" s="88">
        <v>2</v>
      </c>
      <c r="L21" s="88">
        <v>2</v>
      </c>
      <c r="M21" s="88">
        <v>2</v>
      </c>
      <c r="N21" s="88">
        <v>2</v>
      </c>
      <c r="O21" s="88">
        <v>2</v>
      </c>
      <c r="P21" s="88">
        <v>4</v>
      </c>
      <c r="Q21" s="88">
        <v>4</v>
      </c>
      <c r="R21" s="88">
        <v>4</v>
      </c>
      <c r="S21" s="88">
        <v>4</v>
      </c>
      <c r="T21" s="88">
        <v>6</v>
      </c>
      <c r="U21" s="88">
        <v>6</v>
      </c>
      <c r="V21" s="88">
        <v>6</v>
      </c>
      <c r="W21" s="88">
        <v>6</v>
      </c>
      <c r="X21" s="561"/>
      <c r="Y21" s="356"/>
      <c r="Z21" s="357"/>
      <c r="AA21" s="88"/>
      <c r="AB21" s="88">
        <v>2</v>
      </c>
      <c r="AC21" s="88">
        <v>2</v>
      </c>
      <c r="AD21" s="88">
        <v>2</v>
      </c>
      <c r="AE21" s="88">
        <v>2</v>
      </c>
      <c r="AF21" s="88">
        <v>2</v>
      </c>
      <c r="AG21" s="88">
        <v>2</v>
      </c>
      <c r="AH21" s="88">
        <v>2</v>
      </c>
      <c r="AI21" s="88">
        <v>2</v>
      </c>
      <c r="AJ21" s="88">
        <v>2</v>
      </c>
      <c r="AK21" s="88">
        <v>2</v>
      </c>
      <c r="AL21" s="88">
        <v>2</v>
      </c>
      <c r="AM21" s="88">
        <v>2</v>
      </c>
      <c r="AN21" s="88">
        <v>2</v>
      </c>
      <c r="AO21" s="88">
        <v>2</v>
      </c>
      <c r="AP21" s="88">
        <v>2</v>
      </c>
      <c r="AQ21" s="83">
        <v>2</v>
      </c>
      <c r="AR21" s="88">
        <v>2</v>
      </c>
      <c r="AS21" s="88">
        <v>4</v>
      </c>
      <c r="AT21" s="88">
        <v>4</v>
      </c>
      <c r="AU21" s="88">
        <v>4</v>
      </c>
      <c r="AV21" s="88">
        <v>4</v>
      </c>
      <c r="AW21" s="88">
        <v>4</v>
      </c>
      <c r="AX21" s="567"/>
      <c r="AY21" s="568"/>
      <c r="AZ21" s="88" t="s">
        <v>72</v>
      </c>
      <c r="BA21" s="83"/>
    </row>
    <row r="22" spans="1:53" s="10" customFormat="1" ht="15">
      <c r="A22" s="407" t="s">
        <v>225</v>
      </c>
      <c r="B22" s="404" t="s">
        <v>67</v>
      </c>
      <c r="C22" s="405">
        <f>(D22+E22+E23)/36</f>
        <v>7</v>
      </c>
      <c r="D22" s="414">
        <v>132</v>
      </c>
      <c r="E22" s="148">
        <f t="shared" si="4"/>
        <v>52</v>
      </c>
      <c r="F22" s="80">
        <f t="shared" si="6"/>
        <v>32</v>
      </c>
      <c r="G22" s="129">
        <f t="shared" si="3"/>
        <v>20</v>
      </c>
      <c r="H22" s="85">
        <v>2</v>
      </c>
      <c r="I22" s="85">
        <v>2</v>
      </c>
      <c r="J22" s="85">
        <v>2</v>
      </c>
      <c r="K22" s="85">
        <v>2</v>
      </c>
      <c r="L22" s="85">
        <v>2</v>
      </c>
      <c r="M22" s="85">
        <v>2</v>
      </c>
      <c r="N22" s="85">
        <v>2</v>
      </c>
      <c r="O22" s="85">
        <v>2</v>
      </c>
      <c r="P22" s="85">
        <v>2</v>
      </c>
      <c r="Q22" s="85">
        <v>2</v>
      </c>
      <c r="R22" s="85">
        <v>2</v>
      </c>
      <c r="S22" s="85">
        <v>2</v>
      </c>
      <c r="T22" s="85">
        <v>2</v>
      </c>
      <c r="U22" s="85">
        <v>2</v>
      </c>
      <c r="V22" s="85">
        <v>2</v>
      </c>
      <c r="W22" s="85">
        <v>2</v>
      </c>
      <c r="X22" s="561"/>
      <c r="Y22" s="356"/>
      <c r="Z22" s="357"/>
      <c r="AA22" s="85">
        <v>2</v>
      </c>
      <c r="AB22" s="85">
        <v>2</v>
      </c>
      <c r="AC22" s="85">
        <v>2</v>
      </c>
      <c r="AD22" s="85">
        <v>2</v>
      </c>
      <c r="AE22" s="85">
        <v>2</v>
      </c>
      <c r="AF22" s="85">
        <v>2</v>
      </c>
      <c r="AG22" s="85">
        <v>2</v>
      </c>
      <c r="AH22" s="85">
        <v>2</v>
      </c>
      <c r="AI22" s="85">
        <v>2</v>
      </c>
      <c r="AJ22" s="85">
        <v>2</v>
      </c>
      <c r="AK22" s="85"/>
      <c r="AL22" s="85"/>
      <c r="AM22" s="85"/>
      <c r="AN22" s="85"/>
      <c r="AO22" s="85"/>
      <c r="AP22" s="85"/>
      <c r="AQ22" s="86"/>
      <c r="AR22" s="85"/>
      <c r="AS22" s="85"/>
      <c r="AT22" s="85"/>
      <c r="AU22" s="85"/>
      <c r="AV22" s="85"/>
      <c r="AW22" s="85"/>
      <c r="AX22" s="567"/>
      <c r="AY22" s="568"/>
      <c r="AZ22" s="85"/>
      <c r="BA22" s="86"/>
    </row>
    <row r="23" spans="1:53" s="10" customFormat="1" ht="15">
      <c r="A23" s="407"/>
      <c r="B23" s="404"/>
      <c r="C23" s="406"/>
      <c r="D23" s="414"/>
      <c r="E23" s="149">
        <f t="shared" si="4"/>
        <v>68</v>
      </c>
      <c r="F23" s="82">
        <f t="shared" si="6"/>
        <v>46</v>
      </c>
      <c r="G23" s="89">
        <f t="shared" si="3"/>
        <v>22</v>
      </c>
      <c r="H23" s="88">
        <v>2</v>
      </c>
      <c r="I23" s="88">
        <v>2</v>
      </c>
      <c r="J23" s="88">
        <v>2</v>
      </c>
      <c r="K23" s="88">
        <v>2</v>
      </c>
      <c r="L23" s="88">
        <v>2</v>
      </c>
      <c r="M23" s="88">
        <v>2</v>
      </c>
      <c r="N23" s="88">
        <v>2</v>
      </c>
      <c r="O23" s="88">
        <v>2</v>
      </c>
      <c r="P23" s="88">
        <v>2</v>
      </c>
      <c r="Q23" s="88">
        <v>4</v>
      </c>
      <c r="R23" s="88">
        <v>4</v>
      </c>
      <c r="S23" s="88">
        <v>4</v>
      </c>
      <c r="T23" s="88">
        <v>4</v>
      </c>
      <c r="U23" s="88">
        <v>4</v>
      </c>
      <c r="V23" s="88">
        <v>4</v>
      </c>
      <c r="W23" s="88">
        <v>4</v>
      </c>
      <c r="X23" s="561"/>
      <c r="Y23" s="356"/>
      <c r="Z23" s="357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>
        <v>2</v>
      </c>
      <c r="AL23" s="88">
        <v>2</v>
      </c>
      <c r="AM23" s="88">
        <v>2</v>
      </c>
      <c r="AN23" s="88">
        <v>2</v>
      </c>
      <c r="AO23" s="88">
        <v>2</v>
      </c>
      <c r="AP23" s="88">
        <v>2</v>
      </c>
      <c r="AQ23" s="83">
        <v>2</v>
      </c>
      <c r="AR23" s="88">
        <v>2</v>
      </c>
      <c r="AS23" s="88">
        <v>2</v>
      </c>
      <c r="AT23" s="88">
        <v>2</v>
      </c>
      <c r="AU23" s="88">
        <v>2</v>
      </c>
      <c r="AV23" s="88"/>
      <c r="AW23" s="88"/>
      <c r="AX23" s="567"/>
      <c r="AY23" s="568"/>
      <c r="AZ23" s="88">
        <v>1</v>
      </c>
      <c r="BA23" s="83">
        <v>2</v>
      </c>
    </row>
    <row r="24" spans="1:53" s="10" customFormat="1" ht="15">
      <c r="A24" s="407" t="s">
        <v>226</v>
      </c>
      <c r="B24" s="404" t="s">
        <v>68</v>
      </c>
      <c r="C24" s="405">
        <f>(D24+E24+E25)/36</f>
        <v>5</v>
      </c>
      <c r="D24" s="414">
        <v>116</v>
      </c>
      <c r="E24" s="148">
        <f t="shared" si="4"/>
        <v>30</v>
      </c>
      <c r="F24" s="80">
        <f t="shared" si="6"/>
        <v>30</v>
      </c>
      <c r="G24" s="129">
        <f t="shared" si="3"/>
        <v>0</v>
      </c>
      <c r="H24" s="142">
        <v>4</v>
      </c>
      <c r="I24" s="142">
        <v>2</v>
      </c>
      <c r="J24" s="142">
        <v>2</v>
      </c>
      <c r="K24" s="142">
        <v>2</v>
      </c>
      <c r="L24" s="142">
        <v>2</v>
      </c>
      <c r="M24" s="142">
        <v>2</v>
      </c>
      <c r="N24" s="142">
        <v>2</v>
      </c>
      <c r="O24" s="142">
        <v>2</v>
      </c>
      <c r="P24" s="142">
        <v>2</v>
      </c>
      <c r="Q24" s="142">
        <v>2</v>
      </c>
      <c r="R24" s="142">
        <v>2</v>
      </c>
      <c r="S24" s="142">
        <v>2</v>
      </c>
      <c r="T24" s="142">
        <v>2</v>
      </c>
      <c r="U24" s="142">
        <v>2</v>
      </c>
      <c r="V24" s="132"/>
      <c r="W24" s="132"/>
      <c r="X24" s="561"/>
      <c r="Y24" s="356"/>
      <c r="Z24" s="357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567"/>
      <c r="AY24" s="568"/>
      <c r="AZ24" s="85"/>
      <c r="BA24" s="86"/>
    </row>
    <row r="25" spans="1:53" s="10" customFormat="1" ht="15">
      <c r="A25" s="407"/>
      <c r="B25" s="404"/>
      <c r="C25" s="406"/>
      <c r="D25" s="414"/>
      <c r="E25" s="149">
        <f t="shared" si="4"/>
        <v>34</v>
      </c>
      <c r="F25" s="82">
        <f t="shared" si="6"/>
        <v>34</v>
      </c>
      <c r="G25" s="89">
        <f t="shared" si="3"/>
        <v>0</v>
      </c>
      <c r="H25" s="88"/>
      <c r="I25" s="88">
        <v>2</v>
      </c>
      <c r="J25" s="88">
        <v>2</v>
      </c>
      <c r="K25" s="88">
        <v>2</v>
      </c>
      <c r="L25" s="88">
        <v>2</v>
      </c>
      <c r="M25" s="88">
        <v>2</v>
      </c>
      <c r="N25" s="88">
        <v>2</v>
      </c>
      <c r="O25" s="88">
        <v>2</v>
      </c>
      <c r="P25" s="88">
        <v>2</v>
      </c>
      <c r="Q25" s="88">
        <v>2</v>
      </c>
      <c r="R25" s="88">
        <v>2</v>
      </c>
      <c r="S25" s="88">
        <v>2</v>
      </c>
      <c r="T25" s="88">
        <v>2</v>
      </c>
      <c r="U25" s="88">
        <v>2</v>
      </c>
      <c r="V25" s="88">
        <v>4</v>
      </c>
      <c r="W25" s="88">
        <v>4</v>
      </c>
      <c r="X25" s="561"/>
      <c r="Y25" s="356"/>
      <c r="Z25" s="357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567"/>
      <c r="AY25" s="568"/>
      <c r="AZ25" s="88"/>
      <c r="BA25" s="83">
        <v>1</v>
      </c>
    </row>
    <row r="26" spans="1:53" s="87" customFormat="1" ht="15">
      <c r="A26" s="407" t="s">
        <v>238</v>
      </c>
      <c r="B26" s="404" t="s">
        <v>69</v>
      </c>
      <c r="C26" s="405">
        <f>(D26+E26+E27)/36</f>
        <v>6</v>
      </c>
      <c r="D26" s="414">
        <v>118</v>
      </c>
      <c r="E26" s="148">
        <f t="shared" si="4"/>
        <v>42</v>
      </c>
      <c r="F26" s="80">
        <f t="shared" si="6"/>
        <v>0</v>
      </c>
      <c r="G26" s="129">
        <f t="shared" si="3"/>
        <v>42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561"/>
      <c r="Y26" s="356"/>
      <c r="Z26" s="357"/>
      <c r="AA26" s="85">
        <v>2</v>
      </c>
      <c r="AB26" s="85">
        <v>2</v>
      </c>
      <c r="AC26" s="85">
        <v>2</v>
      </c>
      <c r="AD26" s="85">
        <v>2</v>
      </c>
      <c r="AE26" s="85">
        <v>2</v>
      </c>
      <c r="AF26" s="85">
        <v>2</v>
      </c>
      <c r="AG26" s="85">
        <v>2</v>
      </c>
      <c r="AH26" s="85">
        <v>2</v>
      </c>
      <c r="AI26" s="85">
        <v>2</v>
      </c>
      <c r="AJ26" s="85">
        <v>2</v>
      </c>
      <c r="AK26" s="85">
        <v>2</v>
      </c>
      <c r="AL26" s="85">
        <v>2</v>
      </c>
      <c r="AM26" s="85">
        <v>2</v>
      </c>
      <c r="AN26" s="85">
        <v>2</v>
      </c>
      <c r="AO26" s="85">
        <v>2</v>
      </c>
      <c r="AP26" s="85">
        <v>2</v>
      </c>
      <c r="AQ26" s="86">
        <v>2</v>
      </c>
      <c r="AR26" s="85">
        <v>2</v>
      </c>
      <c r="AS26" s="85">
        <v>2</v>
      </c>
      <c r="AT26" s="85">
        <v>2</v>
      </c>
      <c r="AU26" s="85">
        <v>2</v>
      </c>
      <c r="AV26" s="85"/>
      <c r="AW26" s="85"/>
      <c r="AX26" s="567"/>
      <c r="AY26" s="568"/>
      <c r="AZ26" s="85"/>
      <c r="BA26" s="86" t="s">
        <v>180</v>
      </c>
    </row>
    <row r="27" spans="1:53" s="10" customFormat="1" ht="15">
      <c r="A27" s="407"/>
      <c r="B27" s="404"/>
      <c r="C27" s="406"/>
      <c r="D27" s="414"/>
      <c r="E27" s="149">
        <f t="shared" si="4"/>
        <v>56</v>
      </c>
      <c r="F27" s="82">
        <f t="shared" si="6"/>
        <v>0</v>
      </c>
      <c r="G27" s="89">
        <f t="shared" si="3"/>
        <v>56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561"/>
      <c r="Y27" s="356"/>
      <c r="Z27" s="357"/>
      <c r="AA27" s="88">
        <v>2</v>
      </c>
      <c r="AB27" s="88">
        <v>2</v>
      </c>
      <c r="AC27" s="88">
        <v>2</v>
      </c>
      <c r="AD27" s="88">
        <v>2</v>
      </c>
      <c r="AE27" s="88">
        <v>2</v>
      </c>
      <c r="AF27" s="88">
        <v>2</v>
      </c>
      <c r="AG27" s="88">
        <v>2</v>
      </c>
      <c r="AH27" s="88">
        <v>2</v>
      </c>
      <c r="AI27" s="88">
        <v>2</v>
      </c>
      <c r="AJ27" s="88">
        <v>2</v>
      </c>
      <c r="AK27" s="88">
        <v>2</v>
      </c>
      <c r="AL27" s="88">
        <v>2</v>
      </c>
      <c r="AM27" s="88">
        <v>2</v>
      </c>
      <c r="AN27" s="88">
        <v>2</v>
      </c>
      <c r="AO27" s="88">
        <v>2</v>
      </c>
      <c r="AP27" s="88">
        <v>2</v>
      </c>
      <c r="AQ27" s="83">
        <v>2</v>
      </c>
      <c r="AR27" s="88">
        <v>2</v>
      </c>
      <c r="AS27" s="88">
        <v>2</v>
      </c>
      <c r="AT27" s="88">
        <v>2</v>
      </c>
      <c r="AU27" s="88">
        <v>4</v>
      </c>
      <c r="AV27" s="88">
        <v>6</v>
      </c>
      <c r="AW27" s="88">
        <v>6</v>
      </c>
      <c r="AX27" s="567"/>
      <c r="AY27" s="568"/>
      <c r="AZ27" s="88"/>
      <c r="BA27" s="83">
        <v>2</v>
      </c>
    </row>
    <row r="28" spans="1:53" s="87" customFormat="1" ht="15">
      <c r="A28" s="407" t="s">
        <v>273</v>
      </c>
      <c r="B28" s="404" t="s">
        <v>70</v>
      </c>
      <c r="C28" s="405">
        <f>(D28+E28+E29)/36</f>
        <v>4</v>
      </c>
      <c r="D28" s="414">
        <v>66</v>
      </c>
      <c r="E28" s="148">
        <f t="shared" si="4"/>
        <v>36</v>
      </c>
      <c r="F28" s="80">
        <f t="shared" si="6"/>
        <v>0</v>
      </c>
      <c r="G28" s="129">
        <f t="shared" si="3"/>
        <v>36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561"/>
      <c r="Y28" s="356"/>
      <c r="Z28" s="357"/>
      <c r="AA28" s="85">
        <v>2</v>
      </c>
      <c r="AB28" s="85">
        <v>2</v>
      </c>
      <c r="AC28" s="85">
        <v>2</v>
      </c>
      <c r="AD28" s="85">
        <v>2</v>
      </c>
      <c r="AE28" s="85">
        <v>2</v>
      </c>
      <c r="AF28" s="85">
        <v>2</v>
      </c>
      <c r="AG28" s="85">
        <v>2</v>
      </c>
      <c r="AH28" s="85">
        <v>2</v>
      </c>
      <c r="AI28" s="85">
        <v>2</v>
      </c>
      <c r="AJ28" s="85">
        <v>2</v>
      </c>
      <c r="AK28" s="85">
        <v>2</v>
      </c>
      <c r="AL28" s="85">
        <v>2</v>
      </c>
      <c r="AM28" s="85">
        <v>2</v>
      </c>
      <c r="AN28" s="85">
        <v>2</v>
      </c>
      <c r="AO28" s="85">
        <v>2</v>
      </c>
      <c r="AP28" s="85">
        <v>2</v>
      </c>
      <c r="AQ28" s="86">
        <v>2</v>
      </c>
      <c r="AR28" s="85">
        <v>2</v>
      </c>
      <c r="AS28" s="85"/>
      <c r="AT28" s="85"/>
      <c r="AU28" s="85"/>
      <c r="AV28" s="85"/>
      <c r="AW28" s="85"/>
      <c r="AX28" s="567"/>
      <c r="AY28" s="568"/>
      <c r="AZ28" s="85"/>
      <c r="BA28" s="86"/>
    </row>
    <row r="29" spans="1:53" s="10" customFormat="1" ht="15">
      <c r="A29" s="407"/>
      <c r="B29" s="404"/>
      <c r="C29" s="406"/>
      <c r="D29" s="414"/>
      <c r="E29" s="149">
        <f t="shared" si="4"/>
        <v>42</v>
      </c>
      <c r="F29" s="82">
        <f t="shared" si="6"/>
        <v>0</v>
      </c>
      <c r="G29" s="89">
        <f t="shared" si="3"/>
        <v>42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561"/>
      <c r="Y29" s="356"/>
      <c r="Z29" s="357"/>
      <c r="AA29" s="88"/>
      <c r="AB29" s="88"/>
      <c r="AC29" s="88"/>
      <c r="AD29" s="88"/>
      <c r="AE29" s="88"/>
      <c r="AF29" s="88">
        <v>2</v>
      </c>
      <c r="AG29" s="88">
        <v>2</v>
      </c>
      <c r="AH29" s="88">
        <v>2</v>
      </c>
      <c r="AI29" s="88">
        <v>2</v>
      </c>
      <c r="AJ29" s="88">
        <v>2</v>
      </c>
      <c r="AK29" s="88">
        <v>2</v>
      </c>
      <c r="AL29" s="88">
        <v>2</v>
      </c>
      <c r="AM29" s="88">
        <v>2</v>
      </c>
      <c r="AN29" s="88">
        <v>2</v>
      </c>
      <c r="AO29" s="88">
        <v>2</v>
      </c>
      <c r="AP29" s="88">
        <v>2</v>
      </c>
      <c r="AQ29" s="83">
        <v>2</v>
      </c>
      <c r="AR29" s="88">
        <v>2</v>
      </c>
      <c r="AS29" s="88">
        <v>4</v>
      </c>
      <c r="AT29" s="88">
        <v>4</v>
      </c>
      <c r="AU29" s="88">
        <v>4</v>
      </c>
      <c r="AV29" s="88">
        <v>2</v>
      </c>
      <c r="AW29" s="88">
        <v>2</v>
      </c>
      <c r="AX29" s="567"/>
      <c r="AY29" s="568"/>
      <c r="AZ29" s="88"/>
      <c r="BA29" s="83">
        <v>2</v>
      </c>
    </row>
    <row r="30" spans="1:53" s="87" customFormat="1" ht="15">
      <c r="A30" s="407" t="s">
        <v>41</v>
      </c>
      <c r="B30" s="404" t="s">
        <v>209</v>
      </c>
      <c r="C30" s="405">
        <f>(D30+E30+E31)/36</f>
        <v>6</v>
      </c>
      <c r="D30" s="429">
        <v>116</v>
      </c>
      <c r="E30" s="148">
        <f t="shared" ref="E30:E41" si="7">F30+G30</f>
        <v>0</v>
      </c>
      <c r="F30" s="80">
        <f t="shared" si="5"/>
        <v>0</v>
      </c>
      <c r="G30" s="129">
        <f t="shared" si="3"/>
        <v>0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561"/>
      <c r="Y30" s="356"/>
      <c r="Z30" s="357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567"/>
      <c r="AY30" s="568"/>
      <c r="AZ30" s="85" t="s">
        <v>45</v>
      </c>
      <c r="BA30" s="86"/>
    </row>
    <row r="31" spans="1:53" s="10" customFormat="1" ht="15">
      <c r="A31" s="407"/>
      <c r="B31" s="404"/>
      <c r="C31" s="406"/>
      <c r="D31" s="429"/>
      <c r="E31" s="149">
        <f t="shared" si="7"/>
        <v>100</v>
      </c>
      <c r="F31" s="82">
        <f t="shared" si="5"/>
        <v>50</v>
      </c>
      <c r="G31" s="89">
        <f t="shared" si="3"/>
        <v>50</v>
      </c>
      <c r="H31" s="88">
        <v>4</v>
      </c>
      <c r="I31" s="88">
        <v>4</v>
      </c>
      <c r="J31" s="88">
        <v>4</v>
      </c>
      <c r="K31" s="88">
        <v>4</v>
      </c>
      <c r="L31" s="88">
        <v>4</v>
      </c>
      <c r="M31" s="88">
        <v>4</v>
      </c>
      <c r="N31" s="88">
        <v>4</v>
      </c>
      <c r="O31" s="88">
        <v>4</v>
      </c>
      <c r="P31" s="88">
        <v>4</v>
      </c>
      <c r="Q31" s="88">
        <v>2</v>
      </c>
      <c r="R31" s="88">
        <v>2</v>
      </c>
      <c r="S31" s="88">
        <v>2</v>
      </c>
      <c r="T31" s="88">
        <v>2</v>
      </c>
      <c r="U31" s="88">
        <v>2</v>
      </c>
      <c r="V31" s="88">
        <v>2</v>
      </c>
      <c r="W31" s="88">
        <v>2</v>
      </c>
      <c r="X31" s="561"/>
      <c r="Y31" s="356"/>
      <c r="Z31" s="357"/>
      <c r="AA31" s="88">
        <v>2</v>
      </c>
      <c r="AB31" s="88">
        <v>2</v>
      </c>
      <c r="AC31" s="88">
        <v>2</v>
      </c>
      <c r="AD31" s="88">
        <v>2</v>
      </c>
      <c r="AE31" s="88">
        <v>2</v>
      </c>
      <c r="AF31" s="88">
        <v>2</v>
      </c>
      <c r="AG31" s="88">
        <v>2</v>
      </c>
      <c r="AH31" s="88">
        <v>2</v>
      </c>
      <c r="AI31" s="88">
        <v>2</v>
      </c>
      <c r="AJ31" s="88">
        <v>2</v>
      </c>
      <c r="AK31" s="88">
        <v>2</v>
      </c>
      <c r="AL31" s="88">
        <v>2</v>
      </c>
      <c r="AM31" s="88">
        <v>2</v>
      </c>
      <c r="AN31" s="88">
        <v>2</v>
      </c>
      <c r="AO31" s="88">
        <v>2</v>
      </c>
      <c r="AP31" s="88">
        <v>2</v>
      </c>
      <c r="AQ31" s="88">
        <v>2</v>
      </c>
      <c r="AR31" s="88">
        <v>2</v>
      </c>
      <c r="AS31" s="88">
        <v>2</v>
      </c>
      <c r="AT31" s="88">
        <v>2</v>
      </c>
      <c r="AU31" s="88">
        <v>2</v>
      </c>
      <c r="AV31" s="88">
        <v>4</v>
      </c>
      <c r="AW31" s="88">
        <v>4</v>
      </c>
      <c r="AX31" s="567"/>
      <c r="AY31" s="568"/>
      <c r="AZ31" s="88"/>
      <c r="BA31" s="83">
        <v>2</v>
      </c>
    </row>
    <row r="32" spans="1:53" s="87" customFormat="1" ht="15">
      <c r="A32" s="407" t="s">
        <v>42</v>
      </c>
      <c r="B32" s="404" t="s">
        <v>65</v>
      </c>
      <c r="C32" s="405">
        <f>(D32+E32+E33)/36</f>
        <v>2</v>
      </c>
      <c r="D32" s="414">
        <v>32</v>
      </c>
      <c r="E32" s="148">
        <f t="shared" si="7"/>
        <v>20</v>
      </c>
      <c r="F32" s="80">
        <f t="shared" si="5"/>
        <v>20</v>
      </c>
      <c r="G32" s="129">
        <f t="shared" si="3"/>
        <v>0</v>
      </c>
      <c r="H32" s="85">
        <v>2</v>
      </c>
      <c r="I32" s="85">
        <v>2</v>
      </c>
      <c r="J32" s="85">
        <v>2</v>
      </c>
      <c r="K32" s="85">
        <v>2</v>
      </c>
      <c r="L32" s="85">
        <v>2</v>
      </c>
      <c r="M32" s="85">
        <v>2</v>
      </c>
      <c r="N32" s="85">
        <v>2</v>
      </c>
      <c r="O32" s="85">
        <v>2</v>
      </c>
      <c r="P32" s="85">
        <v>2</v>
      </c>
      <c r="Q32" s="85">
        <v>2</v>
      </c>
      <c r="R32" s="85"/>
      <c r="S32" s="85"/>
      <c r="T32" s="85"/>
      <c r="U32" s="86"/>
      <c r="V32" s="86"/>
      <c r="W32" s="85"/>
      <c r="X32" s="561"/>
      <c r="Y32" s="356"/>
      <c r="Z32" s="357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567"/>
      <c r="AY32" s="568"/>
      <c r="AZ32" s="85"/>
      <c r="BA32" s="86"/>
    </row>
    <row r="33" spans="1:57" s="10" customFormat="1" ht="15">
      <c r="A33" s="407"/>
      <c r="B33" s="404"/>
      <c r="C33" s="406"/>
      <c r="D33" s="414"/>
      <c r="E33" s="149">
        <f t="shared" si="7"/>
        <v>20</v>
      </c>
      <c r="F33" s="82">
        <f t="shared" si="5"/>
        <v>20</v>
      </c>
      <c r="G33" s="89">
        <f t="shared" si="3"/>
        <v>0</v>
      </c>
      <c r="H33" s="88"/>
      <c r="I33" s="88"/>
      <c r="J33" s="88"/>
      <c r="K33" s="88"/>
      <c r="L33" s="88"/>
      <c r="M33" s="88"/>
      <c r="N33" s="88">
        <v>2</v>
      </c>
      <c r="O33" s="88">
        <v>2</v>
      </c>
      <c r="P33" s="88">
        <v>2</v>
      </c>
      <c r="Q33" s="88">
        <v>2</v>
      </c>
      <c r="R33" s="88">
        <v>2</v>
      </c>
      <c r="S33" s="88">
        <v>2</v>
      </c>
      <c r="T33" s="88">
        <v>2</v>
      </c>
      <c r="U33" s="83">
        <v>2</v>
      </c>
      <c r="V33" s="83">
        <v>2</v>
      </c>
      <c r="W33" s="88">
        <v>2</v>
      </c>
      <c r="X33" s="561"/>
      <c r="Y33" s="356"/>
      <c r="Z33" s="357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567"/>
      <c r="AY33" s="568"/>
      <c r="AZ33" s="88" t="s">
        <v>45</v>
      </c>
      <c r="BA33" s="83"/>
    </row>
    <row r="34" spans="1:57" s="87" customFormat="1" ht="15">
      <c r="A34" s="407" t="s">
        <v>274</v>
      </c>
      <c r="B34" s="404" t="s">
        <v>275</v>
      </c>
      <c r="C34" s="405">
        <f>(D34+E34+E35)/36</f>
        <v>2</v>
      </c>
      <c r="D34" s="414">
        <v>36</v>
      </c>
      <c r="E34" s="148">
        <f t="shared" si="7"/>
        <v>16</v>
      </c>
      <c r="F34" s="80">
        <f>SUM(H34:W34)</f>
        <v>16</v>
      </c>
      <c r="G34" s="129">
        <f t="shared" si="3"/>
        <v>0</v>
      </c>
      <c r="H34" s="85">
        <v>2</v>
      </c>
      <c r="I34" s="85">
        <v>2</v>
      </c>
      <c r="J34" s="85">
        <v>2</v>
      </c>
      <c r="K34" s="85">
        <v>2</v>
      </c>
      <c r="L34" s="85">
        <v>2</v>
      </c>
      <c r="M34" s="85">
        <v>2</v>
      </c>
      <c r="N34" s="85">
        <v>2</v>
      </c>
      <c r="O34" s="85">
        <v>2</v>
      </c>
      <c r="P34" s="85"/>
      <c r="Q34" s="85"/>
      <c r="R34" s="85"/>
      <c r="S34" s="85"/>
      <c r="T34" s="85"/>
      <c r="U34" s="86"/>
      <c r="V34" s="86"/>
      <c r="W34" s="85"/>
      <c r="X34" s="561"/>
      <c r="Y34" s="356"/>
      <c r="Z34" s="357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567"/>
      <c r="AY34" s="568"/>
      <c r="AZ34" s="85"/>
      <c r="BA34" s="86"/>
    </row>
    <row r="35" spans="1:57" s="10" customFormat="1" ht="15">
      <c r="A35" s="407"/>
      <c r="B35" s="404"/>
      <c r="C35" s="406"/>
      <c r="D35" s="414"/>
      <c r="E35" s="149">
        <f t="shared" si="7"/>
        <v>20</v>
      </c>
      <c r="F35" s="82">
        <f>SUM(H35:W35)</f>
        <v>20</v>
      </c>
      <c r="G35" s="89">
        <f t="shared" si="3"/>
        <v>0</v>
      </c>
      <c r="H35" s="88"/>
      <c r="I35" s="88"/>
      <c r="J35" s="88"/>
      <c r="K35" s="88"/>
      <c r="L35" s="88"/>
      <c r="M35" s="88"/>
      <c r="N35" s="88"/>
      <c r="O35" s="88"/>
      <c r="P35" s="88">
        <v>2</v>
      </c>
      <c r="Q35" s="88">
        <v>2</v>
      </c>
      <c r="R35" s="88">
        <v>2</v>
      </c>
      <c r="S35" s="88">
        <v>2</v>
      </c>
      <c r="T35" s="88">
        <v>2</v>
      </c>
      <c r="U35" s="83">
        <v>2</v>
      </c>
      <c r="V35" s="83">
        <v>4</v>
      </c>
      <c r="W35" s="88">
        <v>4</v>
      </c>
      <c r="X35" s="561"/>
      <c r="Y35" s="356"/>
      <c r="Z35" s="357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567"/>
      <c r="AY35" s="568"/>
      <c r="AZ35" s="88"/>
      <c r="BA35" s="83">
        <v>1</v>
      </c>
    </row>
    <row r="36" spans="1:57" s="87" customFormat="1" ht="36.75" customHeight="1">
      <c r="A36" s="407" t="s">
        <v>62</v>
      </c>
      <c r="B36" s="182" t="s">
        <v>276</v>
      </c>
      <c r="C36" s="405">
        <f>(D36+E36+E37)/36</f>
        <v>1</v>
      </c>
      <c r="D36" s="414">
        <v>16</v>
      </c>
      <c r="E36" s="148">
        <f t="shared" si="7"/>
        <v>10</v>
      </c>
      <c r="F36" s="80">
        <f>SUM(H36:W36)</f>
        <v>0</v>
      </c>
      <c r="G36" s="129">
        <f t="shared" si="3"/>
        <v>10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561"/>
      <c r="Y36" s="356"/>
      <c r="Z36" s="357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>
        <v>2</v>
      </c>
      <c r="AP36" s="85">
        <v>2</v>
      </c>
      <c r="AQ36" s="85">
        <v>2</v>
      </c>
      <c r="AR36" s="85">
        <v>2</v>
      </c>
      <c r="AS36" s="85">
        <v>2</v>
      </c>
      <c r="AT36" s="85"/>
      <c r="AU36" s="85"/>
      <c r="AV36" s="85"/>
      <c r="AW36" s="85"/>
      <c r="AX36" s="567"/>
      <c r="AY36" s="568"/>
      <c r="AZ36" s="85"/>
      <c r="BA36" s="86"/>
    </row>
    <row r="37" spans="1:57" s="10" customFormat="1" ht="30">
      <c r="A37" s="407"/>
      <c r="B37" s="182" t="s">
        <v>443</v>
      </c>
      <c r="C37" s="406"/>
      <c r="D37" s="414"/>
      <c r="E37" s="149">
        <f t="shared" si="7"/>
        <v>10</v>
      </c>
      <c r="F37" s="82">
        <f>SUM(H37:W37)</f>
        <v>0</v>
      </c>
      <c r="G37" s="89">
        <f t="shared" si="3"/>
        <v>10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561"/>
      <c r="Y37" s="356"/>
      <c r="Z37" s="35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>
        <v>2</v>
      </c>
      <c r="AU37" s="88">
        <v>2</v>
      </c>
      <c r="AV37" s="88">
        <v>2</v>
      </c>
      <c r="AW37" s="88">
        <v>4</v>
      </c>
      <c r="AX37" s="567"/>
      <c r="AY37" s="568"/>
      <c r="AZ37" s="88">
        <v>2</v>
      </c>
      <c r="BA37" s="83"/>
    </row>
    <row r="38" spans="1:57" s="87" customFormat="1" ht="15">
      <c r="A38" s="407" t="s">
        <v>122</v>
      </c>
      <c r="B38" s="182" t="s">
        <v>444</v>
      </c>
      <c r="C38" s="405">
        <f>(D38+E38+E40)/36</f>
        <v>2</v>
      </c>
      <c r="D38" s="414">
        <v>40</v>
      </c>
      <c r="E38" s="148">
        <f t="shared" si="7"/>
        <v>20</v>
      </c>
      <c r="F38" s="80">
        <f t="shared" si="5"/>
        <v>0</v>
      </c>
      <c r="G38" s="129">
        <f t="shared" si="3"/>
        <v>20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561"/>
      <c r="Y38" s="356"/>
      <c r="Z38" s="357"/>
      <c r="AA38" s="85"/>
      <c r="AB38" s="85"/>
      <c r="AC38" s="85"/>
      <c r="AD38" s="85"/>
      <c r="AE38" s="85"/>
      <c r="AF38" s="85"/>
      <c r="AG38" s="85"/>
      <c r="AH38" s="85"/>
      <c r="AI38" s="85">
        <v>2</v>
      </c>
      <c r="AJ38" s="85">
        <v>2</v>
      </c>
      <c r="AK38" s="85">
        <v>2</v>
      </c>
      <c r="AL38" s="85">
        <v>2</v>
      </c>
      <c r="AM38" s="85">
        <v>2</v>
      </c>
      <c r="AN38" s="85">
        <v>2</v>
      </c>
      <c r="AO38" s="85">
        <v>2</v>
      </c>
      <c r="AP38" s="85">
        <v>2</v>
      </c>
      <c r="AQ38" s="85">
        <v>2</v>
      </c>
      <c r="AR38" s="85">
        <v>2</v>
      </c>
      <c r="AS38" s="85"/>
      <c r="AT38" s="85"/>
      <c r="AU38" s="85"/>
      <c r="AV38" s="85"/>
      <c r="AW38" s="85"/>
      <c r="AX38" s="567"/>
      <c r="AY38" s="568"/>
      <c r="AZ38" s="85"/>
      <c r="BA38" s="86"/>
    </row>
    <row r="39" spans="1:57" s="87" customFormat="1" ht="30">
      <c r="A39" s="407"/>
      <c r="B39" s="182" t="s">
        <v>445</v>
      </c>
      <c r="C39" s="418"/>
      <c r="D39" s="414"/>
      <c r="E39" s="148"/>
      <c r="F39" s="80"/>
      <c r="G39" s="91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561"/>
      <c r="Y39" s="356"/>
      <c r="Z39" s="357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567"/>
      <c r="AY39" s="568"/>
      <c r="AZ39" s="85"/>
      <c r="BA39" s="86"/>
    </row>
    <row r="40" spans="1:57" s="10" customFormat="1" ht="15">
      <c r="A40" s="407"/>
      <c r="B40" s="182" t="s">
        <v>446</v>
      </c>
      <c r="C40" s="406"/>
      <c r="D40" s="414"/>
      <c r="E40" s="149">
        <f t="shared" si="7"/>
        <v>12</v>
      </c>
      <c r="F40" s="82">
        <f t="shared" si="5"/>
        <v>0</v>
      </c>
      <c r="G40" s="89">
        <f>SUM(AA40:AY40)</f>
        <v>12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561"/>
      <c r="Y40" s="356"/>
      <c r="Z40" s="357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>
        <v>2</v>
      </c>
      <c r="AT40" s="88">
        <v>2</v>
      </c>
      <c r="AU40" s="88">
        <v>2</v>
      </c>
      <c r="AV40" s="88">
        <v>2</v>
      </c>
      <c r="AW40" s="88">
        <v>4</v>
      </c>
      <c r="AX40" s="567"/>
      <c r="AY40" s="568"/>
      <c r="AZ40" s="88">
        <v>2</v>
      </c>
      <c r="BA40" s="83"/>
    </row>
    <row r="41" spans="1:57" s="87" customFormat="1" ht="15" customHeight="1">
      <c r="A41" s="334" t="s">
        <v>305</v>
      </c>
      <c r="B41" s="335"/>
      <c r="C41" s="490">
        <v>0.5</v>
      </c>
      <c r="D41" s="410" t="s">
        <v>108</v>
      </c>
      <c r="E41" s="80">
        <f t="shared" si="7"/>
        <v>0</v>
      </c>
      <c r="F41" s="80">
        <f t="shared" si="5"/>
        <v>0</v>
      </c>
      <c r="G41" s="129">
        <f>SUM(AA41:AY41)</f>
        <v>0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561"/>
      <c r="Y41" s="356"/>
      <c r="Z41" s="357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567"/>
      <c r="AY41" s="568"/>
      <c r="AZ41" s="85"/>
      <c r="BA41" s="86"/>
    </row>
    <row r="42" spans="1:57" s="10" customFormat="1" ht="15">
      <c r="A42" s="334"/>
      <c r="B42" s="335"/>
      <c r="C42" s="490"/>
      <c r="D42" s="412"/>
      <c r="E42" s="82"/>
      <c r="F42" s="82">
        <f t="shared" si="5"/>
        <v>54</v>
      </c>
      <c r="G42" s="89">
        <f>SUM(AA42:AY42)</f>
        <v>0</v>
      </c>
      <c r="H42" s="88">
        <v>4</v>
      </c>
      <c r="I42" s="88">
        <v>4</v>
      </c>
      <c r="J42" s="88">
        <v>4</v>
      </c>
      <c r="K42" s="88">
        <v>4</v>
      </c>
      <c r="L42" s="88">
        <v>4</v>
      </c>
      <c r="M42" s="88">
        <v>4</v>
      </c>
      <c r="N42" s="88">
        <v>4</v>
      </c>
      <c r="O42" s="88">
        <v>4</v>
      </c>
      <c r="P42" s="88">
        <v>4</v>
      </c>
      <c r="Q42" s="88">
        <v>4</v>
      </c>
      <c r="R42" s="88">
        <v>4</v>
      </c>
      <c r="S42" s="88">
        <v>4</v>
      </c>
      <c r="T42" s="88">
        <v>4</v>
      </c>
      <c r="U42" s="88">
        <v>2</v>
      </c>
      <c r="V42" s="88"/>
      <c r="W42" s="88"/>
      <c r="X42" s="561"/>
      <c r="Y42" s="356"/>
      <c r="Z42" s="357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567"/>
      <c r="AY42" s="568"/>
      <c r="AZ42" s="88">
        <v>1</v>
      </c>
      <c r="BA42" s="83"/>
    </row>
    <row r="43" spans="1:57" s="87" customFormat="1" ht="15" customHeight="1">
      <c r="A43" s="334"/>
      <c r="B43" s="335"/>
      <c r="C43" s="490"/>
      <c r="D43" s="410" t="s">
        <v>107</v>
      </c>
      <c r="E43" s="80">
        <f>F43+G43</f>
        <v>0</v>
      </c>
      <c r="F43" s="80">
        <f t="shared" si="5"/>
        <v>0</v>
      </c>
      <c r="G43" s="129">
        <f>SUM(AA43:AY43)</f>
        <v>0</v>
      </c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561"/>
      <c r="Y43" s="356"/>
      <c r="Z43" s="357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 t="s">
        <v>16</v>
      </c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567"/>
      <c r="AY43" s="568"/>
      <c r="AZ43" s="85"/>
      <c r="BA43" s="86"/>
    </row>
    <row r="44" spans="1:57" s="10" customFormat="1" ht="15">
      <c r="A44" s="336"/>
      <c r="B44" s="337"/>
      <c r="C44" s="491"/>
      <c r="D44" s="412"/>
      <c r="E44" s="82">
        <f>F44+G44</f>
        <v>54</v>
      </c>
      <c r="F44" s="82">
        <f t="shared" si="5"/>
        <v>0</v>
      </c>
      <c r="G44" s="89">
        <f>SUM(AA44:AY44)</f>
        <v>54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561"/>
      <c r="Y44" s="356"/>
      <c r="Z44" s="357"/>
      <c r="AA44" s="88">
        <v>4</v>
      </c>
      <c r="AB44" s="88">
        <v>4</v>
      </c>
      <c r="AC44" s="88">
        <v>4</v>
      </c>
      <c r="AD44" s="88">
        <v>4</v>
      </c>
      <c r="AE44" s="88">
        <v>4</v>
      </c>
      <c r="AF44" s="88">
        <v>4</v>
      </c>
      <c r="AG44" s="88">
        <v>4</v>
      </c>
      <c r="AH44" s="88">
        <v>4</v>
      </c>
      <c r="AI44" s="88">
        <v>4</v>
      </c>
      <c r="AJ44" s="88">
        <v>4</v>
      </c>
      <c r="AK44" s="88">
        <v>4</v>
      </c>
      <c r="AL44" s="88">
        <v>4</v>
      </c>
      <c r="AM44" s="88">
        <v>4</v>
      </c>
      <c r="AN44" s="88">
        <v>2</v>
      </c>
      <c r="AO44" s="88"/>
      <c r="AP44" s="88"/>
      <c r="AQ44" s="88"/>
      <c r="AR44" s="88"/>
      <c r="AS44" s="88"/>
      <c r="AT44" s="88"/>
      <c r="AU44" s="88"/>
      <c r="AV44" s="88"/>
      <c r="AW44" s="88"/>
      <c r="AX44" s="567"/>
      <c r="AY44" s="568"/>
      <c r="AZ44" s="88">
        <v>2</v>
      </c>
      <c r="BA44" s="83"/>
    </row>
    <row r="45" spans="1:57" s="10" customFormat="1" ht="15.75">
      <c r="A45" s="415" t="s">
        <v>14</v>
      </c>
      <c r="B45" s="415"/>
      <c r="C45" s="167">
        <f>SUM(C10:C44)</f>
        <v>60</v>
      </c>
      <c r="D45" s="167">
        <f>SUM(D10:D42)</f>
        <v>1116</v>
      </c>
      <c r="E45" s="168">
        <f>F45+G45</f>
        <v>1190</v>
      </c>
      <c r="F45" s="168">
        <f>SUM(H45:AB45)</f>
        <v>522</v>
      </c>
      <c r="G45" s="152">
        <f>SUM(X45:AY45)</f>
        <v>668</v>
      </c>
      <c r="H45" s="152">
        <f>SUM(H10:H44)</f>
        <v>28</v>
      </c>
      <c r="I45" s="152">
        <f t="shared" ref="I45:W45" si="8">SUM(I10:I44)</f>
        <v>28</v>
      </c>
      <c r="J45" s="152">
        <f t="shared" si="8"/>
        <v>28</v>
      </c>
      <c r="K45" s="152">
        <f t="shared" si="8"/>
        <v>28</v>
      </c>
      <c r="L45" s="152">
        <f t="shared" si="8"/>
        <v>28</v>
      </c>
      <c r="M45" s="152">
        <f t="shared" si="8"/>
        <v>28</v>
      </c>
      <c r="N45" s="152">
        <f t="shared" si="8"/>
        <v>30</v>
      </c>
      <c r="O45" s="152">
        <f t="shared" si="8"/>
        <v>30</v>
      </c>
      <c r="P45" s="152">
        <f t="shared" si="8"/>
        <v>30</v>
      </c>
      <c r="Q45" s="152">
        <f t="shared" si="8"/>
        <v>30</v>
      </c>
      <c r="R45" s="152">
        <f t="shared" si="8"/>
        <v>30</v>
      </c>
      <c r="S45" s="152">
        <f t="shared" si="8"/>
        <v>30</v>
      </c>
      <c r="T45" s="152">
        <f t="shared" si="8"/>
        <v>32</v>
      </c>
      <c r="U45" s="152">
        <f t="shared" si="8"/>
        <v>30</v>
      </c>
      <c r="V45" s="152">
        <f t="shared" si="8"/>
        <v>28</v>
      </c>
      <c r="W45" s="152">
        <f t="shared" si="8"/>
        <v>28</v>
      </c>
      <c r="X45" s="562"/>
      <c r="Y45" s="358"/>
      <c r="Z45" s="359"/>
      <c r="AA45" s="152">
        <f t="shared" ref="AA45:AW45" si="9">SUM(AA10:AA44)</f>
        <v>28</v>
      </c>
      <c r="AB45" s="152">
        <f t="shared" si="9"/>
        <v>28</v>
      </c>
      <c r="AC45" s="152">
        <f t="shared" si="9"/>
        <v>28</v>
      </c>
      <c r="AD45" s="152">
        <f t="shared" si="9"/>
        <v>28</v>
      </c>
      <c r="AE45" s="152">
        <f t="shared" si="9"/>
        <v>28</v>
      </c>
      <c r="AF45" s="152">
        <f t="shared" si="9"/>
        <v>32</v>
      </c>
      <c r="AG45" s="152">
        <f t="shared" si="9"/>
        <v>32</v>
      </c>
      <c r="AH45" s="152">
        <f t="shared" si="9"/>
        <v>32</v>
      </c>
      <c r="AI45" s="152">
        <f t="shared" si="9"/>
        <v>32</v>
      </c>
      <c r="AJ45" s="152">
        <f t="shared" si="9"/>
        <v>32</v>
      </c>
      <c r="AK45" s="152">
        <f t="shared" si="9"/>
        <v>32</v>
      </c>
      <c r="AL45" s="152">
        <f t="shared" si="9"/>
        <v>32</v>
      </c>
      <c r="AM45" s="152">
        <f t="shared" si="9"/>
        <v>32</v>
      </c>
      <c r="AN45" s="152">
        <f t="shared" si="9"/>
        <v>30</v>
      </c>
      <c r="AO45" s="152">
        <f t="shared" si="9"/>
        <v>30</v>
      </c>
      <c r="AP45" s="152">
        <f t="shared" si="9"/>
        <v>30</v>
      </c>
      <c r="AQ45" s="152">
        <f t="shared" si="9"/>
        <v>30</v>
      </c>
      <c r="AR45" s="152">
        <f t="shared" si="9"/>
        <v>30</v>
      </c>
      <c r="AS45" s="152">
        <f t="shared" si="9"/>
        <v>24</v>
      </c>
      <c r="AT45" s="152">
        <f t="shared" si="9"/>
        <v>24</v>
      </c>
      <c r="AU45" s="152">
        <f t="shared" si="9"/>
        <v>26</v>
      </c>
      <c r="AV45" s="152">
        <f t="shared" si="9"/>
        <v>22</v>
      </c>
      <c r="AW45" s="152">
        <f t="shared" si="9"/>
        <v>26</v>
      </c>
      <c r="AX45" s="569"/>
      <c r="AY45" s="570"/>
      <c r="AZ45" s="166"/>
      <c r="BA45" s="147"/>
    </row>
    <row r="46" spans="1:57" s="10" customFormat="1" ht="15">
      <c r="C46" s="11"/>
      <c r="D46" s="1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"/>
      <c r="U46" s="12"/>
      <c r="V46" s="12"/>
      <c r="W46" s="12"/>
      <c r="X46" s="12"/>
      <c r="Y46" s="13"/>
      <c r="Z46" s="13"/>
      <c r="AA46" s="14"/>
      <c r="AB46" s="14"/>
      <c r="AC46" s="14"/>
      <c r="AD46" s="13"/>
      <c r="AE46" s="1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4"/>
      <c r="AZ46" s="3"/>
      <c r="BA46" s="3"/>
    </row>
    <row r="47" spans="1:57" ht="18">
      <c r="A47" s="19"/>
      <c r="B47" s="19"/>
      <c r="C47" s="19"/>
      <c r="D47" s="19"/>
      <c r="E47" s="22" t="s">
        <v>145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 t="s">
        <v>146</v>
      </c>
      <c r="AF47" s="22"/>
      <c r="AG47" s="22"/>
      <c r="AH47" s="22"/>
      <c r="AI47" s="22"/>
      <c r="AJ47" s="22"/>
      <c r="AK47" s="22"/>
      <c r="AL47" s="22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ht="18">
      <c r="A48" s="19"/>
      <c r="B48" s="19"/>
      <c r="C48" s="19"/>
      <c r="D48" s="19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50" spans="3:33" s="56" customFormat="1" ht="18">
      <c r="C50" s="224"/>
      <c r="D50" s="2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61" spans="3:33" ht="18">
      <c r="D61" s="19"/>
    </row>
  </sheetData>
  <mergeCells count="88">
    <mergeCell ref="AU1:BA3"/>
    <mergeCell ref="D16:D17"/>
    <mergeCell ref="C14:C15"/>
    <mergeCell ref="A10:A11"/>
    <mergeCell ref="AX10:AY45"/>
    <mergeCell ref="B6:B9"/>
    <mergeCell ref="A22:A23"/>
    <mergeCell ref="B22:B23"/>
    <mergeCell ref="C22:C23"/>
    <mergeCell ref="D22:D23"/>
    <mergeCell ref="A24:A25"/>
    <mergeCell ref="B24:B25"/>
    <mergeCell ref="C24:C25"/>
    <mergeCell ref="D24:D25"/>
    <mergeCell ref="D18:D19"/>
    <mergeCell ref="A20:A21"/>
    <mergeCell ref="A36:A37"/>
    <mergeCell ref="A34:A35"/>
    <mergeCell ref="Q6:T6"/>
    <mergeCell ref="G6:G8"/>
    <mergeCell ref="D6:D8"/>
    <mergeCell ref="C10:C11"/>
    <mergeCell ref="B20:B21"/>
    <mergeCell ref="C20:C21"/>
    <mergeCell ref="D20:D21"/>
    <mergeCell ref="B32:B33"/>
    <mergeCell ref="B34:B35"/>
    <mergeCell ref="C32:C33"/>
    <mergeCell ref="B12:B13"/>
    <mergeCell ref="C12:C13"/>
    <mergeCell ref="B14:B15"/>
    <mergeCell ref="A32:A33"/>
    <mergeCell ref="D41:D42"/>
    <mergeCell ref="D43:D44"/>
    <mergeCell ref="D12:D13"/>
    <mergeCell ref="D14:D15"/>
    <mergeCell ref="D32:D33"/>
    <mergeCell ref="D30:D31"/>
    <mergeCell ref="D34:D35"/>
    <mergeCell ref="D36:D37"/>
    <mergeCell ref="A5:BA5"/>
    <mergeCell ref="L6:P6"/>
    <mergeCell ref="H6:K6"/>
    <mergeCell ref="D10:D11"/>
    <mergeCell ref="AZ6:AZ9"/>
    <mergeCell ref="AU6:AY6"/>
    <mergeCell ref="E6:E8"/>
    <mergeCell ref="D9:G9"/>
    <mergeCell ref="BA6:BA9"/>
    <mergeCell ref="X10:X45"/>
    <mergeCell ref="C6:C9"/>
    <mergeCell ref="F6:F8"/>
    <mergeCell ref="U6:X6"/>
    <mergeCell ref="A30:A31"/>
    <mergeCell ref="A16:A17"/>
    <mergeCell ref="B30:B31"/>
    <mergeCell ref="AQ6:AT6"/>
    <mergeCell ref="A6:A9"/>
    <mergeCell ref="B10:B11"/>
    <mergeCell ref="B16:B17"/>
    <mergeCell ref="C26:C27"/>
    <mergeCell ref="C16:C17"/>
    <mergeCell ref="A26:A27"/>
    <mergeCell ref="B18:B19"/>
    <mergeCell ref="A18:A19"/>
    <mergeCell ref="A12:A13"/>
    <mergeCell ref="AD6:AG6"/>
    <mergeCell ref="Y6:AC6"/>
    <mergeCell ref="C18:C19"/>
    <mergeCell ref="D26:D27"/>
    <mergeCell ref="B26:B27"/>
    <mergeCell ref="A14:A15"/>
    <mergeCell ref="Y10:Z45"/>
    <mergeCell ref="AL6:AP6"/>
    <mergeCell ref="AH6:AK6"/>
    <mergeCell ref="A45:B45"/>
    <mergeCell ref="A38:A40"/>
    <mergeCell ref="A28:A29"/>
    <mergeCell ref="B28:B29"/>
    <mergeCell ref="C28:C29"/>
    <mergeCell ref="D38:D40"/>
    <mergeCell ref="C34:C35"/>
    <mergeCell ref="C30:C31"/>
    <mergeCell ref="C36:C37"/>
    <mergeCell ref="D28:D29"/>
    <mergeCell ref="C38:C40"/>
    <mergeCell ref="A41:B44"/>
    <mergeCell ref="C41:C44"/>
  </mergeCells>
  <phoneticPr fontId="0" type="noConversion"/>
  <pageMargins left="0.39370078740157483" right="0.39370078740157483" top="0.19685039370078741" bottom="0.19685039370078741" header="0" footer="0"/>
  <pageSetup paperSize="9" scale="56" orientation="landscape" horizontalDpi="4294967292" verticalDpi="7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D72"/>
  <sheetViews>
    <sheetView view="pageBreakPreview" zoomScale="70" zoomScaleNormal="70" zoomScaleSheetLayoutView="70" workbookViewId="0">
      <pane xSplit="7" ySplit="9" topLeftCell="O10" activePane="bottomRight" state="frozen"/>
      <selection activeCell="D57" sqref="D57"/>
      <selection pane="topRight" activeCell="D57" sqref="D57"/>
      <selection pane="bottomLeft" activeCell="D57" sqref="D57"/>
      <selection pane="bottomRight" activeCell="AW10" sqref="AW10:AY52"/>
    </sheetView>
  </sheetViews>
  <sheetFormatPr defaultRowHeight="12.75"/>
  <cols>
    <col min="1" max="1" width="13.140625" style="42" customWidth="1"/>
    <col min="2" max="2" width="39.5703125" style="42" customWidth="1"/>
    <col min="3" max="3" width="6.42578125" style="42" customWidth="1"/>
    <col min="4" max="4" width="13.85546875" style="42" customWidth="1"/>
    <col min="5" max="5" width="7" style="42" customWidth="1"/>
    <col min="6" max="6" width="4.85546875" style="42" customWidth="1"/>
    <col min="7" max="7" width="5.42578125" style="42" customWidth="1"/>
    <col min="8" max="31" width="3.5703125" style="42" customWidth="1"/>
    <col min="32" max="32" width="3.140625" style="42" customWidth="1"/>
    <col min="33" max="33" width="3" style="42" customWidth="1"/>
    <col min="34" max="51" width="3.5703125" style="42" customWidth="1"/>
    <col min="52" max="52" width="4.140625" style="42" customWidth="1"/>
    <col min="53" max="53" width="4.28515625" style="42" customWidth="1"/>
    <col min="54" max="16384" width="9.140625" style="42"/>
  </cols>
  <sheetData>
    <row r="1" spans="1:53" s="218" customFormat="1" ht="24.75" customHeight="1">
      <c r="AU1" s="296" t="s">
        <v>298</v>
      </c>
      <c r="AV1" s="296"/>
      <c r="AW1" s="296"/>
      <c r="AX1" s="296"/>
      <c r="AY1" s="296"/>
      <c r="AZ1" s="296"/>
      <c r="BA1" s="219"/>
    </row>
    <row r="2" spans="1:53" s="218" customFormat="1" ht="24.75" customHeight="1">
      <c r="AU2" s="296"/>
      <c r="AV2" s="296"/>
      <c r="AW2" s="296"/>
      <c r="AX2" s="296"/>
      <c r="AY2" s="296"/>
      <c r="AZ2" s="296"/>
      <c r="BA2" s="219"/>
    </row>
    <row r="3" spans="1:53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19"/>
    </row>
    <row r="4" spans="1:53">
      <c r="AO4" s="223" t="s">
        <v>316</v>
      </c>
    </row>
    <row r="5" spans="1:53" s="5" customFormat="1" ht="49.5" customHeight="1">
      <c r="A5" s="431" t="s">
        <v>313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</row>
    <row r="6" spans="1:53" ht="15" customHeight="1">
      <c r="A6" s="481" t="s">
        <v>33</v>
      </c>
      <c r="B6" s="579" t="s">
        <v>32</v>
      </c>
      <c r="C6" s="436" t="s">
        <v>17</v>
      </c>
      <c r="D6" s="436" t="s">
        <v>34</v>
      </c>
      <c r="E6" s="440" t="s">
        <v>35</v>
      </c>
      <c r="F6" s="563" t="s">
        <v>197</v>
      </c>
      <c r="G6" s="563" t="s">
        <v>198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6"/>
      <c r="AY6" s="236" t="s">
        <v>10</v>
      </c>
      <c r="AZ6" s="447" t="s">
        <v>11</v>
      </c>
      <c r="BA6" s="447" t="s">
        <v>12</v>
      </c>
    </row>
    <row r="7" spans="1:53" s="6" customFormat="1" ht="39" customHeight="1">
      <c r="A7" s="482"/>
      <c r="B7" s="580"/>
      <c r="C7" s="437"/>
      <c r="D7" s="437"/>
      <c r="E7" s="441"/>
      <c r="F7" s="571"/>
      <c r="G7" s="571"/>
      <c r="H7" s="226">
        <v>42616</v>
      </c>
      <c r="I7" s="226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U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ref="AV7:AY8" si="3">AU7+7</f>
        <v>42896</v>
      </c>
      <c r="AW7" s="1">
        <f t="shared" si="3"/>
        <v>42903</v>
      </c>
      <c r="AX7" s="1">
        <f t="shared" si="3"/>
        <v>42910</v>
      </c>
      <c r="AY7" s="1">
        <f t="shared" si="3"/>
        <v>42917</v>
      </c>
      <c r="AZ7" s="448"/>
      <c r="BA7" s="448"/>
    </row>
    <row r="8" spans="1:53" s="6" customFormat="1" ht="39" customHeight="1">
      <c r="A8" s="482"/>
      <c r="B8" s="580"/>
      <c r="C8" s="437"/>
      <c r="D8" s="438"/>
      <c r="E8" s="442"/>
      <c r="F8" s="572"/>
      <c r="G8" s="57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3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448"/>
      <c r="BA8" s="448"/>
    </row>
    <row r="9" spans="1:53" s="7" customFormat="1" ht="12.75" customHeight="1">
      <c r="A9" s="483"/>
      <c r="B9" s="581"/>
      <c r="C9" s="438"/>
      <c r="D9" s="425" t="s">
        <v>13</v>
      </c>
      <c r="E9" s="470"/>
      <c r="F9" s="470"/>
      <c r="G9" s="471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15">
        <v>21</v>
      </c>
      <c r="AC9" s="15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449"/>
      <c r="BA9" s="449"/>
    </row>
    <row r="10" spans="1:53" s="87" customFormat="1" ht="15">
      <c r="A10" s="407" t="s">
        <v>277</v>
      </c>
      <c r="B10" s="404" t="s">
        <v>278</v>
      </c>
      <c r="C10" s="405">
        <f>(D10+E10+E11)/36</f>
        <v>2</v>
      </c>
      <c r="D10" s="560">
        <v>48</v>
      </c>
      <c r="E10" s="129">
        <f t="shared" ref="E10:E21" si="4">SUM(F10:G10)</f>
        <v>12</v>
      </c>
      <c r="F10" s="129">
        <f>SUM(H10:W10)</f>
        <v>12</v>
      </c>
      <c r="G10" s="129">
        <f>SUM(AA10:AW10)</f>
        <v>0</v>
      </c>
      <c r="H10" s="85">
        <v>2</v>
      </c>
      <c r="I10" s="85">
        <v>2</v>
      </c>
      <c r="J10" s="85">
        <v>2</v>
      </c>
      <c r="K10" s="85">
        <v>2</v>
      </c>
      <c r="L10" s="85">
        <v>2</v>
      </c>
      <c r="M10" s="85">
        <v>2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561" t="s">
        <v>37</v>
      </c>
      <c r="Y10" s="573" t="s">
        <v>24</v>
      </c>
      <c r="Z10" s="574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573" t="s">
        <v>38</v>
      </c>
      <c r="AX10" s="582"/>
      <c r="AY10" s="574"/>
      <c r="AZ10" s="85"/>
      <c r="BA10" s="86"/>
    </row>
    <row r="11" spans="1:53" s="10" customFormat="1" ht="15">
      <c r="A11" s="407"/>
      <c r="B11" s="404"/>
      <c r="C11" s="406"/>
      <c r="D11" s="560"/>
      <c r="E11" s="89">
        <f t="shared" si="4"/>
        <v>12</v>
      </c>
      <c r="F11" s="89">
        <f>SUM(H11:W11)</f>
        <v>12</v>
      </c>
      <c r="G11" s="89">
        <f t="shared" ref="G11:G51" si="5">SUM(AA11:AW11)</f>
        <v>0</v>
      </c>
      <c r="H11" s="134"/>
      <c r="I11" s="134"/>
      <c r="J11" s="134"/>
      <c r="K11" s="134"/>
      <c r="L11" s="134"/>
      <c r="M11" s="134"/>
      <c r="N11" s="134">
        <v>2</v>
      </c>
      <c r="O11" s="134">
        <v>2</v>
      </c>
      <c r="P11" s="134">
        <v>2</v>
      </c>
      <c r="Q11" s="134">
        <v>2</v>
      </c>
      <c r="R11" s="134">
        <v>2</v>
      </c>
      <c r="S11" s="134">
        <v>2</v>
      </c>
      <c r="T11" s="134"/>
      <c r="U11" s="134"/>
      <c r="V11" s="134"/>
      <c r="W11" s="134"/>
      <c r="X11" s="561"/>
      <c r="Y11" s="575"/>
      <c r="Z11" s="576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575"/>
      <c r="AX11" s="583"/>
      <c r="AY11" s="576"/>
      <c r="AZ11" s="83" t="s">
        <v>45</v>
      </c>
      <c r="BA11" s="83"/>
    </row>
    <row r="12" spans="1:53" s="87" customFormat="1" ht="15">
      <c r="A12" s="458" t="s">
        <v>27</v>
      </c>
      <c r="B12" s="404" t="s">
        <v>20</v>
      </c>
      <c r="C12" s="405">
        <f>(D12+E12+E13)/36</f>
        <v>2</v>
      </c>
      <c r="D12" s="560">
        <v>42</v>
      </c>
      <c r="E12" s="129">
        <f>SUM(F12:G12)</f>
        <v>12</v>
      </c>
      <c r="F12" s="129">
        <f t="shared" ref="F12:F46" si="6">SUM(H12:W12)</f>
        <v>0</v>
      </c>
      <c r="G12" s="129">
        <f t="shared" si="5"/>
        <v>12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561"/>
      <c r="Y12" s="575"/>
      <c r="Z12" s="576"/>
      <c r="AA12" s="85">
        <v>2</v>
      </c>
      <c r="AB12" s="85">
        <v>2</v>
      </c>
      <c r="AC12" s="85">
        <v>2</v>
      </c>
      <c r="AD12" s="85">
        <v>2</v>
      </c>
      <c r="AE12" s="85">
        <v>2</v>
      </c>
      <c r="AF12" s="85">
        <v>2</v>
      </c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575"/>
      <c r="AX12" s="583"/>
      <c r="AY12" s="576"/>
      <c r="AZ12" s="85"/>
      <c r="BA12" s="86"/>
    </row>
    <row r="13" spans="1:53" s="10" customFormat="1" ht="15">
      <c r="A13" s="459"/>
      <c r="B13" s="404"/>
      <c r="C13" s="406"/>
      <c r="D13" s="560"/>
      <c r="E13" s="89">
        <f>SUM(F13:G13)</f>
        <v>18</v>
      </c>
      <c r="F13" s="89">
        <f t="shared" si="6"/>
        <v>0</v>
      </c>
      <c r="G13" s="89">
        <f t="shared" si="5"/>
        <v>18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561"/>
      <c r="Y13" s="575"/>
      <c r="Z13" s="576"/>
      <c r="AA13" s="134"/>
      <c r="AB13" s="134"/>
      <c r="AC13" s="134"/>
      <c r="AD13" s="134"/>
      <c r="AE13" s="134"/>
      <c r="AF13" s="134"/>
      <c r="AG13" s="134">
        <v>2</v>
      </c>
      <c r="AH13" s="134">
        <v>2</v>
      </c>
      <c r="AI13" s="134">
        <v>2</v>
      </c>
      <c r="AJ13" s="134">
        <v>2</v>
      </c>
      <c r="AK13" s="134">
        <v>2</v>
      </c>
      <c r="AL13" s="134">
        <v>2</v>
      </c>
      <c r="AM13" s="134">
        <v>2</v>
      </c>
      <c r="AN13" s="134">
        <v>2</v>
      </c>
      <c r="AO13" s="134">
        <v>2</v>
      </c>
      <c r="AP13" s="134"/>
      <c r="AQ13" s="134"/>
      <c r="AR13" s="134"/>
      <c r="AS13" s="134"/>
      <c r="AT13" s="134"/>
      <c r="AU13" s="134"/>
      <c r="AV13" s="134"/>
      <c r="AW13" s="575"/>
      <c r="AX13" s="583"/>
      <c r="AY13" s="576"/>
      <c r="AZ13" s="88">
        <v>2</v>
      </c>
      <c r="BA13" s="83"/>
    </row>
    <row r="14" spans="1:53" s="87" customFormat="1" ht="15">
      <c r="A14" s="407" t="s">
        <v>211</v>
      </c>
      <c r="B14" s="404" t="s">
        <v>164</v>
      </c>
      <c r="C14" s="405">
        <f>(D14+E14+E15)/36</f>
        <v>4</v>
      </c>
      <c r="D14" s="560">
        <v>80</v>
      </c>
      <c r="E14" s="129">
        <f t="shared" si="4"/>
        <v>0</v>
      </c>
      <c r="F14" s="129">
        <f t="shared" si="6"/>
        <v>0</v>
      </c>
      <c r="G14" s="129">
        <f t="shared" si="5"/>
        <v>0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561"/>
      <c r="Y14" s="575"/>
      <c r="Z14" s="576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575"/>
      <c r="AX14" s="583"/>
      <c r="AY14" s="576"/>
      <c r="AZ14" s="85"/>
      <c r="BA14" s="86"/>
    </row>
    <row r="15" spans="1:53" s="10" customFormat="1" ht="15">
      <c r="A15" s="407"/>
      <c r="B15" s="404"/>
      <c r="C15" s="406"/>
      <c r="D15" s="560"/>
      <c r="E15" s="89">
        <f t="shared" si="4"/>
        <v>64</v>
      </c>
      <c r="F15" s="89">
        <f t="shared" si="6"/>
        <v>32</v>
      </c>
      <c r="G15" s="89">
        <f t="shared" si="5"/>
        <v>32</v>
      </c>
      <c r="H15" s="134">
        <v>2</v>
      </c>
      <c r="I15" s="134">
        <v>2</v>
      </c>
      <c r="J15" s="134">
        <v>2</v>
      </c>
      <c r="K15" s="134">
        <v>2</v>
      </c>
      <c r="L15" s="134">
        <v>2</v>
      </c>
      <c r="M15" s="134">
        <v>2</v>
      </c>
      <c r="N15" s="134">
        <v>2</v>
      </c>
      <c r="O15" s="134">
        <v>2</v>
      </c>
      <c r="P15" s="134">
        <v>2</v>
      </c>
      <c r="Q15" s="134">
        <v>2</v>
      </c>
      <c r="R15" s="134">
        <v>2</v>
      </c>
      <c r="S15" s="134">
        <v>2</v>
      </c>
      <c r="T15" s="134">
        <v>2</v>
      </c>
      <c r="U15" s="134">
        <v>2</v>
      </c>
      <c r="V15" s="134">
        <v>2</v>
      </c>
      <c r="W15" s="134">
        <v>2</v>
      </c>
      <c r="X15" s="561"/>
      <c r="Y15" s="575"/>
      <c r="Z15" s="576"/>
      <c r="AA15" s="134"/>
      <c r="AB15" s="134"/>
      <c r="AC15" s="134"/>
      <c r="AD15" s="134"/>
      <c r="AE15" s="134"/>
      <c r="AF15" s="134"/>
      <c r="AG15" s="134">
        <v>2</v>
      </c>
      <c r="AH15" s="134">
        <v>2</v>
      </c>
      <c r="AI15" s="134">
        <v>2</v>
      </c>
      <c r="AJ15" s="134">
        <v>2</v>
      </c>
      <c r="AK15" s="134">
        <v>2</v>
      </c>
      <c r="AL15" s="134">
        <v>2</v>
      </c>
      <c r="AM15" s="134">
        <v>2</v>
      </c>
      <c r="AN15" s="134">
        <v>2</v>
      </c>
      <c r="AO15" s="134">
        <v>2</v>
      </c>
      <c r="AP15" s="134">
        <v>2</v>
      </c>
      <c r="AQ15" s="134">
        <v>2</v>
      </c>
      <c r="AR15" s="134">
        <v>2</v>
      </c>
      <c r="AS15" s="134">
        <v>2</v>
      </c>
      <c r="AT15" s="134">
        <v>2</v>
      </c>
      <c r="AU15" s="134">
        <v>2</v>
      </c>
      <c r="AV15" s="134">
        <v>2</v>
      </c>
      <c r="AW15" s="575"/>
      <c r="AX15" s="583"/>
      <c r="AY15" s="576"/>
      <c r="AZ15" s="88"/>
      <c r="BA15" s="83">
        <v>2</v>
      </c>
    </row>
    <row r="16" spans="1:53" s="87" customFormat="1" ht="15">
      <c r="A16" s="407" t="s">
        <v>200</v>
      </c>
      <c r="B16" s="404" t="s">
        <v>82</v>
      </c>
      <c r="C16" s="405">
        <f>(D16+E16+E17)/36</f>
        <v>3</v>
      </c>
      <c r="D16" s="560">
        <v>62</v>
      </c>
      <c r="E16" s="129">
        <f t="shared" si="4"/>
        <v>12</v>
      </c>
      <c r="F16" s="129">
        <f t="shared" si="6"/>
        <v>0</v>
      </c>
      <c r="G16" s="129">
        <f t="shared" si="5"/>
        <v>12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561"/>
      <c r="Y16" s="575"/>
      <c r="Z16" s="576"/>
      <c r="AA16" s="85">
        <v>2</v>
      </c>
      <c r="AB16" s="85">
        <v>2</v>
      </c>
      <c r="AC16" s="85">
        <v>2</v>
      </c>
      <c r="AD16" s="85">
        <v>2</v>
      </c>
      <c r="AE16" s="85">
        <v>2</v>
      </c>
      <c r="AF16" s="85">
        <v>2</v>
      </c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575"/>
      <c r="AX16" s="583"/>
      <c r="AY16" s="576"/>
      <c r="AZ16" s="85"/>
      <c r="BA16" s="86"/>
    </row>
    <row r="17" spans="1:53" s="10" customFormat="1" ht="15">
      <c r="A17" s="407"/>
      <c r="B17" s="404"/>
      <c r="C17" s="406"/>
      <c r="D17" s="560"/>
      <c r="E17" s="89">
        <f t="shared" si="4"/>
        <v>34</v>
      </c>
      <c r="F17" s="89">
        <f t="shared" si="6"/>
        <v>0</v>
      </c>
      <c r="G17" s="89">
        <f t="shared" si="5"/>
        <v>34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561"/>
      <c r="Y17" s="575"/>
      <c r="Z17" s="576"/>
      <c r="AA17" s="134"/>
      <c r="AB17" s="134"/>
      <c r="AC17" s="134"/>
      <c r="AD17" s="134"/>
      <c r="AE17" s="134"/>
      <c r="AF17" s="134"/>
      <c r="AG17" s="134">
        <v>2</v>
      </c>
      <c r="AH17" s="134">
        <v>2</v>
      </c>
      <c r="AI17" s="134">
        <v>2</v>
      </c>
      <c r="AJ17" s="134">
        <v>2</v>
      </c>
      <c r="AK17" s="134">
        <v>2</v>
      </c>
      <c r="AL17" s="134">
        <v>2</v>
      </c>
      <c r="AM17" s="134">
        <v>2</v>
      </c>
      <c r="AN17" s="134">
        <v>2</v>
      </c>
      <c r="AO17" s="134">
        <v>2</v>
      </c>
      <c r="AP17" s="134">
        <v>2</v>
      </c>
      <c r="AQ17" s="134">
        <v>2</v>
      </c>
      <c r="AR17" s="134">
        <v>2</v>
      </c>
      <c r="AS17" s="134">
        <v>2</v>
      </c>
      <c r="AT17" s="134">
        <v>2</v>
      </c>
      <c r="AU17" s="134">
        <v>2</v>
      </c>
      <c r="AV17" s="134">
        <v>4</v>
      </c>
      <c r="AW17" s="575"/>
      <c r="AX17" s="583"/>
      <c r="AY17" s="576"/>
      <c r="AZ17" s="88"/>
      <c r="BA17" s="83">
        <v>2</v>
      </c>
    </row>
    <row r="18" spans="1:53" s="87" customFormat="1" ht="15">
      <c r="A18" s="407" t="s">
        <v>201</v>
      </c>
      <c r="B18" s="404" t="s">
        <v>167</v>
      </c>
      <c r="C18" s="405">
        <f>(D18+E18+E19)/36</f>
        <v>3.25</v>
      </c>
      <c r="D18" s="560">
        <v>81</v>
      </c>
      <c r="E18" s="129">
        <f>SUM(F18:G18)</f>
        <v>12</v>
      </c>
      <c r="F18" s="129">
        <f t="shared" si="6"/>
        <v>12</v>
      </c>
      <c r="G18" s="129">
        <f t="shared" si="5"/>
        <v>0</v>
      </c>
      <c r="H18" s="85">
        <v>2</v>
      </c>
      <c r="I18" s="85">
        <v>2</v>
      </c>
      <c r="J18" s="85">
        <v>2</v>
      </c>
      <c r="K18" s="85">
        <v>2</v>
      </c>
      <c r="L18" s="85">
        <v>2</v>
      </c>
      <c r="M18" s="85">
        <v>2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561"/>
      <c r="Y18" s="575"/>
      <c r="Z18" s="576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575"/>
      <c r="AX18" s="583"/>
      <c r="AY18" s="576"/>
      <c r="AZ18" s="85"/>
      <c r="BA18" s="86"/>
    </row>
    <row r="19" spans="1:53" s="10" customFormat="1" ht="15">
      <c r="A19" s="407"/>
      <c r="B19" s="404"/>
      <c r="C19" s="406"/>
      <c r="D19" s="560"/>
      <c r="E19" s="89">
        <f>SUM(F19:G19)</f>
        <v>24</v>
      </c>
      <c r="F19" s="89">
        <f t="shared" si="6"/>
        <v>24</v>
      </c>
      <c r="G19" s="89">
        <f t="shared" si="5"/>
        <v>0</v>
      </c>
      <c r="H19" s="134"/>
      <c r="I19" s="134"/>
      <c r="J19" s="134"/>
      <c r="K19" s="134"/>
      <c r="L19" s="134"/>
      <c r="M19" s="134"/>
      <c r="N19" s="134">
        <v>2</v>
      </c>
      <c r="O19" s="134">
        <v>2</v>
      </c>
      <c r="P19" s="134">
        <v>2</v>
      </c>
      <c r="Q19" s="134">
        <v>2</v>
      </c>
      <c r="R19" s="134">
        <v>2</v>
      </c>
      <c r="S19" s="134">
        <v>2</v>
      </c>
      <c r="T19" s="134">
        <v>2</v>
      </c>
      <c r="U19" s="134">
        <v>2</v>
      </c>
      <c r="V19" s="134">
        <v>4</v>
      </c>
      <c r="W19" s="134">
        <v>4</v>
      </c>
      <c r="X19" s="561"/>
      <c r="Y19" s="575"/>
      <c r="Z19" s="576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575"/>
      <c r="AX19" s="583"/>
      <c r="AY19" s="576"/>
      <c r="AZ19" s="88"/>
      <c r="BA19" s="83">
        <v>1</v>
      </c>
    </row>
    <row r="20" spans="1:53" s="87" customFormat="1" ht="15">
      <c r="A20" s="407" t="s">
        <v>202</v>
      </c>
      <c r="B20" s="404" t="s">
        <v>83</v>
      </c>
      <c r="C20" s="405">
        <f>(D20+E20+E21)/36</f>
        <v>3.75</v>
      </c>
      <c r="D20" s="560">
        <v>69</v>
      </c>
      <c r="E20" s="129">
        <f t="shared" si="4"/>
        <v>18</v>
      </c>
      <c r="F20" s="129">
        <f t="shared" si="6"/>
        <v>8</v>
      </c>
      <c r="G20" s="129">
        <f t="shared" si="5"/>
        <v>10</v>
      </c>
      <c r="H20" s="85">
        <v>2</v>
      </c>
      <c r="I20" s="85">
        <v>2</v>
      </c>
      <c r="J20" s="85">
        <v>2</v>
      </c>
      <c r="K20" s="85">
        <v>2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561"/>
      <c r="Y20" s="575"/>
      <c r="Z20" s="576"/>
      <c r="AA20" s="85">
        <v>2</v>
      </c>
      <c r="AB20" s="85">
        <v>2</v>
      </c>
      <c r="AC20" s="85">
        <v>2</v>
      </c>
      <c r="AD20" s="85">
        <v>2</v>
      </c>
      <c r="AE20" s="85">
        <v>2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575"/>
      <c r="AX20" s="583"/>
      <c r="AY20" s="576"/>
      <c r="AZ20" s="85"/>
      <c r="BA20" s="86"/>
    </row>
    <row r="21" spans="1:53" s="10" customFormat="1" ht="15">
      <c r="A21" s="407"/>
      <c r="B21" s="404"/>
      <c r="C21" s="406"/>
      <c r="D21" s="560"/>
      <c r="E21" s="89">
        <f t="shared" si="4"/>
        <v>48</v>
      </c>
      <c r="F21" s="89">
        <f t="shared" si="6"/>
        <v>24</v>
      </c>
      <c r="G21" s="89">
        <f t="shared" si="5"/>
        <v>24</v>
      </c>
      <c r="H21" s="134"/>
      <c r="I21" s="134"/>
      <c r="J21" s="134"/>
      <c r="K21" s="134"/>
      <c r="L21" s="134">
        <v>2</v>
      </c>
      <c r="M21" s="134">
        <v>2</v>
      </c>
      <c r="N21" s="134">
        <v>2</v>
      </c>
      <c r="O21" s="134">
        <v>2</v>
      </c>
      <c r="P21" s="134">
        <v>2</v>
      </c>
      <c r="Q21" s="134">
        <v>2</v>
      </c>
      <c r="R21" s="134">
        <v>2</v>
      </c>
      <c r="S21" s="134">
        <v>2</v>
      </c>
      <c r="T21" s="134">
        <v>2</v>
      </c>
      <c r="U21" s="134">
        <v>2</v>
      </c>
      <c r="V21" s="134">
        <v>2</v>
      </c>
      <c r="W21" s="134">
        <v>2</v>
      </c>
      <c r="X21" s="561"/>
      <c r="Y21" s="575"/>
      <c r="Z21" s="576"/>
      <c r="AA21" s="134"/>
      <c r="AB21" s="134"/>
      <c r="AC21" s="134"/>
      <c r="AD21" s="134"/>
      <c r="AE21" s="134"/>
      <c r="AF21" s="134">
        <v>2</v>
      </c>
      <c r="AG21" s="134">
        <v>2</v>
      </c>
      <c r="AH21" s="134">
        <v>2</v>
      </c>
      <c r="AI21" s="134">
        <v>2</v>
      </c>
      <c r="AJ21" s="134">
        <v>2</v>
      </c>
      <c r="AK21" s="134">
        <v>2</v>
      </c>
      <c r="AL21" s="134">
        <v>2</v>
      </c>
      <c r="AM21" s="134">
        <v>2</v>
      </c>
      <c r="AN21" s="134">
        <v>2</v>
      </c>
      <c r="AO21" s="134">
        <v>2</v>
      </c>
      <c r="AP21" s="134">
        <v>2</v>
      </c>
      <c r="AQ21" s="134">
        <v>2</v>
      </c>
      <c r="AR21" s="134"/>
      <c r="AS21" s="134"/>
      <c r="AT21" s="134"/>
      <c r="AU21" s="134"/>
      <c r="AV21" s="134"/>
      <c r="AW21" s="575"/>
      <c r="AX21" s="583"/>
      <c r="AY21" s="576"/>
      <c r="AZ21" s="88">
        <v>2</v>
      </c>
      <c r="BA21" s="83"/>
    </row>
    <row r="22" spans="1:53" s="87" customFormat="1" ht="15">
      <c r="A22" s="407" t="s">
        <v>206</v>
      </c>
      <c r="B22" s="404" t="s">
        <v>84</v>
      </c>
      <c r="C22" s="405">
        <f>(D22+E22+E23)/36</f>
        <v>6</v>
      </c>
      <c r="D22" s="560">
        <v>116</v>
      </c>
      <c r="E22" s="129">
        <f t="shared" ref="E22:E45" si="7">SUM(F22:G22)</f>
        <v>12</v>
      </c>
      <c r="F22" s="129">
        <f t="shared" si="6"/>
        <v>6</v>
      </c>
      <c r="G22" s="129">
        <f t="shared" si="5"/>
        <v>6</v>
      </c>
      <c r="H22" s="85">
        <v>2</v>
      </c>
      <c r="I22" s="85">
        <v>2</v>
      </c>
      <c r="J22" s="85">
        <v>2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561"/>
      <c r="Y22" s="575"/>
      <c r="Z22" s="576"/>
      <c r="AA22" s="85">
        <v>2</v>
      </c>
      <c r="AB22" s="85">
        <v>2</v>
      </c>
      <c r="AC22" s="85">
        <v>2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575"/>
      <c r="AX22" s="583"/>
      <c r="AY22" s="576"/>
      <c r="AZ22" s="85"/>
      <c r="BA22" s="86"/>
    </row>
    <row r="23" spans="1:53" s="10" customFormat="1" ht="15">
      <c r="A23" s="407"/>
      <c r="B23" s="404"/>
      <c r="C23" s="406"/>
      <c r="D23" s="560"/>
      <c r="E23" s="89">
        <f t="shared" si="7"/>
        <v>88</v>
      </c>
      <c r="F23" s="89">
        <f t="shared" si="6"/>
        <v>24</v>
      </c>
      <c r="G23" s="89">
        <f t="shared" si="5"/>
        <v>64</v>
      </c>
      <c r="H23" s="134"/>
      <c r="I23" s="134"/>
      <c r="J23" s="134"/>
      <c r="K23" s="134">
        <v>2</v>
      </c>
      <c r="L23" s="134">
        <v>2</v>
      </c>
      <c r="M23" s="134">
        <v>2</v>
      </c>
      <c r="N23" s="134">
        <v>2</v>
      </c>
      <c r="O23" s="134">
        <v>2</v>
      </c>
      <c r="P23" s="134">
        <v>2</v>
      </c>
      <c r="Q23" s="134">
        <v>2</v>
      </c>
      <c r="R23" s="134">
        <v>2</v>
      </c>
      <c r="S23" s="134">
        <v>2</v>
      </c>
      <c r="T23" s="134">
        <v>2</v>
      </c>
      <c r="U23" s="134">
        <v>2</v>
      </c>
      <c r="V23" s="134">
        <v>2</v>
      </c>
      <c r="W23" s="134"/>
      <c r="X23" s="561"/>
      <c r="Y23" s="575"/>
      <c r="Z23" s="576"/>
      <c r="AA23" s="134">
        <v>2</v>
      </c>
      <c r="AB23" s="134">
        <v>2</v>
      </c>
      <c r="AC23" s="134">
        <v>2</v>
      </c>
      <c r="AD23" s="134">
        <v>2</v>
      </c>
      <c r="AE23" s="134">
        <v>2</v>
      </c>
      <c r="AF23" s="134">
        <v>2</v>
      </c>
      <c r="AG23" s="134">
        <v>2</v>
      </c>
      <c r="AH23" s="134">
        <v>2</v>
      </c>
      <c r="AI23" s="134">
        <v>2</v>
      </c>
      <c r="AJ23" s="134">
        <v>2</v>
      </c>
      <c r="AK23" s="134">
        <v>2</v>
      </c>
      <c r="AL23" s="134">
        <v>2</v>
      </c>
      <c r="AM23" s="134">
        <v>4</v>
      </c>
      <c r="AN23" s="134">
        <v>4</v>
      </c>
      <c r="AO23" s="134">
        <v>4</v>
      </c>
      <c r="AP23" s="134">
        <v>4</v>
      </c>
      <c r="AQ23" s="134">
        <v>4</v>
      </c>
      <c r="AR23" s="134">
        <v>4</v>
      </c>
      <c r="AS23" s="134">
        <v>4</v>
      </c>
      <c r="AT23" s="134">
        <v>4</v>
      </c>
      <c r="AU23" s="134">
        <v>4</v>
      </c>
      <c r="AV23" s="134">
        <v>4</v>
      </c>
      <c r="AW23" s="575"/>
      <c r="AX23" s="583"/>
      <c r="AY23" s="576"/>
      <c r="AZ23" s="88"/>
      <c r="BA23" s="83">
        <v>2</v>
      </c>
    </row>
    <row r="24" spans="1:53" s="87" customFormat="1" ht="15">
      <c r="A24" s="407" t="s">
        <v>227</v>
      </c>
      <c r="B24" s="404" t="s">
        <v>15</v>
      </c>
      <c r="C24" s="405">
        <f>(D24+E24+E25)/36</f>
        <v>4</v>
      </c>
      <c r="D24" s="429">
        <v>86</v>
      </c>
      <c r="E24" s="129">
        <f t="shared" si="7"/>
        <v>12</v>
      </c>
      <c r="F24" s="129">
        <f t="shared" si="6"/>
        <v>6</v>
      </c>
      <c r="G24" s="129">
        <f t="shared" si="5"/>
        <v>6</v>
      </c>
      <c r="H24" s="85"/>
      <c r="I24" s="85">
        <v>2</v>
      </c>
      <c r="J24" s="85">
        <v>2</v>
      </c>
      <c r="K24" s="85">
        <v>2</v>
      </c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561"/>
      <c r="Y24" s="575"/>
      <c r="Z24" s="576"/>
      <c r="AA24" s="85">
        <v>2</v>
      </c>
      <c r="AB24" s="85">
        <v>2</v>
      </c>
      <c r="AC24" s="85">
        <v>2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575"/>
      <c r="AX24" s="583"/>
      <c r="AY24" s="576"/>
      <c r="AZ24" s="85"/>
      <c r="BA24" s="86"/>
    </row>
    <row r="25" spans="1:53" s="10" customFormat="1" ht="15">
      <c r="A25" s="407"/>
      <c r="B25" s="404"/>
      <c r="C25" s="406"/>
      <c r="D25" s="429"/>
      <c r="E25" s="89">
        <f t="shared" si="7"/>
        <v>46</v>
      </c>
      <c r="F25" s="89">
        <f t="shared" si="6"/>
        <v>22</v>
      </c>
      <c r="G25" s="89">
        <f t="shared" si="5"/>
        <v>24</v>
      </c>
      <c r="H25" s="134"/>
      <c r="I25" s="134"/>
      <c r="J25" s="134"/>
      <c r="K25" s="134"/>
      <c r="L25" s="134">
        <v>2</v>
      </c>
      <c r="M25" s="134">
        <v>2</v>
      </c>
      <c r="N25" s="134">
        <v>2</v>
      </c>
      <c r="O25" s="134">
        <v>2</v>
      </c>
      <c r="P25" s="134">
        <v>2</v>
      </c>
      <c r="Q25" s="134">
        <v>2</v>
      </c>
      <c r="R25" s="134">
        <v>2</v>
      </c>
      <c r="S25" s="134">
        <v>2</v>
      </c>
      <c r="T25" s="134">
        <v>2</v>
      </c>
      <c r="U25" s="134">
        <v>2</v>
      </c>
      <c r="V25" s="134">
        <v>2</v>
      </c>
      <c r="W25" s="134"/>
      <c r="X25" s="561"/>
      <c r="Y25" s="575"/>
      <c r="Z25" s="576"/>
      <c r="AA25" s="134"/>
      <c r="AB25" s="134"/>
      <c r="AC25" s="134"/>
      <c r="AD25" s="134">
        <v>2</v>
      </c>
      <c r="AE25" s="134">
        <v>2</v>
      </c>
      <c r="AF25" s="134">
        <v>2</v>
      </c>
      <c r="AG25" s="134">
        <v>2</v>
      </c>
      <c r="AH25" s="134">
        <v>2</v>
      </c>
      <c r="AI25" s="134">
        <v>2</v>
      </c>
      <c r="AJ25" s="134">
        <v>2</v>
      </c>
      <c r="AK25" s="134">
        <v>2</v>
      </c>
      <c r="AL25" s="134">
        <v>2</v>
      </c>
      <c r="AM25" s="134">
        <v>2</v>
      </c>
      <c r="AN25" s="134">
        <v>2</v>
      </c>
      <c r="AO25" s="134">
        <v>2</v>
      </c>
      <c r="AP25" s="134"/>
      <c r="AQ25" s="134"/>
      <c r="AR25" s="134"/>
      <c r="AS25" s="134"/>
      <c r="AT25" s="134"/>
      <c r="AU25" s="134"/>
      <c r="AV25" s="134"/>
      <c r="AW25" s="575"/>
      <c r="AX25" s="583"/>
      <c r="AY25" s="576"/>
      <c r="AZ25" s="88"/>
      <c r="BA25" s="83">
        <v>2</v>
      </c>
    </row>
    <row r="26" spans="1:53" s="87" customFormat="1" ht="15">
      <c r="A26" s="407" t="s">
        <v>279</v>
      </c>
      <c r="B26" s="404" t="s">
        <v>21</v>
      </c>
      <c r="C26" s="405">
        <f>(D26+E26+E27)/36</f>
        <v>2</v>
      </c>
      <c r="D26" s="414">
        <v>40</v>
      </c>
      <c r="E26" s="129">
        <f t="shared" si="7"/>
        <v>12</v>
      </c>
      <c r="F26" s="129">
        <f t="shared" si="6"/>
        <v>12</v>
      </c>
      <c r="G26" s="129">
        <f t="shared" si="5"/>
        <v>0</v>
      </c>
      <c r="H26" s="85">
        <v>2</v>
      </c>
      <c r="I26" s="85">
        <v>2</v>
      </c>
      <c r="J26" s="85">
        <v>2</v>
      </c>
      <c r="K26" s="85">
        <v>2</v>
      </c>
      <c r="L26" s="85">
        <v>2</v>
      </c>
      <c r="M26" s="85">
        <v>2</v>
      </c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561"/>
      <c r="Y26" s="575"/>
      <c r="Z26" s="576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575"/>
      <c r="AX26" s="583"/>
      <c r="AY26" s="576"/>
      <c r="AZ26" s="85"/>
      <c r="BA26" s="86"/>
    </row>
    <row r="27" spans="1:53" s="10" customFormat="1" ht="15">
      <c r="A27" s="407"/>
      <c r="B27" s="404"/>
      <c r="C27" s="406"/>
      <c r="D27" s="414"/>
      <c r="E27" s="89">
        <f t="shared" si="7"/>
        <v>20</v>
      </c>
      <c r="F27" s="89">
        <f t="shared" si="6"/>
        <v>20</v>
      </c>
      <c r="G27" s="89">
        <f t="shared" si="5"/>
        <v>0</v>
      </c>
      <c r="H27" s="134"/>
      <c r="I27" s="134"/>
      <c r="J27" s="134"/>
      <c r="K27" s="134"/>
      <c r="L27" s="134"/>
      <c r="M27" s="134"/>
      <c r="N27" s="134">
        <v>2</v>
      </c>
      <c r="O27" s="134">
        <v>2</v>
      </c>
      <c r="P27" s="134">
        <v>2</v>
      </c>
      <c r="Q27" s="134">
        <v>2</v>
      </c>
      <c r="R27" s="134">
        <v>2</v>
      </c>
      <c r="S27" s="134">
        <v>2</v>
      </c>
      <c r="T27" s="134">
        <v>2</v>
      </c>
      <c r="U27" s="134">
        <v>2</v>
      </c>
      <c r="V27" s="134">
        <v>2</v>
      </c>
      <c r="W27" s="134">
        <v>2</v>
      </c>
      <c r="X27" s="561"/>
      <c r="Y27" s="575"/>
      <c r="Z27" s="576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575"/>
      <c r="AX27" s="583"/>
      <c r="AY27" s="576"/>
      <c r="AZ27" s="88" t="s">
        <v>45</v>
      </c>
      <c r="BA27" s="83"/>
    </row>
    <row r="28" spans="1:53" s="87" customFormat="1" ht="15">
      <c r="A28" s="407" t="s">
        <v>280</v>
      </c>
      <c r="B28" s="404" t="s">
        <v>125</v>
      </c>
      <c r="C28" s="405">
        <f>(D28+E28+E29)/36</f>
        <v>1</v>
      </c>
      <c r="D28" s="414">
        <v>12</v>
      </c>
      <c r="E28" s="129">
        <f t="shared" si="7"/>
        <v>6</v>
      </c>
      <c r="F28" s="129">
        <f t="shared" si="6"/>
        <v>0</v>
      </c>
      <c r="G28" s="129">
        <f t="shared" si="5"/>
        <v>6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561"/>
      <c r="Y28" s="575"/>
      <c r="Z28" s="576"/>
      <c r="AA28" s="85">
        <v>2</v>
      </c>
      <c r="AB28" s="85">
        <v>2</v>
      </c>
      <c r="AC28" s="85">
        <v>2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575"/>
      <c r="AX28" s="583"/>
      <c r="AY28" s="576"/>
      <c r="AZ28" s="85"/>
      <c r="BA28" s="86"/>
    </row>
    <row r="29" spans="1:53" s="10" customFormat="1" ht="15">
      <c r="A29" s="407"/>
      <c r="B29" s="404"/>
      <c r="C29" s="406"/>
      <c r="D29" s="414"/>
      <c r="E29" s="89">
        <f t="shared" si="7"/>
        <v>18</v>
      </c>
      <c r="F29" s="89">
        <f t="shared" si="6"/>
        <v>0</v>
      </c>
      <c r="G29" s="89">
        <f t="shared" si="5"/>
        <v>18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561"/>
      <c r="Y29" s="575"/>
      <c r="Z29" s="576"/>
      <c r="AA29" s="134"/>
      <c r="AB29" s="134"/>
      <c r="AC29" s="134"/>
      <c r="AD29" s="134">
        <v>2</v>
      </c>
      <c r="AE29" s="134">
        <v>2</v>
      </c>
      <c r="AF29" s="134">
        <v>2</v>
      </c>
      <c r="AG29" s="134">
        <v>2</v>
      </c>
      <c r="AH29" s="134">
        <v>2</v>
      </c>
      <c r="AI29" s="134">
        <v>2</v>
      </c>
      <c r="AJ29" s="134">
        <v>2</v>
      </c>
      <c r="AK29" s="134">
        <v>2</v>
      </c>
      <c r="AL29" s="134">
        <v>2</v>
      </c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575"/>
      <c r="AX29" s="583"/>
      <c r="AY29" s="576"/>
      <c r="AZ29" s="88">
        <v>2</v>
      </c>
      <c r="BA29" s="83"/>
    </row>
    <row r="30" spans="1:53" s="87" customFormat="1" ht="15">
      <c r="A30" s="407" t="s">
        <v>281</v>
      </c>
      <c r="B30" s="404" t="s">
        <v>282</v>
      </c>
      <c r="C30" s="405">
        <f>(D30+E30+E31)/36</f>
        <v>1</v>
      </c>
      <c r="D30" s="414">
        <v>12</v>
      </c>
      <c r="E30" s="129">
        <f t="shared" si="7"/>
        <v>6</v>
      </c>
      <c r="F30" s="129">
        <f t="shared" si="6"/>
        <v>0</v>
      </c>
      <c r="G30" s="129">
        <f t="shared" si="5"/>
        <v>6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561"/>
      <c r="Y30" s="575"/>
      <c r="Z30" s="576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>
        <v>2</v>
      </c>
      <c r="AN30" s="85">
        <v>2</v>
      </c>
      <c r="AO30" s="85">
        <v>2</v>
      </c>
      <c r="AP30" s="85"/>
      <c r="AQ30" s="85"/>
      <c r="AR30" s="85"/>
      <c r="AS30" s="85"/>
      <c r="AT30" s="85"/>
      <c r="AU30" s="85"/>
      <c r="AV30" s="85"/>
      <c r="AW30" s="575"/>
      <c r="AX30" s="583"/>
      <c r="AY30" s="576"/>
      <c r="AZ30" s="85"/>
      <c r="BA30" s="86"/>
    </row>
    <row r="31" spans="1:53" s="10" customFormat="1" ht="15">
      <c r="A31" s="407"/>
      <c r="B31" s="404"/>
      <c r="C31" s="406"/>
      <c r="D31" s="414"/>
      <c r="E31" s="89">
        <f t="shared" si="7"/>
        <v>18</v>
      </c>
      <c r="F31" s="89">
        <f t="shared" si="6"/>
        <v>0</v>
      </c>
      <c r="G31" s="89">
        <f t="shared" si="5"/>
        <v>18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561"/>
      <c r="Y31" s="575"/>
      <c r="Z31" s="576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>
        <v>2</v>
      </c>
      <c r="AQ31" s="134">
        <v>2</v>
      </c>
      <c r="AR31" s="134">
        <v>2</v>
      </c>
      <c r="AS31" s="134">
        <v>2</v>
      </c>
      <c r="AT31" s="134">
        <v>2</v>
      </c>
      <c r="AU31" s="134">
        <v>4</v>
      </c>
      <c r="AV31" s="134">
        <v>4</v>
      </c>
      <c r="AW31" s="575"/>
      <c r="AX31" s="583"/>
      <c r="AY31" s="576"/>
      <c r="AZ31" s="88">
        <v>2</v>
      </c>
      <c r="BA31" s="83"/>
    </row>
    <row r="32" spans="1:53" s="87" customFormat="1" ht="15">
      <c r="A32" s="407" t="s">
        <v>226</v>
      </c>
      <c r="B32" s="404" t="s">
        <v>51</v>
      </c>
      <c r="C32" s="405">
        <f>(D32+E32+E33)/36</f>
        <v>3.75</v>
      </c>
      <c r="D32" s="414">
        <v>67</v>
      </c>
      <c r="E32" s="129">
        <f>SUM(F32:G32)</f>
        <v>24</v>
      </c>
      <c r="F32" s="129">
        <f>SUM(H32:W32)</f>
        <v>12</v>
      </c>
      <c r="G32" s="129">
        <f t="shared" si="5"/>
        <v>12</v>
      </c>
      <c r="H32" s="85">
        <v>2</v>
      </c>
      <c r="I32" s="85">
        <v>2</v>
      </c>
      <c r="J32" s="85">
        <v>2</v>
      </c>
      <c r="K32" s="85">
        <v>2</v>
      </c>
      <c r="L32" s="85">
        <v>2</v>
      </c>
      <c r="M32" s="85">
        <v>2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561"/>
      <c r="Y32" s="575"/>
      <c r="Z32" s="576"/>
      <c r="AA32" s="85">
        <v>2</v>
      </c>
      <c r="AB32" s="85">
        <v>2</v>
      </c>
      <c r="AC32" s="85">
        <v>2</v>
      </c>
      <c r="AD32" s="85">
        <v>2</v>
      </c>
      <c r="AE32" s="85">
        <v>2</v>
      </c>
      <c r="AF32" s="85">
        <v>2</v>
      </c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575"/>
      <c r="AX32" s="583"/>
      <c r="AY32" s="576"/>
      <c r="AZ32" s="85" t="s">
        <v>45</v>
      </c>
      <c r="BA32" s="86"/>
    </row>
    <row r="33" spans="1:53" s="10" customFormat="1" ht="15">
      <c r="A33" s="407"/>
      <c r="B33" s="404"/>
      <c r="C33" s="406"/>
      <c r="D33" s="414"/>
      <c r="E33" s="89">
        <f>SUM(F33:G33)</f>
        <v>44</v>
      </c>
      <c r="F33" s="89">
        <f>SUM(H33:W33)</f>
        <v>20</v>
      </c>
      <c r="G33" s="89">
        <f t="shared" si="5"/>
        <v>24</v>
      </c>
      <c r="H33" s="134"/>
      <c r="I33" s="134"/>
      <c r="J33" s="134"/>
      <c r="K33" s="134"/>
      <c r="L33" s="134"/>
      <c r="M33" s="134"/>
      <c r="N33" s="134">
        <v>2</v>
      </c>
      <c r="O33" s="134">
        <v>2</v>
      </c>
      <c r="P33" s="134">
        <v>2</v>
      </c>
      <c r="Q33" s="134">
        <v>2</v>
      </c>
      <c r="R33" s="134">
        <v>2</v>
      </c>
      <c r="S33" s="134">
        <v>2</v>
      </c>
      <c r="T33" s="134">
        <v>2</v>
      </c>
      <c r="U33" s="134">
        <v>2</v>
      </c>
      <c r="V33" s="134">
        <v>2</v>
      </c>
      <c r="W33" s="134">
        <v>2</v>
      </c>
      <c r="X33" s="561"/>
      <c r="Y33" s="575"/>
      <c r="Z33" s="576"/>
      <c r="AA33" s="134"/>
      <c r="AB33" s="134"/>
      <c r="AC33" s="134"/>
      <c r="AD33" s="134"/>
      <c r="AE33" s="134"/>
      <c r="AF33" s="134"/>
      <c r="AG33" s="134">
        <v>2</v>
      </c>
      <c r="AH33" s="134">
        <v>2</v>
      </c>
      <c r="AI33" s="134">
        <v>2</v>
      </c>
      <c r="AJ33" s="134">
        <v>2</v>
      </c>
      <c r="AK33" s="134">
        <v>2</v>
      </c>
      <c r="AL33" s="134">
        <v>2</v>
      </c>
      <c r="AM33" s="134">
        <v>2</v>
      </c>
      <c r="AN33" s="134">
        <v>2</v>
      </c>
      <c r="AO33" s="134">
        <v>2</v>
      </c>
      <c r="AP33" s="134">
        <v>2</v>
      </c>
      <c r="AQ33" s="134">
        <v>2</v>
      </c>
      <c r="AR33" s="134">
        <v>2</v>
      </c>
      <c r="AS33" s="134"/>
      <c r="AT33" s="134"/>
      <c r="AU33" s="134"/>
      <c r="AV33" s="134"/>
      <c r="AW33" s="575"/>
      <c r="AX33" s="583"/>
      <c r="AY33" s="576"/>
      <c r="AZ33" s="88"/>
      <c r="BA33" s="83">
        <v>2</v>
      </c>
    </row>
    <row r="34" spans="1:53" s="87" customFormat="1" ht="15">
      <c r="A34" s="407" t="s">
        <v>238</v>
      </c>
      <c r="B34" s="404" t="s">
        <v>86</v>
      </c>
      <c r="C34" s="405">
        <f>(D34+E34+E35)/36</f>
        <v>1.5</v>
      </c>
      <c r="D34" s="414">
        <v>18</v>
      </c>
      <c r="E34" s="129">
        <f t="shared" si="7"/>
        <v>12</v>
      </c>
      <c r="F34" s="129">
        <f t="shared" si="6"/>
        <v>0</v>
      </c>
      <c r="G34" s="129">
        <f t="shared" si="5"/>
        <v>12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561"/>
      <c r="Y34" s="575"/>
      <c r="Z34" s="576"/>
      <c r="AA34" s="85"/>
      <c r="AB34" s="85"/>
      <c r="AC34" s="85"/>
      <c r="AD34" s="85"/>
      <c r="AE34" s="85">
        <v>2</v>
      </c>
      <c r="AF34" s="85">
        <v>2</v>
      </c>
      <c r="AG34" s="85">
        <v>2</v>
      </c>
      <c r="AH34" s="85">
        <v>2</v>
      </c>
      <c r="AI34" s="85">
        <v>2</v>
      </c>
      <c r="AJ34" s="85">
        <v>2</v>
      </c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575"/>
      <c r="AX34" s="583"/>
      <c r="AY34" s="576"/>
      <c r="AZ34" s="85" t="s">
        <v>22</v>
      </c>
      <c r="BA34" s="86"/>
    </row>
    <row r="35" spans="1:53" s="10" customFormat="1" ht="15">
      <c r="A35" s="407"/>
      <c r="B35" s="404"/>
      <c r="C35" s="406"/>
      <c r="D35" s="414"/>
      <c r="E35" s="89">
        <f t="shared" si="7"/>
        <v>24</v>
      </c>
      <c r="F35" s="89">
        <f t="shared" si="6"/>
        <v>0</v>
      </c>
      <c r="G35" s="89">
        <f t="shared" si="5"/>
        <v>24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561"/>
      <c r="Y35" s="575"/>
      <c r="Z35" s="576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>
        <v>2</v>
      </c>
      <c r="AL35" s="134">
        <v>2</v>
      </c>
      <c r="AM35" s="134">
        <v>2</v>
      </c>
      <c r="AN35" s="134">
        <v>2</v>
      </c>
      <c r="AO35" s="134">
        <v>2</v>
      </c>
      <c r="AP35" s="134">
        <v>2</v>
      </c>
      <c r="AQ35" s="134">
        <v>2</v>
      </c>
      <c r="AR35" s="134">
        <v>2</v>
      </c>
      <c r="AS35" s="134">
        <v>2</v>
      </c>
      <c r="AT35" s="134">
        <v>2</v>
      </c>
      <c r="AU35" s="134">
        <v>2</v>
      </c>
      <c r="AV35" s="134">
        <v>2</v>
      </c>
      <c r="AW35" s="575"/>
      <c r="AX35" s="583"/>
      <c r="AY35" s="576"/>
      <c r="AZ35" s="88"/>
      <c r="BA35" s="83"/>
    </row>
    <row r="36" spans="1:53" s="87" customFormat="1" ht="15">
      <c r="A36" s="407" t="s">
        <v>273</v>
      </c>
      <c r="B36" s="404" t="s">
        <v>52</v>
      </c>
      <c r="C36" s="405">
        <f>(D36+E36+E37)/36</f>
        <v>4.25</v>
      </c>
      <c r="D36" s="408">
        <v>105</v>
      </c>
      <c r="E36" s="129">
        <f t="shared" si="7"/>
        <v>24</v>
      </c>
      <c r="F36" s="129">
        <f t="shared" si="6"/>
        <v>12</v>
      </c>
      <c r="G36" s="129">
        <f t="shared" si="5"/>
        <v>12</v>
      </c>
      <c r="H36" s="85"/>
      <c r="I36" s="85"/>
      <c r="J36" s="85"/>
      <c r="K36" s="85"/>
      <c r="L36" s="85">
        <v>2</v>
      </c>
      <c r="M36" s="85">
        <v>2</v>
      </c>
      <c r="N36" s="85">
        <v>2</v>
      </c>
      <c r="O36" s="85">
        <v>2</v>
      </c>
      <c r="P36" s="85">
        <v>2</v>
      </c>
      <c r="Q36" s="85">
        <v>2</v>
      </c>
      <c r="R36" s="85"/>
      <c r="S36" s="85"/>
      <c r="T36" s="85"/>
      <c r="U36" s="85"/>
      <c r="V36" s="85"/>
      <c r="W36" s="85"/>
      <c r="X36" s="561"/>
      <c r="Y36" s="575"/>
      <c r="Z36" s="576"/>
      <c r="AA36" s="85">
        <v>2</v>
      </c>
      <c r="AB36" s="85">
        <v>2</v>
      </c>
      <c r="AC36" s="85">
        <v>2</v>
      </c>
      <c r="AD36" s="85">
        <v>2</v>
      </c>
      <c r="AE36" s="85">
        <v>2</v>
      </c>
      <c r="AF36" s="85">
        <v>2</v>
      </c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575"/>
      <c r="AX36" s="583"/>
      <c r="AY36" s="576"/>
      <c r="AZ36" s="85"/>
      <c r="BA36" s="86"/>
    </row>
    <row r="37" spans="1:53" s="10" customFormat="1" ht="15">
      <c r="A37" s="407"/>
      <c r="B37" s="404"/>
      <c r="C37" s="406"/>
      <c r="D37" s="409"/>
      <c r="E37" s="89">
        <f t="shared" si="7"/>
        <v>24</v>
      </c>
      <c r="F37" s="89">
        <f t="shared" si="6"/>
        <v>12</v>
      </c>
      <c r="G37" s="89">
        <f t="shared" si="5"/>
        <v>12</v>
      </c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>
        <v>2</v>
      </c>
      <c r="S37" s="134">
        <v>2</v>
      </c>
      <c r="T37" s="134">
        <v>2</v>
      </c>
      <c r="U37" s="134">
        <v>2</v>
      </c>
      <c r="V37" s="134">
        <v>2</v>
      </c>
      <c r="W37" s="134">
        <v>2</v>
      </c>
      <c r="X37" s="561"/>
      <c r="Y37" s="575"/>
      <c r="Z37" s="576"/>
      <c r="AA37" s="134"/>
      <c r="AB37" s="134"/>
      <c r="AC37" s="134"/>
      <c r="AD37" s="134"/>
      <c r="AE37" s="134"/>
      <c r="AF37" s="134"/>
      <c r="AG37" s="134">
        <v>2</v>
      </c>
      <c r="AH37" s="134">
        <v>2</v>
      </c>
      <c r="AI37" s="134">
        <v>2</v>
      </c>
      <c r="AJ37" s="134">
        <v>2</v>
      </c>
      <c r="AK37" s="134">
        <v>2</v>
      </c>
      <c r="AL37" s="134">
        <v>2</v>
      </c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575"/>
      <c r="AX37" s="583"/>
      <c r="AY37" s="576"/>
      <c r="AZ37" s="88"/>
      <c r="BA37" s="83">
        <v>2</v>
      </c>
    </row>
    <row r="38" spans="1:53" s="87" customFormat="1" ht="15">
      <c r="A38" s="407" t="s">
        <v>41</v>
      </c>
      <c r="B38" s="404" t="s">
        <v>85</v>
      </c>
      <c r="C38" s="405">
        <f>(D38+E38+E39)/36</f>
        <v>4</v>
      </c>
      <c r="D38" s="414">
        <v>74</v>
      </c>
      <c r="E38" s="129">
        <f t="shared" si="7"/>
        <v>6</v>
      </c>
      <c r="F38" s="129">
        <f t="shared" si="6"/>
        <v>6</v>
      </c>
      <c r="G38" s="129">
        <f t="shared" si="5"/>
        <v>0</v>
      </c>
      <c r="H38" s="85">
        <v>2</v>
      </c>
      <c r="I38" s="85">
        <v>2</v>
      </c>
      <c r="J38" s="85">
        <v>2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561"/>
      <c r="Y38" s="575"/>
      <c r="Z38" s="576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575"/>
      <c r="AX38" s="583"/>
      <c r="AY38" s="576"/>
      <c r="AZ38" s="85" t="s">
        <v>45</v>
      </c>
      <c r="BA38" s="86"/>
    </row>
    <row r="39" spans="1:53" s="10" customFormat="1" ht="15">
      <c r="A39" s="407"/>
      <c r="B39" s="404"/>
      <c r="C39" s="406"/>
      <c r="D39" s="414"/>
      <c r="E39" s="89">
        <f t="shared" si="7"/>
        <v>64</v>
      </c>
      <c r="F39" s="89">
        <f t="shared" si="6"/>
        <v>26</v>
      </c>
      <c r="G39" s="89">
        <f t="shared" si="5"/>
        <v>38</v>
      </c>
      <c r="H39" s="134"/>
      <c r="I39" s="134"/>
      <c r="J39" s="134"/>
      <c r="K39" s="134">
        <v>2</v>
      </c>
      <c r="L39" s="134">
        <v>2</v>
      </c>
      <c r="M39" s="134">
        <v>2</v>
      </c>
      <c r="N39" s="134">
        <v>2</v>
      </c>
      <c r="O39" s="134">
        <v>2</v>
      </c>
      <c r="P39" s="134">
        <v>2</v>
      </c>
      <c r="Q39" s="134">
        <v>2</v>
      </c>
      <c r="R39" s="134">
        <v>2</v>
      </c>
      <c r="S39" s="134">
        <v>2</v>
      </c>
      <c r="T39" s="134">
        <v>2</v>
      </c>
      <c r="U39" s="134">
        <v>2</v>
      </c>
      <c r="V39" s="134">
        <v>2</v>
      </c>
      <c r="W39" s="134">
        <v>2</v>
      </c>
      <c r="X39" s="561"/>
      <c r="Y39" s="575"/>
      <c r="Z39" s="576"/>
      <c r="AA39" s="134">
        <v>2</v>
      </c>
      <c r="AB39" s="134">
        <v>2</v>
      </c>
      <c r="AC39" s="134">
        <v>2</v>
      </c>
      <c r="AD39" s="134">
        <v>2</v>
      </c>
      <c r="AE39" s="134">
        <v>2</v>
      </c>
      <c r="AF39" s="134">
        <v>2</v>
      </c>
      <c r="AG39" s="134">
        <v>2</v>
      </c>
      <c r="AH39" s="134">
        <v>2</v>
      </c>
      <c r="AI39" s="134">
        <v>2</v>
      </c>
      <c r="AJ39" s="134">
        <v>2</v>
      </c>
      <c r="AK39" s="134">
        <v>2</v>
      </c>
      <c r="AL39" s="134">
        <v>2</v>
      </c>
      <c r="AM39" s="134">
        <v>2</v>
      </c>
      <c r="AN39" s="134">
        <v>2</v>
      </c>
      <c r="AO39" s="134">
        <v>2</v>
      </c>
      <c r="AP39" s="134">
        <v>2</v>
      </c>
      <c r="AQ39" s="134">
        <v>2</v>
      </c>
      <c r="AR39" s="134">
        <v>2</v>
      </c>
      <c r="AS39" s="134">
        <v>2</v>
      </c>
      <c r="AT39" s="134"/>
      <c r="AU39" s="134"/>
      <c r="AV39" s="134"/>
      <c r="AW39" s="575"/>
      <c r="AX39" s="583"/>
      <c r="AY39" s="576"/>
      <c r="AZ39" s="88"/>
      <c r="BA39" s="83">
        <v>2</v>
      </c>
    </row>
    <row r="40" spans="1:53" s="10" customFormat="1" ht="30">
      <c r="A40" s="407" t="s">
        <v>44</v>
      </c>
      <c r="B40" s="153" t="s">
        <v>283</v>
      </c>
      <c r="C40" s="405">
        <f>(D40+E40+E41)/36</f>
        <v>4</v>
      </c>
      <c r="D40" s="408">
        <v>56</v>
      </c>
      <c r="E40" s="129">
        <f t="shared" si="7"/>
        <v>24</v>
      </c>
      <c r="F40" s="129">
        <f t="shared" si="6"/>
        <v>12</v>
      </c>
      <c r="G40" s="129">
        <f t="shared" si="5"/>
        <v>12</v>
      </c>
      <c r="H40" s="85">
        <v>2</v>
      </c>
      <c r="I40" s="85">
        <v>2</v>
      </c>
      <c r="J40" s="85">
        <v>2</v>
      </c>
      <c r="K40" s="85">
        <v>2</v>
      </c>
      <c r="L40" s="85">
        <v>2</v>
      </c>
      <c r="M40" s="85">
        <v>2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561"/>
      <c r="Y40" s="575"/>
      <c r="Z40" s="576"/>
      <c r="AA40" s="130">
        <v>2</v>
      </c>
      <c r="AB40" s="130">
        <v>2</v>
      </c>
      <c r="AC40" s="130">
        <v>2</v>
      </c>
      <c r="AD40" s="130">
        <v>2</v>
      </c>
      <c r="AE40" s="130">
        <v>2</v>
      </c>
      <c r="AF40" s="130">
        <v>2</v>
      </c>
      <c r="AG40" s="130"/>
      <c r="AH40" s="130"/>
      <c r="AI40" s="130"/>
      <c r="AJ40" s="130" t="s">
        <v>16</v>
      </c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575"/>
      <c r="AX40" s="583"/>
      <c r="AY40" s="576"/>
      <c r="AZ40" s="85">
        <v>1</v>
      </c>
      <c r="BA40" s="86"/>
    </row>
    <row r="41" spans="1:53" s="10" customFormat="1" ht="45">
      <c r="A41" s="407"/>
      <c r="B41" s="153" t="s">
        <v>284</v>
      </c>
      <c r="C41" s="406"/>
      <c r="D41" s="409"/>
      <c r="E41" s="89">
        <f t="shared" si="7"/>
        <v>64</v>
      </c>
      <c r="F41" s="89">
        <f t="shared" si="6"/>
        <v>20</v>
      </c>
      <c r="G41" s="89">
        <f t="shared" si="5"/>
        <v>44</v>
      </c>
      <c r="H41" s="134"/>
      <c r="I41" s="134"/>
      <c r="J41" s="134"/>
      <c r="K41" s="134"/>
      <c r="L41" s="134"/>
      <c r="M41" s="134"/>
      <c r="N41" s="134">
        <v>2</v>
      </c>
      <c r="O41" s="134">
        <v>2</v>
      </c>
      <c r="P41" s="134">
        <v>2</v>
      </c>
      <c r="Q41" s="134">
        <v>2</v>
      </c>
      <c r="R41" s="134">
        <v>2</v>
      </c>
      <c r="S41" s="134">
        <v>2</v>
      </c>
      <c r="T41" s="134">
        <v>2</v>
      </c>
      <c r="U41" s="134">
        <v>2</v>
      </c>
      <c r="V41" s="134">
        <v>2</v>
      </c>
      <c r="W41" s="134">
        <v>2</v>
      </c>
      <c r="X41" s="561"/>
      <c r="Y41" s="575"/>
      <c r="Z41" s="576"/>
      <c r="AA41" s="134"/>
      <c r="AB41" s="134"/>
      <c r="AC41" s="134"/>
      <c r="AD41" s="134"/>
      <c r="AE41" s="134"/>
      <c r="AF41" s="134"/>
      <c r="AG41" s="134">
        <v>2</v>
      </c>
      <c r="AH41" s="134">
        <v>2</v>
      </c>
      <c r="AI41" s="134">
        <v>2</v>
      </c>
      <c r="AJ41" s="134">
        <v>2</v>
      </c>
      <c r="AK41" s="134">
        <v>2</v>
      </c>
      <c r="AL41" s="134">
        <v>2</v>
      </c>
      <c r="AM41" s="134">
        <v>2</v>
      </c>
      <c r="AN41" s="134">
        <v>2</v>
      </c>
      <c r="AO41" s="134">
        <v>2</v>
      </c>
      <c r="AP41" s="134">
        <v>2</v>
      </c>
      <c r="AQ41" s="134">
        <v>4</v>
      </c>
      <c r="AR41" s="134">
        <v>4</v>
      </c>
      <c r="AS41" s="134">
        <v>4</v>
      </c>
      <c r="AT41" s="134">
        <v>4</v>
      </c>
      <c r="AU41" s="134">
        <v>4</v>
      </c>
      <c r="AV41" s="134">
        <v>4</v>
      </c>
      <c r="AW41" s="575"/>
      <c r="AX41" s="583"/>
      <c r="AY41" s="576"/>
      <c r="AZ41" s="88"/>
      <c r="BA41" s="83">
        <v>2</v>
      </c>
    </row>
    <row r="42" spans="1:53" s="87" customFormat="1" ht="15">
      <c r="A42" s="407" t="s">
        <v>285</v>
      </c>
      <c r="B42" s="404" t="s">
        <v>286</v>
      </c>
      <c r="C42" s="405">
        <f>(D42+E42+E43)/36</f>
        <v>2</v>
      </c>
      <c r="D42" s="414">
        <v>4</v>
      </c>
      <c r="E42" s="129">
        <f>SUM(F42:G42)</f>
        <v>0</v>
      </c>
      <c r="F42" s="129">
        <f>SUM(H42:W42)</f>
        <v>0</v>
      </c>
      <c r="G42" s="129">
        <f t="shared" si="5"/>
        <v>0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561"/>
      <c r="Y42" s="575"/>
      <c r="Z42" s="576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575"/>
      <c r="AX42" s="583"/>
      <c r="AY42" s="576"/>
      <c r="AZ42" s="85"/>
      <c r="BA42" s="86"/>
    </row>
    <row r="43" spans="1:53" s="10" customFormat="1" ht="15">
      <c r="A43" s="407"/>
      <c r="B43" s="404"/>
      <c r="C43" s="406"/>
      <c r="D43" s="414"/>
      <c r="E43" s="89">
        <f>SUM(F43:G43)</f>
        <v>68</v>
      </c>
      <c r="F43" s="89">
        <f>SUM(H43:W43)</f>
        <v>32</v>
      </c>
      <c r="G43" s="89">
        <f t="shared" si="5"/>
        <v>36</v>
      </c>
      <c r="H43" s="134">
        <v>2</v>
      </c>
      <c r="I43" s="134">
        <v>2</v>
      </c>
      <c r="J43" s="134">
        <v>2</v>
      </c>
      <c r="K43" s="134">
        <v>2</v>
      </c>
      <c r="L43" s="134">
        <v>2</v>
      </c>
      <c r="M43" s="134">
        <v>2</v>
      </c>
      <c r="N43" s="134">
        <v>2</v>
      </c>
      <c r="O43" s="134">
        <v>2</v>
      </c>
      <c r="P43" s="134">
        <v>2</v>
      </c>
      <c r="Q43" s="134">
        <v>2</v>
      </c>
      <c r="R43" s="134">
        <v>2</v>
      </c>
      <c r="S43" s="134">
        <v>2</v>
      </c>
      <c r="T43" s="134">
        <v>2</v>
      </c>
      <c r="U43" s="134">
        <v>2</v>
      </c>
      <c r="V43" s="134">
        <v>2</v>
      </c>
      <c r="W43" s="134">
        <v>2</v>
      </c>
      <c r="X43" s="561"/>
      <c r="Y43" s="575"/>
      <c r="Z43" s="576"/>
      <c r="AA43" s="134">
        <v>2</v>
      </c>
      <c r="AB43" s="134">
        <v>2</v>
      </c>
      <c r="AC43" s="134">
        <v>2</v>
      </c>
      <c r="AD43" s="134">
        <v>2</v>
      </c>
      <c r="AE43" s="134">
        <v>2</v>
      </c>
      <c r="AF43" s="134">
        <v>2</v>
      </c>
      <c r="AG43" s="134">
        <v>2</v>
      </c>
      <c r="AH43" s="134">
        <v>2</v>
      </c>
      <c r="AI43" s="134">
        <v>2</v>
      </c>
      <c r="AJ43" s="134">
        <v>2</v>
      </c>
      <c r="AK43" s="134">
        <v>2</v>
      </c>
      <c r="AL43" s="134">
        <v>2</v>
      </c>
      <c r="AM43" s="134">
        <v>2</v>
      </c>
      <c r="AN43" s="134">
        <v>2</v>
      </c>
      <c r="AO43" s="134">
        <v>2</v>
      </c>
      <c r="AP43" s="134">
        <v>2</v>
      </c>
      <c r="AQ43" s="134">
        <v>2</v>
      </c>
      <c r="AR43" s="134">
        <v>2</v>
      </c>
      <c r="AS43" s="134"/>
      <c r="AT43" s="134"/>
      <c r="AU43" s="134"/>
      <c r="AV43" s="134"/>
      <c r="AW43" s="575"/>
      <c r="AX43" s="583"/>
      <c r="AY43" s="576"/>
      <c r="AZ43" s="88">
        <v>2</v>
      </c>
      <c r="BA43" s="83"/>
    </row>
    <row r="44" spans="1:53" s="10" customFormat="1" ht="15">
      <c r="A44" s="407" t="s">
        <v>55</v>
      </c>
      <c r="B44" s="154" t="s">
        <v>447</v>
      </c>
      <c r="C44" s="405">
        <f>(D44+E44+E45)/36</f>
        <v>4</v>
      </c>
      <c r="D44" s="408">
        <v>36</v>
      </c>
      <c r="E44" s="129">
        <f t="shared" si="7"/>
        <v>8</v>
      </c>
      <c r="F44" s="129">
        <f>SUM(H44:W44)</f>
        <v>4</v>
      </c>
      <c r="G44" s="129">
        <f t="shared" si="5"/>
        <v>4</v>
      </c>
      <c r="H44" s="10">
        <v>4</v>
      </c>
      <c r="I44" s="137" t="s">
        <v>144</v>
      </c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561"/>
      <c r="Y44" s="575"/>
      <c r="Z44" s="576"/>
      <c r="AA44" s="10">
        <v>2</v>
      </c>
      <c r="AB44" s="137" t="s">
        <v>157</v>
      </c>
      <c r="AC44" s="137"/>
      <c r="AD44" s="137"/>
      <c r="AE44" s="137"/>
      <c r="AG44" s="137"/>
      <c r="AH44" s="137"/>
      <c r="AI44" s="137"/>
      <c r="AK44" s="10">
        <v>2</v>
      </c>
      <c r="AL44" s="137" t="s">
        <v>156</v>
      </c>
      <c r="AM44" s="137"/>
      <c r="AN44" s="137"/>
      <c r="AP44" s="137"/>
      <c r="AQ44" s="137"/>
      <c r="AR44" s="137"/>
      <c r="AS44" s="137"/>
      <c r="AT44" s="137"/>
      <c r="AU44" s="137"/>
      <c r="AV44" s="137"/>
      <c r="AW44" s="575"/>
      <c r="AX44" s="583"/>
      <c r="AY44" s="576"/>
      <c r="AZ44" s="85">
        <v>1</v>
      </c>
      <c r="BA44" s="86"/>
    </row>
    <row r="45" spans="1:53" s="10" customFormat="1" ht="15">
      <c r="A45" s="407"/>
      <c r="B45" s="154" t="s">
        <v>53</v>
      </c>
      <c r="C45" s="406"/>
      <c r="D45" s="409"/>
      <c r="E45" s="89">
        <f t="shared" si="7"/>
        <v>100</v>
      </c>
      <c r="F45" s="89">
        <f t="shared" si="6"/>
        <v>32</v>
      </c>
      <c r="G45" s="89">
        <f t="shared" si="5"/>
        <v>68</v>
      </c>
      <c r="H45" s="137"/>
      <c r="I45" s="137">
        <v>4</v>
      </c>
      <c r="J45" s="137">
        <v>4</v>
      </c>
      <c r="K45" s="137">
        <v>4</v>
      </c>
      <c r="L45" s="137">
        <v>4</v>
      </c>
      <c r="M45" s="137">
        <v>4</v>
      </c>
      <c r="N45" s="137">
        <v>4</v>
      </c>
      <c r="O45" s="137">
        <v>4</v>
      </c>
      <c r="P45" s="137">
        <v>4</v>
      </c>
      <c r="Q45" s="137"/>
      <c r="R45" s="137"/>
      <c r="S45" s="137"/>
      <c r="T45" s="137"/>
      <c r="U45" s="137"/>
      <c r="V45" s="137"/>
      <c r="W45" s="137"/>
      <c r="X45" s="561"/>
      <c r="Y45" s="575"/>
      <c r="Z45" s="576"/>
      <c r="AA45" s="137"/>
      <c r="AB45" s="137">
        <v>4</v>
      </c>
      <c r="AC45" s="137">
        <v>4</v>
      </c>
      <c r="AD45" s="137">
        <v>4</v>
      </c>
      <c r="AE45" s="137">
        <v>4</v>
      </c>
      <c r="AF45" s="137">
        <v>4</v>
      </c>
      <c r="AG45" s="137">
        <v>4</v>
      </c>
      <c r="AH45" s="137">
        <v>4</v>
      </c>
      <c r="AI45" s="137">
        <v>4</v>
      </c>
      <c r="AJ45" s="137">
        <v>4</v>
      </c>
      <c r="AK45" s="137"/>
      <c r="AL45" s="137">
        <v>4</v>
      </c>
      <c r="AM45" s="137">
        <v>4</v>
      </c>
      <c r="AN45" s="137">
        <v>4</v>
      </c>
      <c r="AO45" s="137">
        <v>4</v>
      </c>
      <c r="AP45" s="137">
        <v>4</v>
      </c>
      <c r="AQ45" s="137">
        <v>4</v>
      </c>
      <c r="AR45" s="137">
        <v>4</v>
      </c>
      <c r="AS45" s="137">
        <v>4</v>
      </c>
      <c r="AT45" s="137"/>
      <c r="AU45" s="137"/>
      <c r="AV45" s="137"/>
      <c r="AW45" s="575"/>
      <c r="AX45" s="583"/>
      <c r="AY45" s="576"/>
      <c r="AZ45" s="88">
        <v>2</v>
      </c>
      <c r="BA45" s="83"/>
    </row>
    <row r="46" spans="1:53" s="10" customFormat="1" ht="15">
      <c r="A46" s="407" t="s">
        <v>56</v>
      </c>
      <c r="B46" s="154" t="s">
        <v>448</v>
      </c>
      <c r="C46" s="405">
        <f>(D46+E46+E47)/36</f>
        <v>4</v>
      </c>
      <c r="D46" s="408">
        <v>72</v>
      </c>
      <c r="E46" s="129">
        <f t="shared" ref="E46:E51" si="8">SUM(F46:G46)</f>
        <v>8</v>
      </c>
      <c r="F46" s="129">
        <f t="shared" si="6"/>
        <v>4</v>
      </c>
      <c r="G46" s="129">
        <f t="shared" si="5"/>
        <v>4</v>
      </c>
      <c r="H46" s="130">
        <v>2</v>
      </c>
      <c r="I46" s="130">
        <v>2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561"/>
      <c r="Y46" s="575"/>
      <c r="Z46" s="576"/>
      <c r="AA46" s="130">
        <v>2</v>
      </c>
      <c r="AB46" s="130">
        <v>2</v>
      </c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575"/>
      <c r="AX46" s="583"/>
      <c r="AY46" s="576"/>
      <c r="AZ46" s="132"/>
      <c r="BA46" s="84"/>
    </row>
    <row r="47" spans="1:53" s="10" customFormat="1" ht="15">
      <c r="A47" s="407"/>
      <c r="B47" s="232" t="s">
        <v>54</v>
      </c>
      <c r="C47" s="406"/>
      <c r="D47" s="409"/>
      <c r="E47" s="89">
        <f t="shared" si="8"/>
        <v>64</v>
      </c>
      <c r="F47" s="89">
        <f>SUM(H47:W47)</f>
        <v>28</v>
      </c>
      <c r="G47" s="89">
        <f t="shared" si="5"/>
        <v>36</v>
      </c>
      <c r="H47" s="134"/>
      <c r="I47" s="134"/>
      <c r="J47" s="134">
        <v>2</v>
      </c>
      <c r="K47" s="134">
        <v>2</v>
      </c>
      <c r="L47" s="134">
        <v>2</v>
      </c>
      <c r="M47" s="134">
        <v>2</v>
      </c>
      <c r="N47" s="134">
        <v>2</v>
      </c>
      <c r="O47" s="134">
        <v>2</v>
      </c>
      <c r="P47" s="134">
        <v>2</v>
      </c>
      <c r="Q47" s="134">
        <v>2</v>
      </c>
      <c r="R47" s="134">
        <v>2</v>
      </c>
      <c r="S47" s="134">
        <v>2</v>
      </c>
      <c r="T47" s="134">
        <v>2</v>
      </c>
      <c r="U47" s="134">
        <v>2</v>
      </c>
      <c r="V47" s="134">
        <v>2</v>
      </c>
      <c r="W47" s="134">
        <v>2</v>
      </c>
      <c r="X47" s="561"/>
      <c r="Y47" s="575"/>
      <c r="Z47" s="576"/>
      <c r="AA47" s="134"/>
      <c r="AB47" s="134"/>
      <c r="AC47" s="134">
        <v>2</v>
      </c>
      <c r="AD47" s="134">
        <v>2</v>
      </c>
      <c r="AE47" s="134">
        <v>2</v>
      </c>
      <c r="AF47" s="134">
        <v>2</v>
      </c>
      <c r="AG47" s="134">
        <v>2</v>
      </c>
      <c r="AH47" s="134">
        <v>2</v>
      </c>
      <c r="AI47" s="134">
        <v>2</v>
      </c>
      <c r="AJ47" s="134">
        <v>2</v>
      </c>
      <c r="AK47" s="134">
        <v>2</v>
      </c>
      <c r="AL47" s="134">
        <v>2</v>
      </c>
      <c r="AM47" s="134">
        <v>2</v>
      </c>
      <c r="AN47" s="134">
        <v>2</v>
      </c>
      <c r="AO47" s="134">
        <v>2</v>
      </c>
      <c r="AP47" s="134">
        <v>2</v>
      </c>
      <c r="AQ47" s="134">
        <v>2</v>
      </c>
      <c r="AR47" s="134">
        <v>2</v>
      </c>
      <c r="AS47" s="134">
        <v>2</v>
      </c>
      <c r="AT47" s="134">
        <v>2</v>
      </c>
      <c r="AU47" s="134"/>
      <c r="AV47" s="134"/>
      <c r="AW47" s="575"/>
      <c r="AX47" s="583"/>
      <c r="AY47" s="576"/>
      <c r="AZ47" s="88"/>
      <c r="BA47" s="83">
        <v>2</v>
      </c>
    </row>
    <row r="48" spans="1:53" s="87" customFormat="1" ht="15" customHeight="1">
      <c r="A48" s="334" t="s">
        <v>305</v>
      </c>
      <c r="B48" s="335"/>
      <c r="C48" s="490">
        <v>0.5</v>
      </c>
      <c r="D48" s="410" t="s">
        <v>107</v>
      </c>
      <c r="E48" s="129">
        <f t="shared" si="8"/>
        <v>0</v>
      </c>
      <c r="F48" s="129">
        <f>SUM(H48:W48)</f>
        <v>0</v>
      </c>
      <c r="G48" s="129">
        <f t="shared" si="5"/>
        <v>0</v>
      </c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561"/>
      <c r="Y48" s="575"/>
      <c r="Z48" s="576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575"/>
      <c r="AX48" s="583"/>
      <c r="AY48" s="576"/>
      <c r="AZ48" s="142"/>
      <c r="BA48" s="140"/>
    </row>
    <row r="49" spans="1:56" s="10" customFormat="1" ht="15">
      <c r="A49" s="334"/>
      <c r="B49" s="335"/>
      <c r="C49" s="490"/>
      <c r="D49" s="412"/>
      <c r="E49" s="89">
        <f t="shared" si="8"/>
        <v>54</v>
      </c>
      <c r="F49" s="89">
        <f>SUM(H49:W49)</f>
        <v>0</v>
      </c>
      <c r="G49" s="89">
        <f t="shared" si="5"/>
        <v>54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561"/>
      <c r="Y49" s="575"/>
      <c r="Z49" s="576"/>
      <c r="AA49" s="134">
        <v>2</v>
      </c>
      <c r="AB49" s="134">
        <v>2</v>
      </c>
      <c r="AC49" s="134">
        <v>2</v>
      </c>
      <c r="AD49" s="134">
        <v>2</v>
      </c>
      <c r="AE49" s="134">
        <v>2</v>
      </c>
      <c r="AF49" s="134">
        <v>2</v>
      </c>
      <c r="AG49" s="134">
        <v>2</v>
      </c>
      <c r="AH49" s="134">
        <v>2</v>
      </c>
      <c r="AI49" s="134">
        <v>2</v>
      </c>
      <c r="AJ49" s="134">
        <v>2</v>
      </c>
      <c r="AK49" s="134">
        <v>2</v>
      </c>
      <c r="AL49" s="134">
        <v>2</v>
      </c>
      <c r="AM49" s="134">
        <v>2</v>
      </c>
      <c r="AN49" s="134">
        <v>2</v>
      </c>
      <c r="AO49" s="134">
        <v>2</v>
      </c>
      <c r="AP49" s="134">
        <v>2</v>
      </c>
      <c r="AQ49" s="134">
        <v>2</v>
      </c>
      <c r="AR49" s="134">
        <v>4</v>
      </c>
      <c r="AS49" s="134">
        <v>4</v>
      </c>
      <c r="AT49" s="134">
        <v>4</v>
      </c>
      <c r="AU49" s="134">
        <v>4</v>
      </c>
      <c r="AV49" s="134">
        <v>4</v>
      </c>
      <c r="AW49" s="575"/>
      <c r="AX49" s="583"/>
      <c r="AY49" s="576"/>
      <c r="AZ49" s="88">
        <v>2</v>
      </c>
      <c r="BA49" s="83"/>
    </row>
    <row r="50" spans="1:56" s="87" customFormat="1" ht="15" customHeight="1">
      <c r="A50" s="334"/>
      <c r="B50" s="335"/>
      <c r="C50" s="490"/>
      <c r="D50" s="410" t="s">
        <v>107</v>
      </c>
      <c r="E50" s="129">
        <f t="shared" si="8"/>
        <v>0</v>
      </c>
      <c r="F50" s="129">
        <f>SUM(H50:W50)</f>
        <v>0</v>
      </c>
      <c r="G50" s="129">
        <f t="shared" si="5"/>
        <v>0</v>
      </c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561"/>
      <c r="Y50" s="575"/>
      <c r="Z50" s="576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575"/>
      <c r="AX50" s="583"/>
      <c r="AY50" s="576"/>
      <c r="AZ50" s="85"/>
      <c r="BA50" s="86"/>
    </row>
    <row r="51" spans="1:56" s="10" customFormat="1" ht="15">
      <c r="A51" s="336"/>
      <c r="B51" s="337"/>
      <c r="C51" s="491"/>
      <c r="D51" s="412"/>
      <c r="E51" s="89">
        <f t="shared" si="8"/>
        <v>54</v>
      </c>
      <c r="F51" s="89">
        <f>SUM(H51:W51)</f>
        <v>54</v>
      </c>
      <c r="G51" s="89">
        <f t="shared" si="5"/>
        <v>0</v>
      </c>
      <c r="H51" s="88">
        <v>4</v>
      </c>
      <c r="I51" s="88">
        <v>4</v>
      </c>
      <c r="J51" s="88">
        <v>4</v>
      </c>
      <c r="K51" s="88">
        <v>4</v>
      </c>
      <c r="L51" s="88">
        <v>4</v>
      </c>
      <c r="M51" s="88">
        <v>4</v>
      </c>
      <c r="N51" s="88">
        <v>4</v>
      </c>
      <c r="O51" s="88">
        <v>4</v>
      </c>
      <c r="P51" s="88">
        <v>4</v>
      </c>
      <c r="Q51" s="88">
        <v>4</v>
      </c>
      <c r="R51" s="88">
        <v>4</v>
      </c>
      <c r="S51" s="88">
        <v>2</v>
      </c>
      <c r="T51" s="88">
        <v>2</v>
      </c>
      <c r="U51" s="88">
        <v>2</v>
      </c>
      <c r="V51" s="88">
        <v>2</v>
      </c>
      <c r="W51" s="88">
        <v>2</v>
      </c>
      <c r="X51" s="561"/>
      <c r="Y51" s="575"/>
      <c r="Z51" s="576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575"/>
      <c r="AX51" s="583"/>
      <c r="AY51" s="576"/>
      <c r="AZ51" s="88"/>
      <c r="BA51" s="83"/>
    </row>
    <row r="52" spans="1:56" s="10" customFormat="1" ht="15.75">
      <c r="A52" s="415" t="s">
        <v>14</v>
      </c>
      <c r="B52" s="415"/>
      <c r="C52" s="144">
        <f t="shared" ref="C52:H52" si="9">SUM(C10:C51)</f>
        <v>60</v>
      </c>
      <c r="D52" s="144">
        <f t="shared" si="9"/>
        <v>1080</v>
      </c>
      <c r="E52" s="144">
        <f t="shared" si="9"/>
        <v>1170</v>
      </c>
      <c r="F52" s="169">
        <f t="shared" si="9"/>
        <v>488</v>
      </c>
      <c r="G52" s="144">
        <f t="shared" si="9"/>
        <v>682</v>
      </c>
      <c r="H52" s="145">
        <f t="shared" si="9"/>
        <v>30</v>
      </c>
      <c r="I52" s="145">
        <f t="shared" ref="I52:W52" si="10">SUM(I10:I51)</f>
        <v>32</v>
      </c>
      <c r="J52" s="145">
        <f t="shared" si="10"/>
        <v>32</v>
      </c>
      <c r="K52" s="145">
        <f t="shared" si="10"/>
        <v>32</v>
      </c>
      <c r="L52" s="145">
        <f t="shared" si="10"/>
        <v>34</v>
      </c>
      <c r="M52" s="145">
        <f t="shared" si="10"/>
        <v>34</v>
      </c>
      <c r="N52" s="145">
        <f t="shared" si="10"/>
        <v>34</v>
      </c>
      <c r="O52" s="145">
        <f t="shared" si="10"/>
        <v>34</v>
      </c>
      <c r="P52" s="145">
        <f t="shared" si="10"/>
        <v>34</v>
      </c>
      <c r="Q52" s="145">
        <f t="shared" si="10"/>
        <v>30</v>
      </c>
      <c r="R52" s="145">
        <f t="shared" si="10"/>
        <v>30</v>
      </c>
      <c r="S52" s="145">
        <f t="shared" si="10"/>
        <v>28</v>
      </c>
      <c r="T52" s="145">
        <f t="shared" si="10"/>
        <v>26</v>
      </c>
      <c r="U52" s="145">
        <f t="shared" si="10"/>
        <v>26</v>
      </c>
      <c r="V52" s="145">
        <f t="shared" si="10"/>
        <v>28</v>
      </c>
      <c r="W52" s="145">
        <f t="shared" si="10"/>
        <v>24</v>
      </c>
      <c r="X52" s="562"/>
      <c r="Y52" s="577"/>
      <c r="Z52" s="578"/>
      <c r="AA52" s="145">
        <f t="shared" ref="AA52:AV52" si="11">SUM(AA10:AA51)</f>
        <v>30</v>
      </c>
      <c r="AB52" s="145">
        <f t="shared" si="11"/>
        <v>32</v>
      </c>
      <c r="AC52" s="145">
        <f t="shared" si="11"/>
        <v>32</v>
      </c>
      <c r="AD52" s="145">
        <f t="shared" si="11"/>
        <v>30</v>
      </c>
      <c r="AE52" s="145">
        <f t="shared" si="11"/>
        <v>32</v>
      </c>
      <c r="AF52" s="145">
        <f t="shared" si="11"/>
        <v>32</v>
      </c>
      <c r="AG52" s="145">
        <f t="shared" si="11"/>
        <v>34</v>
      </c>
      <c r="AH52" s="145">
        <f t="shared" si="11"/>
        <v>34</v>
      </c>
      <c r="AI52" s="145">
        <f t="shared" si="11"/>
        <v>34</v>
      </c>
      <c r="AJ52" s="145">
        <f t="shared" si="11"/>
        <v>34</v>
      </c>
      <c r="AK52" s="145">
        <f t="shared" si="11"/>
        <v>32</v>
      </c>
      <c r="AL52" s="145">
        <f t="shared" si="11"/>
        <v>34</v>
      </c>
      <c r="AM52" s="145">
        <f t="shared" si="11"/>
        <v>34</v>
      </c>
      <c r="AN52" s="145">
        <f t="shared" si="11"/>
        <v>34</v>
      </c>
      <c r="AO52" s="145">
        <f t="shared" si="11"/>
        <v>34</v>
      </c>
      <c r="AP52" s="145">
        <f t="shared" si="11"/>
        <v>30</v>
      </c>
      <c r="AQ52" s="145">
        <f t="shared" si="11"/>
        <v>32</v>
      </c>
      <c r="AR52" s="145">
        <f t="shared" si="11"/>
        <v>32</v>
      </c>
      <c r="AS52" s="145">
        <f t="shared" si="11"/>
        <v>28</v>
      </c>
      <c r="AT52" s="145">
        <f t="shared" si="11"/>
        <v>22</v>
      </c>
      <c r="AU52" s="145">
        <f t="shared" si="11"/>
        <v>22</v>
      </c>
      <c r="AV52" s="145">
        <f t="shared" si="11"/>
        <v>24</v>
      </c>
      <c r="AW52" s="577"/>
      <c r="AX52" s="584"/>
      <c r="AY52" s="578"/>
      <c r="AZ52" s="166"/>
      <c r="BA52" s="147"/>
    </row>
    <row r="53" spans="1:56" s="10" customFormat="1" ht="15">
      <c r="C53" s="11"/>
      <c r="D53" s="1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4"/>
      <c r="U53" s="12"/>
      <c r="V53" s="12"/>
      <c r="W53" s="12"/>
      <c r="X53" s="12"/>
      <c r="Y53" s="13"/>
      <c r="Z53" s="13"/>
      <c r="AA53" s="14"/>
      <c r="AB53" s="14"/>
      <c r="AC53" s="14"/>
      <c r="AD53" s="13"/>
      <c r="AE53" s="1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14"/>
      <c r="AZ53" s="3"/>
      <c r="BA53" s="3"/>
    </row>
    <row r="54" spans="1:56" ht="18">
      <c r="A54" s="19"/>
      <c r="B54" s="19"/>
      <c r="C54" s="19"/>
      <c r="D54" s="19"/>
      <c r="E54" s="22" t="s">
        <v>145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 t="s">
        <v>146</v>
      </c>
      <c r="AF54" s="22"/>
      <c r="AG54" s="22"/>
      <c r="AH54" s="22"/>
      <c r="AI54" s="22"/>
      <c r="AJ54" s="22"/>
      <c r="AK54" s="22"/>
      <c r="AL54" s="22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</row>
    <row r="55" spans="1:56" ht="18">
      <c r="A55" s="19"/>
      <c r="B55" s="19"/>
      <c r="C55" s="19"/>
      <c r="D55" s="19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</row>
    <row r="57" spans="1:56" s="56" customFormat="1" ht="18">
      <c r="C57" s="224"/>
      <c r="D57" s="224"/>
      <c r="E57" s="22" t="s">
        <v>300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 t="s">
        <v>301</v>
      </c>
      <c r="AF57" s="22"/>
      <c r="AG57" s="22"/>
    </row>
    <row r="60" spans="1:56" ht="12.75" customHeight="1"/>
    <row r="61" spans="1:56" ht="12.75" customHeight="1"/>
    <row r="62" spans="1:56" ht="12.75" customHeight="1"/>
    <row r="63" spans="1:56" ht="12.75" customHeight="1"/>
    <row r="64" spans="1:56" ht="12.75" customHeight="1">
      <c r="D64" s="19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03">
    <mergeCell ref="AW10:AY52"/>
    <mergeCell ref="A48:B51"/>
    <mergeCell ref="B14:B15"/>
    <mergeCell ref="A36:A37"/>
    <mergeCell ref="A34:A35"/>
    <mergeCell ref="A22:A23"/>
    <mergeCell ref="A24:A25"/>
    <mergeCell ref="L6:P6"/>
    <mergeCell ref="AU1:AZ3"/>
    <mergeCell ref="A12:A13"/>
    <mergeCell ref="B12:B13"/>
    <mergeCell ref="C12:C13"/>
    <mergeCell ref="D14:D15"/>
    <mergeCell ref="A5:BA5"/>
    <mergeCell ref="BA6:BA9"/>
    <mergeCell ref="AZ6:AZ9"/>
    <mergeCell ref="AD6:AG6"/>
    <mergeCell ref="AU6:AX6"/>
    <mergeCell ref="AQ6:AT6"/>
    <mergeCell ref="AH6:AK6"/>
    <mergeCell ref="D10:D11"/>
    <mergeCell ref="B10:B11"/>
    <mergeCell ref="U6:X6"/>
    <mergeCell ref="AL6:AP6"/>
    <mergeCell ref="B20:B21"/>
    <mergeCell ref="B22:B23"/>
    <mergeCell ref="C38:C39"/>
    <mergeCell ref="A6:A9"/>
    <mergeCell ref="B6:B9"/>
    <mergeCell ref="C6:C9"/>
    <mergeCell ref="D6:D8"/>
    <mergeCell ref="F6:F8"/>
    <mergeCell ref="A16:A17"/>
    <mergeCell ref="A26:A27"/>
    <mergeCell ref="B26:B27"/>
    <mergeCell ref="A38:A39"/>
    <mergeCell ref="B38:B39"/>
    <mergeCell ref="D9:G9"/>
    <mergeCell ref="A32:A33"/>
    <mergeCell ref="B24:B25"/>
    <mergeCell ref="A18:A19"/>
    <mergeCell ref="A28:A29"/>
    <mergeCell ref="B28:B29"/>
    <mergeCell ref="C30:C31"/>
    <mergeCell ref="Y6:AC6"/>
    <mergeCell ref="Q6:T6"/>
    <mergeCell ref="D18:D19"/>
    <mergeCell ref="C26:C27"/>
    <mergeCell ref="C18:C19"/>
    <mergeCell ref="D26:D27"/>
    <mergeCell ref="D28:D29"/>
    <mergeCell ref="C22:C23"/>
    <mergeCell ref="D20:D21"/>
    <mergeCell ref="D22:D23"/>
    <mergeCell ref="C20:C21"/>
    <mergeCell ref="G6:G8"/>
    <mergeCell ref="C16:C17"/>
    <mergeCell ref="E6:E8"/>
    <mergeCell ref="H6:K6"/>
    <mergeCell ref="D12:D13"/>
    <mergeCell ref="C10:C11"/>
    <mergeCell ref="C28:C29"/>
    <mergeCell ref="Y10:Z52"/>
    <mergeCell ref="C48:C51"/>
    <mergeCell ref="D48:D49"/>
    <mergeCell ref="D30:D31"/>
    <mergeCell ref="D50:D51"/>
    <mergeCell ref="A42:A43"/>
    <mergeCell ref="D36:D37"/>
    <mergeCell ref="D32:D33"/>
    <mergeCell ref="D40:D41"/>
    <mergeCell ref="B32:B33"/>
    <mergeCell ref="C36:C37"/>
    <mergeCell ref="C34:C35"/>
    <mergeCell ref="C42:C43"/>
    <mergeCell ref="B42:B43"/>
    <mergeCell ref="D38:D39"/>
    <mergeCell ref="B34:B35"/>
    <mergeCell ref="B36:B37"/>
    <mergeCell ref="A52:B52"/>
    <mergeCell ref="A40:A41"/>
    <mergeCell ref="A44:A45"/>
    <mergeCell ref="X10:X52"/>
    <mergeCell ref="C46:C47"/>
    <mergeCell ref="D46:D47"/>
    <mergeCell ref="D16:D17"/>
    <mergeCell ref="B30:B31"/>
    <mergeCell ref="A46:A47"/>
    <mergeCell ref="A10:A11"/>
    <mergeCell ref="B18:B19"/>
    <mergeCell ref="A14:A15"/>
    <mergeCell ref="B16:B17"/>
    <mergeCell ref="C24:C25"/>
    <mergeCell ref="C14:C15"/>
    <mergeCell ref="A30:A31"/>
    <mergeCell ref="A20:A21"/>
    <mergeCell ref="D24:D25"/>
    <mergeCell ref="D44:D45"/>
    <mergeCell ref="C44:C45"/>
    <mergeCell ref="C40:C41"/>
    <mergeCell ref="D34:D35"/>
    <mergeCell ref="C32:C33"/>
    <mergeCell ref="D42:D43"/>
  </mergeCells>
  <phoneticPr fontId="38" type="noConversion"/>
  <pageMargins left="0.39370078740157483" right="0.39370078740157483" top="0.19685039370078741" bottom="0.19685039370078741" header="0" footer="0"/>
  <pageSetup paperSize="9" scale="55" orientation="landscape" horizontalDpi="4294967292" verticalDpi="7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E60"/>
  <sheetViews>
    <sheetView view="pageBreakPreview" zoomScale="70" zoomScaleSheetLayoutView="70" workbookViewId="0">
      <pane xSplit="7" ySplit="9" topLeftCell="Q10" activePane="bottomRight" state="frozen"/>
      <selection activeCell="D57" sqref="D57"/>
      <selection pane="topRight" activeCell="D57" sqref="D57"/>
      <selection pane="bottomLeft" activeCell="D57" sqref="D57"/>
      <selection pane="bottomRight" activeCell="AF17" sqref="AF17"/>
    </sheetView>
  </sheetViews>
  <sheetFormatPr defaultRowHeight="12.75"/>
  <cols>
    <col min="1" max="1" width="12.85546875" style="42" customWidth="1"/>
    <col min="2" max="2" width="39.28515625" style="42" customWidth="1"/>
    <col min="3" max="3" width="6.42578125" style="42" customWidth="1"/>
    <col min="4" max="4" width="15.85546875" style="42" customWidth="1"/>
    <col min="5" max="5" width="6.7109375" style="42" customWidth="1"/>
    <col min="6" max="6" width="4.85546875" style="42" customWidth="1"/>
    <col min="7" max="7" width="5.140625" style="42" customWidth="1"/>
    <col min="8" max="51" width="3.5703125" style="42" customWidth="1"/>
    <col min="52" max="52" width="4.140625" style="42" customWidth="1"/>
    <col min="53" max="53" width="4.28515625" style="42" customWidth="1"/>
    <col min="54" max="16384" width="9.140625" style="42"/>
  </cols>
  <sheetData>
    <row r="1" spans="1:54" s="218" customFormat="1" ht="24.75" customHeight="1">
      <c r="AU1" s="296" t="s">
        <v>500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501</v>
      </c>
    </row>
    <row r="5" spans="1:54" s="5" customFormat="1" ht="49.5" customHeight="1">
      <c r="A5" s="431" t="s">
        <v>503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</row>
    <row r="6" spans="1:54" ht="15" customHeight="1">
      <c r="A6" s="432" t="s">
        <v>33</v>
      </c>
      <c r="B6" s="435" t="s">
        <v>32</v>
      </c>
      <c r="C6" s="436" t="s">
        <v>17</v>
      </c>
      <c r="D6" s="439" t="s">
        <v>34</v>
      </c>
      <c r="E6" s="440" t="s">
        <v>35</v>
      </c>
      <c r="F6" s="563" t="s">
        <v>197</v>
      </c>
      <c r="G6" s="563" t="s">
        <v>198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5"/>
      <c r="AU6" s="264" t="s">
        <v>9</v>
      </c>
      <c r="AV6" s="265"/>
      <c r="AW6" s="265"/>
      <c r="AX6" s="266"/>
      <c r="AY6" s="229" t="s">
        <v>10</v>
      </c>
      <c r="AZ6" s="447" t="s">
        <v>11</v>
      </c>
      <c r="BA6" s="447" t="s">
        <v>12</v>
      </c>
    </row>
    <row r="7" spans="1:54" s="6" customFormat="1" ht="39" customHeight="1">
      <c r="A7" s="433"/>
      <c r="B7" s="435"/>
      <c r="C7" s="437"/>
      <c r="D7" s="439"/>
      <c r="E7" s="441"/>
      <c r="F7" s="437"/>
      <c r="G7" s="437"/>
      <c r="H7" s="226">
        <v>42616</v>
      </c>
      <c r="I7" s="226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S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ref="AT7:AY8" si="3">AS7+7</f>
        <v>42882</v>
      </c>
      <c r="AU7" s="1">
        <f t="shared" si="3"/>
        <v>42889</v>
      </c>
      <c r="AV7" s="1">
        <f t="shared" si="3"/>
        <v>42896</v>
      </c>
      <c r="AW7" s="1">
        <f t="shared" si="3"/>
        <v>42903</v>
      </c>
      <c r="AX7" s="1">
        <f t="shared" si="3"/>
        <v>42910</v>
      </c>
      <c r="AY7" s="1">
        <f t="shared" si="3"/>
        <v>42917</v>
      </c>
      <c r="AZ7" s="448"/>
      <c r="BA7" s="448"/>
    </row>
    <row r="8" spans="1:54" s="6" customFormat="1" ht="39" customHeight="1">
      <c r="A8" s="433"/>
      <c r="B8" s="435"/>
      <c r="C8" s="437"/>
      <c r="D8" s="439"/>
      <c r="E8" s="442"/>
      <c r="F8" s="438"/>
      <c r="G8" s="438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3"/>
        <v>42877</v>
      </c>
      <c r="AU8" s="1">
        <f t="shared" si="3"/>
        <v>42884</v>
      </c>
      <c r="AV8" s="1">
        <f t="shared" si="3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448"/>
      <c r="BA8" s="448"/>
    </row>
    <row r="9" spans="1:54" s="7" customFormat="1" ht="12.75" customHeight="1">
      <c r="A9" s="434"/>
      <c r="B9" s="435"/>
      <c r="C9" s="438"/>
      <c r="D9" s="425" t="s">
        <v>13</v>
      </c>
      <c r="E9" s="426"/>
      <c r="F9" s="426"/>
      <c r="G9" s="427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15">
        <v>21</v>
      </c>
      <c r="AC9" s="15">
        <v>22</v>
      </c>
      <c r="AD9" s="15">
        <v>23</v>
      </c>
      <c r="AE9" s="15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449"/>
      <c r="BA9" s="449"/>
    </row>
    <row r="10" spans="1:54" s="87" customFormat="1" ht="15">
      <c r="A10" s="407" t="s">
        <v>211</v>
      </c>
      <c r="B10" s="404" t="s">
        <v>87</v>
      </c>
      <c r="C10" s="405">
        <f>(D10+E10+E11)/36</f>
        <v>4</v>
      </c>
      <c r="D10" s="419">
        <v>80</v>
      </c>
      <c r="E10" s="129">
        <f t="shared" ref="E10:E19" si="4">SUM(F10:G10)</f>
        <v>26</v>
      </c>
      <c r="F10" s="129">
        <f t="shared" ref="F10:F21" si="5">SUM(H10:W10)</f>
        <v>0</v>
      </c>
      <c r="G10" s="129">
        <f t="shared" ref="G10:G45" si="6">SUM(AA10:AW10)</f>
        <v>26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591" t="s">
        <v>37</v>
      </c>
      <c r="Y10" s="553" t="s">
        <v>24</v>
      </c>
      <c r="Z10" s="554"/>
      <c r="AA10" s="85">
        <v>2</v>
      </c>
      <c r="AB10" s="85">
        <v>2</v>
      </c>
      <c r="AC10" s="85">
        <v>2</v>
      </c>
      <c r="AD10" s="85">
        <v>2</v>
      </c>
      <c r="AE10" s="85">
        <v>2</v>
      </c>
      <c r="AF10" s="85">
        <v>2</v>
      </c>
      <c r="AG10" s="85">
        <v>2</v>
      </c>
      <c r="AH10" s="85">
        <v>2</v>
      </c>
      <c r="AI10" s="85">
        <v>2</v>
      </c>
      <c r="AJ10" s="85">
        <v>2</v>
      </c>
      <c r="AK10" s="85">
        <v>2</v>
      </c>
      <c r="AL10" s="85">
        <v>2</v>
      </c>
      <c r="AM10" s="85">
        <v>2</v>
      </c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585" t="s">
        <v>449</v>
      </c>
      <c r="AY10" s="586"/>
      <c r="AZ10" s="85"/>
      <c r="BA10" s="86"/>
    </row>
    <row r="11" spans="1:54" s="10" customFormat="1" ht="15">
      <c r="A11" s="407"/>
      <c r="B11" s="404"/>
      <c r="C11" s="406"/>
      <c r="D11" s="421"/>
      <c r="E11" s="89">
        <f t="shared" si="4"/>
        <v>38</v>
      </c>
      <c r="F11" s="89">
        <f t="shared" si="5"/>
        <v>0</v>
      </c>
      <c r="G11" s="89">
        <f t="shared" si="6"/>
        <v>38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592"/>
      <c r="Y11" s="555"/>
      <c r="Z11" s="556"/>
      <c r="AA11" s="134"/>
      <c r="AB11" s="134"/>
      <c r="AC11" s="134"/>
      <c r="AD11" s="134"/>
      <c r="AE11" s="134"/>
      <c r="AF11" s="134">
        <v>2</v>
      </c>
      <c r="AG11" s="134">
        <v>2</v>
      </c>
      <c r="AH11" s="134">
        <v>2</v>
      </c>
      <c r="AI11" s="134">
        <v>2</v>
      </c>
      <c r="AJ11" s="134">
        <v>2</v>
      </c>
      <c r="AK11" s="134">
        <v>2</v>
      </c>
      <c r="AL11" s="134">
        <v>2</v>
      </c>
      <c r="AM11" s="134">
        <v>2</v>
      </c>
      <c r="AN11" s="134">
        <v>4</v>
      </c>
      <c r="AO11" s="134">
        <v>2</v>
      </c>
      <c r="AP11" s="134">
        <v>2</v>
      </c>
      <c r="AQ11" s="134">
        <v>2</v>
      </c>
      <c r="AR11" s="134">
        <v>2</v>
      </c>
      <c r="AS11" s="134">
        <v>2</v>
      </c>
      <c r="AT11" s="134">
        <v>2</v>
      </c>
      <c r="AU11" s="134">
        <v>2</v>
      </c>
      <c r="AV11" s="134">
        <v>2</v>
      </c>
      <c r="AW11" s="134">
        <v>2</v>
      </c>
      <c r="AX11" s="587"/>
      <c r="AY11" s="588"/>
      <c r="AZ11" s="88"/>
      <c r="BA11" s="83">
        <v>2</v>
      </c>
    </row>
    <row r="12" spans="1:54" s="87" customFormat="1" ht="15">
      <c r="A12" s="407" t="s">
        <v>200</v>
      </c>
      <c r="B12" s="404" t="s">
        <v>88</v>
      </c>
      <c r="C12" s="405">
        <f>(D12+E12+E13)/36</f>
        <v>3</v>
      </c>
      <c r="D12" s="414">
        <v>68</v>
      </c>
      <c r="E12" s="129">
        <f t="shared" si="4"/>
        <v>16</v>
      </c>
      <c r="F12" s="129">
        <f t="shared" si="5"/>
        <v>0</v>
      </c>
      <c r="G12" s="129">
        <f t="shared" si="6"/>
        <v>16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592"/>
      <c r="Y12" s="555"/>
      <c r="Z12" s="556"/>
      <c r="AA12" s="85"/>
      <c r="AB12" s="85"/>
      <c r="AC12" s="85"/>
      <c r="AD12" s="85">
        <v>2</v>
      </c>
      <c r="AE12" s="85">
        <v>2</v>
      </c>
      <c r="AF12" s="85">
        <v>2</v>
      </c>
      <c r="AG12" s="85">
        <v>2</v>
      </c>
      <c r="AH12" s="85">
        <v>2</v>
      </c>
      <c r="AI12" s="85">
        <v>2</v>
      </c>
      <c r="AJ12" s="85">
        <v>2</v>
      </c>
      <c r="AK12" s="85">
        <v>2</v>
      </c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587"/>
      <c r="AY12" s="588"/>
      <c r="AZ12" s="85"/>
      <c r="BA12" s="86"/>
    </row>
    <row r="13" spans="1:54" s="10" customFormat="1" ht="15">
      <c r="A13" s="407"/>
      <c r="B13" s="404"/>
      <c r="C13" s="406"/>
      <c r="D13" s="414"/>
      <c r="E13" s="89">
        <f t="shared" si="4"/>
        <v>24</v>
      </c>
      <c r="F13" s="89">
        <f t="shared" si="5"/>
        <v>0</v>
      </c>
      <c r="G13" s="89">
        <f t="shared" si="6"/>
        <v>24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592"/>
      <c r="Y13" s="555"/>
      <c r="Z13" s="556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>
        <v>2</v>
      </c>
      <c r="AM13" s="88">
        <v>2</v>
      </c>
      <c r="AN13" s="88">
        <v>2</v>
      </c>
      <c r="AO13" s="88">
        <v>2</v>
      </c>
      <c r="AP13" s="88">
        <v>2</v>
      </c>
      <c r="AQ13" s="88">
        <v>2</v>
      </c>
      <c r="AR13" s="88">
        <v>2</v>
      </c>
      <c r="AS13" s="88">
        <v>2</v>
      </c>
      <c r="AT13" s="88">
        <v>2</v>
      </c>
      <c r="AU13" s="88">
        <v>2</v>
      </c>
      <c r="AV13" s="88">
        <v>2</v>
      </c>
      <c r="AW13" s="88">
        <v>2</v>
      </c>
      <c r="AX13" s="587"/>
      <c r="AY13" s="588"/>
      <c r="AZ13" s="88" t="s">
        <v>22</v>
      </c>
      <c r="BA13" s="83"/>
    </row>
    <row r="14" spans="1:54" s="87" customFormat="1" ht="15">
      <c r="A14" s="407" t="s">
        <v>205</v>
      </c>
      <c r="B14" s="404" t="s">
        <v>450</v>
      </c>
      <c r="C14" s="405">
        <f>(D14+E14+E15)/36</f>
        <v>4</v>
      </c>
      <c r="D14" s="414">
        <v>94</v>
      </c>
      <c r="E14" s="129">
        <f t="shared" si="4"/>
        <v>20</v>
      </c>
      <c r="F14" s="129">
        <f t="shared" si="5"/>
        <v>20</v>
      </c>
      <c r="G14" s="129">
        <f t="shared" si="6"/>
        <v>0</v>
      </c>
      <c r="H14" s="85">
        <v>4</v>
      </c>
      <c r="I14" s="85">
        <v>2</v>
      </c>
      <c r="J14" s="85">
        <v>2</v>
      </c>
      <c r="K14" s="85">
        <v>2</v>
      </c>
      <c r="L14" s="85">
        <v>2</v>
      </c>
      <c r="M14" s="85">
        <v>2</v>
      </c>
      <c r="N14" s="85">
        <v>2</v>
      </c>
      <c r="O14" s="85">
        <v>2</v>
      </c>
      <c r="P14" s="85">
        <v>2</v>
      </c>
      <c r="Q14" s="85"/>
      <c r="R14" s="85"/>
      <c r="S14" s="85"/>
      <c r="T14" s="85"/>
      <c r="U14" s="85"/>
      <c r="V14" s="85"/>
      <c r="W14" s="85"/>
      <c r="X14" s="592"/>
      <c r="Y14" s="555"/>
      <c r="Z14" s="556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587"/>
      <c r="AY14" s="588"/>
      <c r="AZ14" s="85"/>
      <c r="BA14" s="86"/>
    </row>
    <row r="15" spans="1:54" s="10" customFormat="1" ht="15">
      <c r="A15" s="407"/>
      <c r="B15" s="404"/>
      <c r="C15" s="406"/>
      <c r="D15" s="414"/>
      <c r="E15" s="89">
        <f t="shared" si="4"/>
        <v>30</v>
      </c>
      <c r="F15" s="89">
        <f t="shared" si="5"/>
        <v>30</v>
      </c>
      <c r="G15" s="89">
        <f t="shared" si="6"/>
        <v>0</v>
      </c>
      <c r="H15" s="88"/>
      <c r="I15" s="88">
        <v>2</v>
      </c>
      <c r="J15" s="88">
        <v>2</v>
      </c>
      <c r="K15" s="88">
        <v>2</v>
      </c>
      <c r="L15" s="88">
        <v>2</v>
      </c>
      <c r="M15" s="88">
        <v>2</v>
      </c>
      <c r="N15" s="88">
        <v>2</v>
      </c>
      <c r="O15" s="88">
        <v>2</v>
      </c>
      <c r="P15" s="88">
        <v>2</v>
      </c>
      <c r="Q15" s="88">
        <v>2</v>
      </c>
      <c r="R15" s="88">
        <v>2</v>
      </c>
      <c r="S15" s="88">
        <v>2</v>
      </c>
      <c r="T15" s="88">
        <v>2</v>
      </c>
      <c r="U15" s="88">
        <v>2</v>
      </c>
      <c r="V15" s="88">
        <v>2</v>
      </c>
      <c r="W15" s="88">
        <v>2</v>
      </c>
      <c r="X15" s="592"/>
      <c r="Y15" s="555"/>
      <c r="Z15" s="556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587"/>
      <c r="AY15" s="588"/>
      <c r="AZ15" s="88"/>
      <c r="BA15" s="83">
        <v>1</v>
      </c>
    </row>
    <row r="16" spans="1:54" s="10" customFormat="1" ht="15">
      <c r="A16" s="407" t="s">
        <v>224</v>
      </c>
      <c r="B16" s="404" t="s">
        <v>187</v>
      </c>
      <c r="C16" s="405">
        <f>(D16+E16+E17)/36</f>
        <v>4</v>
      </c>
      <c r="D16" s="429">
        <v>94</v>
      </c>
      <c r="E16" s="129">
        <f t="shared" si="4"/>
        <v>20</v>
      </c>
      <c r="F16" s="129">
        <f t="shared" si="5"/>
        <v>20</v>
      </c>
      <c r="G16" s="129">
        <f t="shared" si="6"/>
        <v>0</v>
      </c>
      <c r="H16" s="85">
        <v>4</v>
      </c>
      <c r="I16" s="85">
        <v>2</v>
      </c>
      <c r="J16" s="85">
        <v>2</v>
      </c>
      <c r="K16" s="85">
        <v>2</v>
      </c>
      <c r="L16" s="85">
        <v>2</v>
      </c>
      <c r="M16" s="85">
        <v>2</v>
      </c>
      <c r="N16" s="85">
        <v>2</v>
      </c>
      <c r="O16" s="85">
        <v>2</v>
      </c>
      <c r="P16" s="85">
        <v>2</v>
      </c>
      <c r="Q16" s="85"/>
      <c r="R16" s="85"/>
      <c r="S16" s="85"/>
      <c r="T16" s="85"/>
      <c r="U16" s="85"/>
      <c r="V16" s="85"/>
      <c r="W16" s="85"/>
      <c r="X16" s="592"/>
      <c r="Y16" s="555"/>
      <c r="Z16" s="556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587"/>
      <c r="AY16" s="588"/>
      <c r="AZ16" s="132"/>
      <c r="BA16" s="84"/>
    </row>
    <row r="17" spans="1:53" s="10" customFormat="1" ht="15">
      <c r="A17" s="407"/>
      <c r="B17" s="404"/>
      <c r="C17" s="406"/>
      <c r="D17" s="429"/>
      <c r="E17" s="89">
        <f t="shared" si="4"/>
        <v>30</v>
      </c>
      <c r="F17" s="89">
        <f t="shared" si="5"/>
        <v>30</v>
      </c>
      <c r="G17" s="89">
        <f t="shared" si="6"/>
        <v>0</v>
      </c>
      <c r="H17" s="88"/>
      <c r="I17" s="88">
        <v>2</v>
      </c>
      <c r="J17" s="88">
        <v>2</v>
      </c>
      <c r="K17" s="88">
        <v>2</v>
      </c>
      <c r="L17" s="88">
        <v>2</v>
      </c>
      <c r="M17" s="88">
        <v>2</v>
      </c>
      <c r="N17" s="88">
        <v>2</v>
      </c>
      <c r="O17" s="88">
        <v>2</v>
      </c>
      <c r="P17" s="88">
        <v>2</v>
      </c>
      <c r="Q17" s="88">
        <v>2</v>
      </c>
      <c r="R17" s="88">
        <v>2</v>
      </c>
      <c r="S17" s="88">
        <v>2</v>
      </c>
      <c r="T17" s="88">
        <v>2</v>
      </c>
      <c r="U17" s="88">
        <v>2</v>
      </c>
      <c r="V17" s="88">
        <v>2</v>
      </c>
      <c r="W17" s="88">
        <v>2</v>
      </c>
      <c r="X17" s="592"/>
      <c r="Y17" s="555"/>
      <c r="Z17" s="556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587"/>
      <c r="AY17" s="588"/>
      <c r="AZ17" s="88"/>
      <c r="BA17" s="83">
        <v>1</v>
      </c>
    </row>
    <row r="18" spans="1:53" s="87" customFormat="1" ht="15">
      <c r="A18" s="407" t="s">
        <v>226</v>
      </c>
      <c r="B18" s="404" t="s">
        <v>78</v>
      </c>
      <c r="C18" s="405">
        <f>(D18+E18+E19)/36</f>
        <v>3</v>
      </c>
      <c r="D18" s="429">
        <v>68</v>
      </c>
      <c r="E18" s="129">
        <f t="shared" si="4"/>
        <v>16</v>
      </c>
      <c r="F18" s="129">
        <f t="shared" si="5"/>
        <v>16</v>
      </c>
      <c r="G18" s="129">
        <f t="shared" si="6"/>
        <v>0</v>
      </c>
      <c r="H18" s="85">
        <v>2</v>
      </c>
      <c r="I18" s="85">
        <v>2</v>
      </c>
      <c r="J18" s="85">
        <v>2</v>
      </c>
      <c r="K18" s="85">
        <v>2</v>
      </c>
      <c r="L18" s="85">
        <v>2</v>
      </c>
      <c r="M18" s="85">
        <v>2</v>
      </c>
      <c r="N18" s="85">
        <v>2</v>
      </c>
      <c r="O18" s="85">
        <v>2</v>
      </c>
      <c r="P18" s="85"/>
      <c r="Q18" s="85"/>
      <c r="R18" s="85"/>
      <c r="S18" s="85"/>
      <c r="T18" s="85"/>
      <c r="U18" s="85"/>
      <c r="V18" s="85"/>
      <c r="W18" s="85"/>
      <c r="X18" s="592"/>
      <c r="Y18" s="555"/>
      <c r="Z18" s="556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587"/>
      <c r="AY18" s="588"/>
      <c r="AZ18" s="85"/>
      <c r="BA18" s="86"/>
    </row>
    <row r="19" spans="1:53" s="10" customFormat="1" ht="15">
      <c r="A19" s="407"/>
      <c r="B19" s="404"/>
      <c r="C19" s="406"/>
      <c r="D19" s="429"/>
      <c r="E19" s="89">
        <f t="shared" si="4"/>
        <v>24</v>
      </c>
      <c r="F19" s="89">
        <f t="shared" si="5"/>
        <v>24</v>
      </c>
      <c r="G19" s="89">
        <f t="shared" si="6"/>
        <v>0</v>
      </c>
      <c r="H19" s="88"/>
      <c r="I19" s="88"/>
      <c r="J19" s="88"/>
      <c r="K19" s="88"/>
      <c r="L19" s="88"/>
      <c r="M19" s="88"/>
      <c r="N19" s="88"/>
      <c r="O19" s="88"/>
      <c r="P19" s="88">
        <v>2</v>
      </c>
      <c r="Q19" s="88">
        <v>2</v>
      </c>
      <c r="R19" s="88">
        <v>2</v>
      </c>
      <c r="S19" s="88">
        <v>2</v>
      </c>
      <c r="T19" s="88">
        <v>4</v>
      </c>
      <c r="U19" s="88">
        <v>4</v>
      </c>
      <c r="V19" s="88">
        <v>4</v>
      </c>
      <c r="W19" s="88">
        <v>4</v>
      </c>
      <c r="X19" s="592"/>
      <c r="Y19" s="555"/>
      <c r="Z19" s="556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587"/>
      <c r="AY19" s="588"/>
      <c r="AZ19" s="88" t="s">
        <v>45</v>
      </c>
      <c r="BA19" s="83"/>
    </row>
    <row r="20" spans="1:53" s="87" customFormat="1" ht="15" customHeight="1">
      <c r="A20" s="407" t="s">
        <v>273</v>
      </c>
      <c r="B20" s="404" t="s">
        <v>451</v>
      </c>
      <c r="C20" s="405">
        <f>(D20+E20+E21)/36</f>
        <v>5</v>
      </c>
      <c r="D20" s="416">
        <v>100</v>
      </c>
      <c r="E20" s="129">
        <f>SUM(F20:G20)</f>
        <v>30</v>
      </c>
      <c r="F20" s="129">
        <f t="shared" si="5"/>
        <v>0</v>
      </c>
      <c r="G20" s="129">
        <f t="shared" si="6"/>
        <v>30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592"/>
      <c r="Y20" s="555"/>
      <c r="Z20" s="556"/>
      <c r="AA20" s="85">
        <v>2</v>
      </c>
      <c r="AB20" s="85">
        <v>2</v>
      </c>
      <c r="AC20" s="85">
        <v>2</v>
      </c>
      <c r="AD20" s="85">
        <v>2</v>
      </c>
      <c r="AE20" s="85">
        <v>2</v>
      </c>
      <c r="AF20" s="85">
        <v>2</v>
      </c>
      <c r="AG20" s="85">
        <v>2</v>
      </c>
      <c r="AH20" s="85">
        <v>2</v>
      </c>
      <c r="AI20" s="85">
        <v>2</v>
      </c>
      <c r="AJ20" s="85">
        <v>2</v>
      </c>
      <c r="AK20" s="85">
        <v>2</v>
      </c>
      <c r="AL20" s="85">
        <v>2</v>
      </c>
      <c r="AM20" s="85">
        <v>2</v>
      </c>
      <c r="AN20" s="85">
        <v>2</v>
      </c>
      <c r="AO20" s="85">
        <v>2</v>
      </c>
      <c r="AP20" s="85"/>
      <c r="AQ20" s="85"/>
      <c r="AR20" s="85"/>
      <c r="AS20" s="85"/>
      <c r="AT20" s="85"/>
      <c r="AU20" s="85"/>
      <c r="AV20" s="85"/>
      <c r="AW20" s="85"/>
      <c r="AX20" s="587"/>
      <c r="AY20" s="588"/>
      <c r="AZ20" s="85"/>
      <c r="BA20" s="86"/>
    </row>
    <row r="21" spans="1:53" s="10" customFormat="1" ht="15">
      <c r="A21" s="407"/>
      <c r="B21" s="404"/>
      <c r="C21" s="406"/>
      <c r="D21" s="417"/>
      <c r="E21" s="89">
        <f>SUM(F21:G21)</f>
        <v>50</v>
      </c>
      <c r="F21" s="89">
        <f t="shared" si="5"/>
        <v>0</v>
      </c>
      <c r="G21" s="89">
        <f t="shared" si="6"/>
        <v>50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592"/>
      <c r="Y21" s="555"/>
      <c r="Z21" s="556"/>
      <c r="AA21" s="134">
        <v>2</v>
      </c>
      <c r="AB21" s="134">
        <v>2</v>
      </c>
      <c r="AC21" s="134">
        <v>2</v>
      </c>
      <c r="AD21" s="134">
        <v>2</v>
      </c>
      <c r="AE21" s="134">
        <v>2</v>
      </c>
      <c r="AF21" s="134">
        <v>2</v>
      </c>
      <c r="AG21" s="134">
        <v>2</v>
      </c>
      <c r="AH21" s="134">
        <v>2</v>
      </c>
      <c r="AI21" s="134">
        <v>2</v>
      </c>
      <c r="AJ21" s="134">
        <v>2</v>
      </c>
      <c r="AK21" s="134">
        <v>2</v>
      </c>
      <c r="AL21" s="134">
        <v>2</v>
      </c>
      <c r="AM21" s="134">
        <v>2</v>
      </c>
      <c r="AN21" s="134">
        <v>2</v>
      </c>
      <c r="AO21" s="134">
        <v>2</v>
      </c>
      <c r="AP21" s="134">
        <v>2</v>
      </c>
      <c r="AQ21" s="134">
        <v>2</v>
      </c>
      <c r="AR21" s="134">
        <v>2</v>
      </c>
      <c r="AS21" s="134">
        <v>2</v>
      </c>
      <c r="AT21" s="134">
        <v>2</v>
      </c>
      <c r="AU21" s="134">
        <v>2</v>
      </c>
      <c r="AV21" s="134">
        <v>4</v>
      </c>
      <c r="AW21" s="134">
        <v>4</v>
      </c>
      <c r="AX21" s="587"/>
      <c r="AY21" s="588"/>
      <c r="AZ21" s="83"/>
      <c r="BA21" s="83">
        <v>2</v>
      </c>
    </row>
    <row r="22" spans="1:53" s="87" customFormat="1" ht="15" customHeight="1">
      <c r="A22" s="407" t="s">
        <v>288</v>
      </c>
      <c r="B22" s="404" t="s">
        <v>287</v>
      </c>
      <c r="C22" s="405">
        <f>(D22+E22+E23)/36</f>
        <v>3.5</v>
      </c>
      <c r="D22" s="416">
        <v>66</v>
      </c>
      <c r="E22" s="129">
        <f t="shared" ref="E22:E45" si="7">SUM(F22:G22)</f>
        <v>24</v>
      </c>
      <c r="F22" s="129">
        <f t="shared" ref="F22:F29" si="8">SUM(H22:W22)</f>
        <v>24</v>
      </c>
      <c r="G22" s="129">
        <f t="shared" si="6"/>
        <v>0</v>
      </c>
      <c r="H22" s="85">
        <v>4</v>
      </c>
      <c r="I22" s="85">
        <v>2</v>
      </c>
      <c r="J22" s="85">
        <v>2</v>
      </c>
      <c r="K22" s="85">
        <v>2</v>
      </c>
      <c r="L22" s="85">
        <v>2</v>
      </c>
      <c r="M22" s="85">
        <v>2</v>
      </c>
      <c r="N22" s="85">
        <v>2</v>
      </c>
      <c r="O22" s="85">
        <v>2</v>
      </c>
      <c r="P22" s="85">
        <v>2</v>
      </c>
      <c r="Q22" s="85">
        <v>2</v>
      </c>
      <c r="R22" s="85">
        <v>2</v>
      </c>
      <c r="S22" s="85"/>
      <c r="T22" s="85"/>
      <c r="U22" s="85"/>
      <c r="V22" s="85"/>
      <c r="W22" s="85"/>
      <c r="X22" s="592"/>
      <c r="Y22" s="555"/>
      <c r="Z22" s="556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587"/>
      <c r="AY22" s="588"/>
      <c r="AZ22" s="85"/>
      <c r="BA22" s="86"/>
    </row>
    <row r="23" spans="1:53" s="10" customFormat="1" ht="15">
      <c r="A23" s="407"/>
      <c r="B23" s="404"/>
      <c r="C23" s="406"/>
      <c r="D23" s="417"/>
      <c r="E23" s="89">
        <f t="shared" si="7"/>
        <v>36</v>
      </c>
      <c r="F23" s="89">
        <f t="shared" si="8"/>
        <v>36</v>
      </c>
      <c r="G23" s="89">
        <f t="shared" si="6"/>
        <v>0</v>
      </c>
      <c r="H23" s="88"/>
      <c r="I23" s="88">
        <v>2</v>
      </c>
      <c r="J23" s="88">
        <v>2</v>
      </c>
      <c r="K23" s="88">
        <v>2</v>
      </c>
      <c r="L23" s="88">
        <v>2</v>
      </c>
      <c r="M23" s="88">
        <v>2</v>
      </c>
      <c r="N23" s="88">
        <v>2</v>
      </c>
      <c r="O23" s="88">
        <v>2</v>
      </c>
      <c r="P23" s="88">
        <v>2</v>
      </c>
      <c r="Q23" s="88">
        <v>2</v>
      </c>
      <c r="R23" s="88">
        <v>2</v>
      </c>
      <c r="S23" s="88">
        <v>4</v>
      </c>
      <c r="T23" s="88">
        <v>4</v>
      </c>
      <c r="U23" s="88">
        <v>4</v>
      </c>
      <c r="V23" s="88">
        <v>2</v>
      </c>
      <c r="W23" s="88">
        <v>2</v>
      </c>
      <c r="X23" s="592"/>
      <c r="Y23" s="555"/>
      <c r="Z23" s="556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587"/>
      <c r="AY23" s="588"/>
      <c r="AZ23" s="83"/>
      <c r="BA23" s="83">
        <v>1</v>
      </c>
    </row>
    <row r="24" spans="1:53" s="87" customFormat="1" ht="15">
      <c r="A24" s="407" t="s">
        <v>288</v>
      </c>
      <c r="B24" s="404" t="s">
        <v>89</v>
      </c>
      <c r="C24" s="405">
        <f>(D24+E24+E25)/36</f>
        <v>4</v>
      </c>
      <c r="D24" s="414">
        <v>94</v>
      </c>
      <c r="E24" s="129">
        <f t="shared" si="7"/>
        <v>20</v>
      </c>
      <c r="F24" s="129">
        <f t="shared" si="8"/>
        <v>0</v>
      </c>
      <c r="G24" s="129">
        <f t="shared" si="6"/>
        <v>20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592"/>
      <c r="Y24" s="555"/>
      <c r="Z24" s="556"/>
      <c r="AA24" s="85">
        <v>4</v>
      </c>
      <c r="AB24" s="85">
        <v>2</v>
      </c>
      <c r="AC24" s="85">
        <v>2</v>
      </c>
      <c r="AD24" s="85">
        <v>2</v>
      </c>
      <c r="AE24" s="85">
        <v>2</v>
      </c>
      <c r="AF24" s="85">
        <v>2</v>
      </c>
      <c r="AG24" s="85">
        <v>2</v>
      </c>
      <c r="AH24" s="85">
        <v>2</v>
      </c>
      <c r="AI24" s="85">
        <v>2</v>
      </c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587"/>
      <c r="AY24" s="588"/>
      <c r="AZ24" s="85"/>
      <c r="BA24" s="86"/>
    </row>
    <row r="25" spans="1:53" s="10" customFormat="1" ht="15">
      <c r="A25" s="407"/>
      <c r="B25" s="404"/>
      <c r="C25" s="406"/>
      <c r="D25" s="414"/>
      <c r="E25" s="89">
        <f t="shared" si="7"/>
        <v>30</v>
      </c>
      <c r="F25" s="89">
        <f t="shared" si="8"/>
        <v>0</v>
      </c>
      <c r="G25" s="89">
        <f t="shared" si="6"/>
        <v>30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592"/>
      <c r="Y25" s="555"/>
      <c r="Z25" s="556"/>
      <c r="AA25" s="88">
        <v>2</v>
      </c>
      <c r="AB25" s="88">
        <v>2</v>
      </c>
      <c r="AC25" s="88">
        <v>2</v>
      </c>
      <c r="AD25" s="88">
        <v>2</v>
      </c>
      <c r="AE25" s="88">
        <v>2</v>
      </c>
      <c r="AF25" s="88">
        <v>2</v>
      </c>
      <c r="AG25" s="88">
        <v>2</v>
      </c>
      <c r="AH25" s="88">
        <v>2</v>
      </c>
      <c r="AI25" s="88">
        <v>2</v>
      </c>
      <c r="AJ25" s="88">
        <v>4</v>
      </c>
      <c r="AK25" s="88">
        <v>4</v>
      </c>
      <c r="AL25" s="88">
        <v>4</v>
      </c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587"/>
      <c r="AY25" s="588"/>
      <c r="AZ25" s="88"/>
      <c r="BA25" s="83">
        <v>2</v>
      </c>
    </row>
    <row r="26" spans="1:53" s="87" customFormat="1" ht="15">
      <c r="A26" s="407" t="s">
        <v>44</v>
      </c>
      <c r="B26" s="404" t="s">
        <v>188</v>
      </c>
      <c r="C26" s="405">
        <f>(D26+E26+E27)/36</f>
        <v>3</v>
      </c>
      <c r="D26" s="419">
        <v>68</v>
      </c>
      <c r="E26" s="129">
        <f t="shared" si="7"/>
        <v>16</v>
      </c>
      <c r="F26" s="129">
        <f t="shared" si="8"/>
        <v>16</v>
      </c>
      <c r="G26" s="129">
        <f t="shared" si="6"/>
        <v>0</v>
      </c>
      <c r="H26" s="85">
        <v>2</v>
      </c>
      <c r="I26" s="85">
        <v>2</v>
      </c>
      <c r="J26" s="85">
        <v>2</v>
      </c>
      <c r="K26" s="85">
        <v>2</v>
      </c>
      <c r="L26" s="85">
        <v>2</v>
      </c>
      <c r="M26" s="85">
        <v>2</v>
      </c>
      <c r="N26" s="85">
        <v>2</v>
      </c>
      <c r="O26" s="85">
        <v>2</v>
      </c>
      <c r="P26" s="85"/>
      <c r="Q26" s="85"/>
      <c r="R26" s="85"/>
      <c r="S26" s="85"/>
      <c r="T26" s="85"/>
      <c r="U26" s="85"/>
      <c r="V26" s="85"/>
      <c r="W26" s="85"/>
      <c r="X26" s="592"/>
      <c r="Y26" s="555"/>
      <c r="Z26" s="556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587"/>
      <c r="AY26" s="588"/>
      <c r="AZ26" s="85"/>
      <c r="BA26" s="86"/>
    </row>
    <row r="27" spans="1:53" s="10" customFormat="1" ht="15">
      <c r="A27" s="407"/>
      <c r="B27" s="404"/>
      <c r="C27" s="406"/>
      <c r="D27" s="421"/>
      <c r="E27" s="89">
        <f t="shared" si="7"/>
        <v>24</v>
      </c>
      <c r="F27" s="89">
        <f t="shared" si="8"/>
        <v>24</v>
      </c>
      <c r="G27" s="89">
        <f t="shared" si="6"/>
        <v>0</v>
      </c>
      <c r="H27" s="88"/>
      <c r="I27" s="88"/>
      <c r="J27" s="88"/>
      <c r="K27" s="88"/>
      <c r="L27" s="88"/>
      <c r="M27" s="88"/>
      <c r="N27" s="88"/>
      <c r="O27" s="88"/>
      <c r="P27" s="88">
        <v>2</v>
      </c>
      <c r="Q27" s="88">
        <v>2</v>
      </c>
      <c r="R27" s="88">
        <v>2</v>
      </c>
      <c r="S27" s="88">
        <v>2</v>
      </c>
      <c r="T27" s="88">
        <v>4</v>
      </c>
      <c r="U27" s="88">
        <v>4</v>
      </c>
      <c r="V27" s="88">
        <v>4</v>
      </c>
      <c r="W27" s="88">
        <v>4</v>
      </c>
      <c r="X27" s="592"/>
      <c r="Y27" s="555"/>
      <c r="Z27" s="556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587"/>
      <c r="AY27" s="588"/>
      <c r="AZ27" s="88" t="s">
        <v>45</v>
      </c>
      <c r="BA27" s="83"/>
    </row>
    <row r="28" spans="1:53" s="87" customFormat="1" ht="15">
      <c r="A28" s="407" t="s">
        <v>285</v>
      </c>
      <c r="B28" s="404" t="s">
        <v>164</v>
      </c>
      <c r="C28" s="405">
        <f>(D28+E28+E29)/36</f>
        <v>4</v>
      </c>
      <c r="D28" s="419">
        <v>72</v>
      </c>
      <c r="E28" s="129">
        <f t="shared" si="7"/>
        <v>0</v>
      </c>
      <c r="F28" s="129">
        <f t="shared" si="8"/>
        <v>0</v>
      </c>
      <c r="G28" s="129">
        <f t="shared" si="6"/>
        <v>0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592"/>
      <c r="Y28" s="555"/>
      <c r="Z28" s="556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587"/>
      <c r="AY28" s="588"/>
      <c r="AZ28" s="85">
        <v>1</v>
      </c>
      <c r="BA28" s="86"/>
    </row>
    <row r="29" spans="1:53" s="10" customFormat="1" ht="15">
      <c r="A29" s="407"/>
      <c r="B29" s="404"/>
      <c r="C29" s="406"/>
      <c r="D29" s="421"/>
      <c r="E29" s="89">
        <f t="shared" si="7"/>
        <v>72</v>
      </c>
      <c r="F29" s="89">
        <f t="shared" si="8"/>
        <v>36</v>
      </c>
      <c r="G29" s="89">
        <f t="shared" si="6"/>
        <v>36</v>
      </c>
      <c r="H29" s="88">
        <v>2</v>
      </c>
      <c r="I29" s="88">
        <v>2</v>
      </c>
      <c r="J29" s="88">
        <v>2</v>
      </c>
      <c r="K29" s="88">
        <v>2</v>
      </c>
      <c r="L29" s="88">
        <v>2</v>
      </c>
      <c r="M29" s="88">
        <v>2</v>
      </c>
      <c r="N29" s="88">
        <v>2</v>
      </c>
      <c r="O29" s="88">
        <v>2</v>
      </c>
      <c r="P29" s="88">
        <v>2</v>
      </c>
      <c r="Q29" s="88">
        <v>2</v>
      </c>
      <c r="R29" s="88">
        <v>2</v>
      </c>
      <c r="S29" s="88">
        <v>2</v>
      </c>
      <c r="T29" s="88">
        <v>2</v>
      </c>
      <c r="U29" s="88">
        <v>2</v>
      </c>
      <c r="V29" s="88">
        <v>4</v>
      </c>
      <c r="W29" s="88">
        <v>4</v>
      </c>
      <c r="X29" s="592"/>
      <c r="Y29" s="555"/>
      <c r="Z29" s="556"/>
      <c r="AA29" s="134">
        <v>2</v>
      </c>
      <c r="AB29" s="134">
        <v>2</v>
      </c>
      <c r="AC29" s="134">
        <v>2</v>
      </c>
      <c r="AD29" s="134">
        <v>2</v>
      </c>
      <c r="AE29" s="134">
        <v>2</v>
      </c>
      <c r="AF29" s="134">
        <v>2</v>
      </c>
      <c r="AG29" s="134">
        <v>2</v>
      </c>
      <c r="AH29" s="134">
        <v>2</v>
      </c>
      <c r="AI29" s="134">
        <v>2</v>
      </c>
      <c r="AJ29" s="134">
        <v>2</v>
      </c>
      <c r="AK29" s="134">
        <v>2</v>
      </c>
      <c r="AL29" s="134">
        <v>2</v>
      </c>
      <c r="AM29" s="134">
        <v>2</v>
      </c>
      <c r="AN29" s="134">
        <v>2</v>
      </c>
      <c r="AO29" s="134">
        <v>2</v>
      </c>
      <c r="AP29" s="134">
        <v>2</v>
      </c>
      <c r="AQ29" s="134">
        <v>2</v>
      </c>
      <c r="AR29" s="134">
        <v>2</v>
      </c>
      <c r="AS29" s="134"/>
      <c r="AT29" s="134"/>
      <c r="AU29" s="134"/>
      <c r="AV29" s="134"/>
      <c r="AW29" s="134"/>
      <c r="AX29" s="587"/>
      <c r="AY29" s="588"/>
      <c r="AZ29" s="88"/>
      <c r="BA29" s="83">
        <v>2</v>
      </c>
    </row>
    <row r="30" spans="1:53" s="10" customFormat="1" ht="15">
      <c r="A30" s="407" t="s">
        <v>90</v>
      </c>
      <c r="B30" s="404" t="s">
        <v>169</v>
      </c>
      <c r="C30" s="405">
        <f>(D30+E30+E31)/36</f>
        <v>3</v>
      </c>
      <c r="D30" s="414">
        <v>58</v>
      </c>
      <c r="E30" s="129">
        <f t="shared" si="7"/>
        <v>20</v>
      </c>
      <c r="F30" s="129">
        <f t="shared" ref="F30:F45" si="9">SUM(H30:W30)</f>
        <v>0</v>
      </c>
      <c r="G30" s="129">
        <f t="shared" si="6"/>
        <v>20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592"/>
      <c r="Y30" s="555"/>
      <c r="Z30" s="556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>
        <v>4</v>
      </c>
      <c r="AM30" s="85">
        <v>2</v>
      </c>
      <c r="AN30" s="85">
        <v>2</v>
      </c>
      <c r="AO30" s="85">
        <v>2</v>
      </c>
      <c r="AP30" s="85">
        <v>2</v>
      </c>
      <c r="AQ30" s="85">
        <v>2</v>
      </c>
      <c r="AR30" s="85">
        <v>2</v>
      </c>
      <c r="AS30" s="85">
        <v>2</v>
      </c>
      <c r="AT30" s="85">
        <v>2</v>
      </c>
      <c r="AU30" s="85"/>
      <c r="AV30" s="85"/>
      <c r="AW30" s="85"/>
      <c r="AX30" s="587"/>
      <c r="AY30" s="588"/>
      <c r="AZ30" s="132"/>
      <c r="BA30" s="84"/>
    </row>
    <row r="31" spans="1:53" s="10" customFormat="1" ht="15">
      <c r="A31" s="407"/>
      <c r="B31" s="404"/>
      <c r="C31" s="406"/>
      <c r="D31" s="414"/>
      <c r="E31" s="89">
        <f t="shared" si="7"/>
        <v>30</v>
      </c>
      <c r="F31" s="89">
        <f t="shared" si="9"/>
        <v>0</v>
      </c>
      <c r="G31" s="89">
        <f t="shared" si="6"/>
        <v>30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592"/>
      <c r="Y31" s="555"/>
      <c r="Z31" s="556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>
        <v>2</v>
      </c>
      <c r="AM31" s="88">
        <v>2</v>
      </c>
      <c r="AN31" s="88">
        <v>2</v>
      </c>
      <c r="AO31" s="88">
        <v>2</v>
      </c>
      <c r="AP31" s="88">
        <v>2</v>
      </c>
      <c r="AQ31" s="88">
        <v>2</v>
      </c>
      <c r="AR31" s="88">
        <v>2</v>
      </c>
      <c r="AS31" s="88">
        <v>2</v>
      </c>
      <c r="AT31" s="88">
        <v>2</v>
      </c>
      <c r="AU31" s="88">
        <v>4</v>
      </c>
      <c r="AV31" s="88">
        <v>4</v>
      </c>
      <c r="AW31" s="134">
        <v>4</v>
      </c>
      <c r="AX31" s="587"/>
      <c r="AY31" s="588"/>
      <c r="AZ31" s="88" t="s">
        <v>22</v>
      </c>
      <c r="BA31" s="83"/>
    </row>
    <row r="32" spans="1:53" s="87" customFormat="1" ht="15">
      <c r="A32" s="407" t="s">
        <v>208</v>
      </c>
      <c r="B32" s="404" t="s">
        <v>452</v>
      </c>
      <c r="C32" s="405">
        <f>(D32+E32+E33)/36</f>
        <v>4</v>
      </c>
      <c r="D32" s="408">
        <v>94</v>
      </c>
      <c r="E32" s="129">
        <f t="shared" si="7"/>
        <v>20</v>
      </c>
      <c r="F32" s="129">
        <f t="shared" si="9"/>
        <v>0</v>
      </c>
      <c r="G32" s="129">
        <f t="shared" si="6"/>
        <v>20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592"/>
      <c r="Y32" s="555"/>
      <c r="Z32" s="556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>
        <v>4</v>
      </c>
      <c r="AM32" s="85">
        <v>2</v>
      </c>
      <c r="AN32" s="85">
        <v>2</v>
      </c>
      <c r="AO32" s="85">
        <v>2</v>
      </c>
      <c r="AP32" s="85">
        <v>2</v>
      </c>
      <c r="AQ32" s="85">
        <v>2</v>
      </c>
      <c r="AR32" s="85">
        <v>2</v>
      </c>
      <c r="AS32" s="85">
        <v>2</v>
      </c>
      <c r="AT32" s="85">
        <v>2</v>
      </c>
      <c r="AU32" s="85"/>
      <c r="AV32" s="85"/>
      <c r="AW32" s="85"/>
      <c r="AX32" s="587"/>
      <c r="AY32" s="588"/>
      <c r="AZ32" s="142"/>
      <c r="BA32" s="140"/>
    </row>
    <row r="33" spans="1:53" s="10" customFormat="1" ht="15">
      <c r="A33" s="407"/>
      <c r="B33" s="404"/>
      <c r="C33" s="406"/>
      <c r="D33" s="409"/>
      <c r="E33" s="89">
        <f t="shared" si="7"/>
        <v>30</v>
      </c>
      <c r="F33" s="89">
        <f t="shared" si="9"/>
        <v>0</v>
      </c>
      <c r="G33" s="89">
        <f t="shared" si="6"/>
        <v>30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592"/>
      <c r="Y33" s="555"/>
      <c r="Z33" s="556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>
        <v>2</v>
      </c>
      <c r="AM33" s="88">
        <v>2</v>
      </c>
      <c r="AN33" s="88">
        <v>2</v>
      </c>
      <c r="AO33" s="88">
        <v>2</v>
      </c>
      <c r="AP33" s="88">
        <v>2</v>
      </c>
      <c r="AQ33" s="88">
        <v>2</v>
      </c>
      <c r="AR33" s="88">
        <v>2</v>
      </c>
      <c r="AS33" s="88">
        <v>2</v>
      </c>
      <c r="AT33" s="88">
        <v>2</v>
      </c>
      <c r="AU33" s="88">
        <v>4</v>
      </c>
      <c r="AV33" s="88">
        <v>4</v>
      </c>
      <c r="AW33" s="134">
        <v>4</v>
      </c>
      <c r="AX33" s="587"/>
      <c r="AY33" s="588"/>
      <c r="AZ33" s="88" t="s">
        <v>45</v>
      </c>
      <c r="BA33" s="83"/>
    </row>
    <row r="34" spans="1:53" s="87" customFormat="1" ht="15">
      <c r="A34" s="407" t="s">
        <v>247</v>
      </c>
      <c r="B34" s="404" t="s">
        <v>289</v>
      </c>
      <c r="C34" s="405">
        <f>(D34+E34+E35)/36</f>
        <v>4</v>
      </c>
      <c r="D34" s="408">
        <v>94</v>
      </c>
      <c r="E34" s="129">
        <f>SUM(F34:G34)</f>
        <v>20</v>
      </c>
      <c r="F34" s="129">
        <f>SUM(H34:W34)</f>
        <v>0</v>
      </c>
      <c r="G34" s="129">
        <f t="shared" si="6"/>
        <v>20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592"/>
      <c r="Y34" s="555"/>
      <c r="Z34" s="556"/>
      <c r="AA34" s="85">
        <v>4</v>
      </c>
      <c r="AB34" s="85">
        <v>2</v>
      </c>
      <c r="AC34" s="85">
        <v>2</v>
      </c>
      <c r="AD34" s="85">
        <v>2</v>
      </c>
      <c r="AE34" s="85">
        <v>2</v>
      </c>
      <c r="AF34" s="85">
        <v>2</v>
      </c>
      <c r="AG34" s="85">
        <v>2</v>
      </c>
      <c r="AH34" s="85">
        <v>2</v>
      </c>
      <c r="AI34" s="85">
        <v>2</v>
      </c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587"/>
      <c r="AY34" s="588"/>
      <c r="AZ34" s="142"/>
      <c r="BA34" s="140"/>
    </row>
    <row r="35" spans="1:53" s="10" customFormat="1" ht="15">
      <c r="A35" s="407"/>
      <c r="B35" s="404"/>
      <c r="C35" s="406"/>
      <c r="D35" s="409"/>
      <c r="E35" s="89">
        <f>SUM(F35:G35)</f>
        <v>30</v>
      </c>
      <c r="F35" s="89">
        <f>SUM(H35:W35)</f>
        <v>0</v>
      </c>
      <c r="G35" s="89">
        <f t="shared" si="6"/>
        <v>30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592"/>
      <c r="Y35" s="555"/>
      <c r="Z35" s="556"/>
      <c r="AA35" s="88">
        <v>2</v>
      </c>
      <c r="AB35" s="88">
        <v>4</v>
      </c>
      <c r="AC35" s="88">
        <v>4</v>
      </c>
      <c r="AD35" s="88">
        <v>2</v>
      </c>
      <c r="AE35" s="88">
        <v>2</v>
      </c>
      <c r="AF35" s="88">
        <v>2</v>
      </c>
      <c r="AG35" s="88">
        <v>2</v>
      </c>
      <c r="AH35" s="88">
        <v>2</v>
      </c>
      <c r="AI35" s="88">
        <v>2</v>
      </c>
      <c r="AJ35" s="88">
        <v>4</v>
      </c>
      <c r="AK35" s="88">
        <v>4</v>
      </c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134"/>
      <c r="AX35" s="587"/>
      <c r="AY35" s="588"/>
      <c r="AZ35" s="88"/>
      <c r="BA35" s="83">
        <v>1</v>
      </c>
    </row>
    <row r="36" spans="1:53" s="87" customFormat="1" ht="15">
      <c r="A36" s="407" t="s">
        <v>49</v>
      </c>
      <c r="B36" s="182" t="s">
        <v>48</v>
      </c>
      <c r="C36" s="405">
        <f>(D36+E36+E37)/36</f>
        <v>3</v>
      </c>
      <c r="D36" s="414">
        <v>58</v>
      </c>
      <c r="E36" s="129">
        <f t="shared" si="7"/>
        <v>20</v>
      </c>
      <c r="F36" s="129">
        <f t="shared" si="9"/>
        <v>0</v>
      </c>
      <c r="G36" s="129">
        <f t="shared" si="6"/>
        <v>20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592"/>
      <c r="Y36" s="555"/>
      <c r="Z36" s="556"/>
      <c r="AA36" s="85">
        <v>2</v>
      </c>
      <c r="AB36" s="85">
        <v>2</v>
      </c>
      <c r="AC36" s="85">
        <v>2</v>
      </c>
      <c r="AD36" s="85">
        <v>2</v>
      </c>
      <c r="AE36" s="85">
        <v>2</v>
      </c>
      <c r="AF36" s="85">
        <v>2</v>
      </c>
      <c r="AG36" s="85">
        <v>2</v>
      </c>
      <c r="AH36" s="85">
        <v>2</v>
      </c>
      <c r="AI36" s="85">
        <v>2</v>
      </c>
      <c r="AJ36" s="85">
        <v>2</v>
      </c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587"/>
      <c r="AY36" s="588"/>
      <c r="AZ36" s="85"/>
      <c r="BA36" s="86"/>
    </row>
    <row r="37" spans="1:53" s="10" customFormat="1" ht="15">
      <c r="A37" s="407"/>
      <c r="B37" s="182" t="s">
        <v>321</v>
      </c>
      <c r="C37" s="406"/>
      <c r="D37" s="414"/>
      <c r="E37" s="89">
        <f t="shared" si="7"/>
        <v>30</v>
      </c>
      <c r="F37" s="89">
        <f>SUM(H37:W37)</f>
        <v>0</v>
      </c>
      <c r="G37" s="89">
        <f t="shared" si="6"/>
        <v>30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592"/>
      <c r="Y37" s="555"/>
      <c r="Z37" s="556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>
        <v>2</v>
      </c>
      <c r="AL37" s="88">
        <v>2</v>
      </c>
      <c r="AM37" s="88">
        <v>2</v>
      </c>
      <c r="AN37" s="88">
        <v>2</v>
      </c>
      <c r="AO37" s="88">
        <v>2</v>
      </c>
      <c r="AP37" s="88">
        <v>2</v>
      </c>
      <c r="AQ37" s="88">
        <v>2</v>
      </c>
      <c r="AR37" s="88">
        <v>2</v>
      </c>
      <c r="AS37" s="88">
        <v>2</v>
      </c>
      <c r="AT37" s="88">
        <v>2</v>
      </c>
      <c r="AU37" s="88">
        <v>2</v>
      </c>
      <c r="AV37" s="88">
        <v>4</v>
      </c>
      <c r="AW37" s="88">
        <v>4</v>
      </c>
      <c r="AX37" s="587"/>
      <c r="AY37" s="588"/>
      <c r="AZ37" s="88" t="s">
        <v>22</v>
      </c>
      <c r="BA37" s="83"/>
    </row>
    <row r="38" spans="1:53" s="10" customFormat="1" ht="15">
      <c r="A38" s="407" t="s">
        <v>290</v>
      </c>
      <c r="B38" s="182" t="s">
        <v>453</v>
      </c>
      <c r="C38" s="405">
        <f>(D38+E38+E39)/36</f>
        <v>4</v>
      </c>
      <c r="D38" s="408">
        <v>94</v>
      </c>
      <c r="E38" s="129">
        <f t="shared" si="7"/>
        <v>20</v>
      </c>
      <c r="F38" s="129">
        <f t="shared" si="9"/>
        <v>0</v>
      </c>
      <c r="G38" s="129">
        <f t="shared" si="6"/>
        <v>20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592"/>
      <c r="Y38" s="555"/>
      <c r="Z38" s="556"/>
      <c r="AA38" s="85">
        <v>2</v>
      </c>
      <c r="AB38" s="85">
        <v>2</v>
      </c>
      <c r="AC38" s="85">
        <v>2</v>
      </c>
      <c r="AD38" s="85">
        <v>2</v>
      </c>
      <c r="AE38" s="85">
        <v>2</v>
      </c>
      <c r="AF38" s="85">
        <v>2</v>
      </c>
      <c r="AG38" s="85">
        <v>2</v>
      </c>
      <c r="AH38" s="85">
        <v>2</v>
      </c>
      <c r="AI38" s="85">
        <v>2</v>
      </c>
      <c r="AJ38" s="85">
        <v>2</v>
      </c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587"/>
      <c r="AY38" s="588"/>
      <c r="AZ38" s="85"/>
      <c r="BA38" s="86"/>
    </row>
    <row r="39" spans="1:53" s="10" customFormat="1" ht="30">
      <c r="A39" s="407"/>
      <c r="B39" s="182" t="s">
        <v>454</v>
      </c>
      <c r="C39" s="406"/>
      <c r="D39" s="409"/>
      <c r="E39" s="89">
        <f t="shared" si="7"/>
        <v>30</v>
      </c>
      <c r="F39" s="89">
        <f t="shared" si="9"/>
        <v>0</v>
      </c>
      <c r="G39" s="89">
        <f t="shared" si="6"/>
        <v>30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592"/>
      <c r="Y39" s="555"/>
      <c r="Z39" s="556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>
        <v>2</v>
      </c>
      <c r="AL39" s="88">
        <v>2</v>
      </c>
      <c r="AM39" s="88">
        <v>2</v>
      </c>
      <c r="AN39" s="88">
        <v>2</v>
      </c>
      <c r="AO39" s="88">
        <v>2</v>
      </c>
      <c r="AP39" s="88">
        <v>2</v>
      </c>
      <c r="AQ39" s="88">
        <v>2</v>
      </c>
      <c r="AR39" s="88">
        <v>2</v>
      </c>
      <c r="AS39" s="88">
        <v>2</v>
      </c>
      <c r="AT39" s="88">
        <v>2</v>
      </c>
      <c r="AU39" s="88">
        <v>2</v>
      </c>
      <c r="AV39" s="88">
        <v>4</v>
      </c>
      <c r="AW39" s="88">
        <v>4</v>
      </c>
      <c r="AX39" s="587"/>
      <c r="AY39" s="588"/>
      <c r="AZ39" s="88" t="s">
        <v>22</v>
      </c>
      <c r="BA39" s="83"/>
    </row>
    <row r="40" spans="1:53" s="10" customFormat="1" ht="30">
      <c r="A40" s="407" t="s">
        <v>250</v>
      </c>
      <c r="B40" s="207" t="s">
        <v>455</v>
      </c>
      <c r="C40" s="408">
        <f>(D40+E40+E41)/36</f>
        <v>4</v>
      </c>
      <c r="D40" s="408">
        <v>94</v>
      </c>
      <c r="E40" s="129">
        <f t="shared" si="7"/>
        <v>20</v>
      </c>
      <c r="F40" s="129">
        <f t="shared" si="9"/>
        <v>20</v>
      </c>
      <c r="G40" s="129">
        <f t="shared" si="6"/>
        <v>0</v>
      </c>
      <c r="H40" s="85">
        <v>4</v>
      </c>
      <c r="I40" s="85">
        <v>2</v>
      </c>
      <c r="J40" s="85">
        <v>2</v>
      </c>
      <c r="K40" s="85">
        <v>2</v>
      </c>
      <c r="L40" s="85">
        <v>2</v>
      </c>
      <c r="M40" s="85">
        <v>2</v>
      </c>
      <c r="N40" s="85">
        <v>2</v>
      </c>
      <c r="O40" s="85">
        <v>2</v>
      </c>
      <c r="P40" s="85">
        <v>2</v>
      </c>
      <c r="Q40" s="85"/>
      <c r="R40" s="85"/>
      <c r="S40" s="85"/>
      <c r="T40" s="85"/>
      <c r="U40" s="85"/>
      <c r="V40" s="85"/>
      <c r="W40" s="85"/>
      <c r="X40" s="592"/>
      <c r="Y40" s="555"/>
      <c r="Z40" s="556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587"/>
      <c r="AY40" s="588"/>
      <c r="AZ40" s="61"/>
      <c r="BA40" s="81"/>
    </row>
    <row r="41" spans="1:53" s="10" customFormat="1" ht="30">
      <c r="A41" s="407"/>
      <c r="B41" s="153" t="s">
        <v>456</v>
      </c>
      <c r="C41" s="409"/>
      <c r="D41" s="409"/>
      <c r="E41" s="89">
        <f t="shared" si="7"/>
        <v>30</v>
      </c>
      <c r="F41" s="89">
        <f t="shared" si="9"/>
        <v>30</v>
      </c>
      <c r="G41" s="89">
        <f t="shared" si="6"/>
        <v>0</v>
      </c>
      <c r="H41" s="88"/>
      <c r="I41" s="88">
        <v>2</v>
      </c>
      <c r="J41" s="88">
        <v>2</v>
      </c>
      <c r="K41" s="88">
        <v>2</v>
      </c>
      <c r="L41" s="88">
        <v>2</v>
      </c>
      <c r="M41" s="88">
        <v>2</v>
      </c>
      <c r="N41" s="88">
        <v>2</v>
      </c>
      <c r="O41" s="88">
        <v>2</v>
      </c>
      <c r="P41" s="88">
        <v>2</v>
      </c>
      <c r="Q41" s="88">
        <v>2</v>
      </c>
      <c r="R41" s="88">
        <v>2</v>
      </c>
      <c r="S41" s="88">
        <v>2</v>
      </c>
      <c r="T41" s="88">
        <v>2</v>
      </c>
      <c r="U41" s="88">
        <v>2</v>
      </c>
      <c r="V41" s="88">
        <v>2</v>
      </c>
      <c r="W41" s="88">
        <v>2</v>
      </c>
      <c r="X41" s="592"/>
      <c r="Y41" s="555"/>
      <c r="Z41" s="556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5"/>
      <c r="AR41" s="134"/>
      <c r="AS41" s="134"/>
      <c r="AT41" s="134"/>
      <c r="AU41" s="134"/>
      <c r="AV41" s="134"/>
      <c r="AW41" s="134"/>
      <c r="AX41" s="587"/>
      <c r="AY41" s="588"/>
      <c r="AZ41" s="88" t="s">
        <v>45</v>
      </c>
      <c r="BA41" s="83"/>
    </row>
    <row r="42" spans="1:53" s="87" customFormat="1" ht="15" customHeight="1">
      <c r="A42" s="334" t="s">
        <v>305</v>
      </c>
      <c r="B42" s="335"/>
      <c r="C42" s="490">
        <v>0.5</v>
      </c>
      <c r="D42" s="410" t="s">
        <v>108</v>
      </c>
      <c r="E42" s="129">
        <f t="shared" si="7"/>
        <v>0</v>
      </c>
      <c r="F42" s="129">
        <f t="shared" si="9"/>
        <v>0</v>
      </c>
      <c r="G42" s="129">
        <f t="shared" si="6"/>
        <v>0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592"/>
      <c r="Y42" s="555"/>
      <c r="Z42" s="556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 t="s">
        <v>16</v>
      </c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587"/>
      <c r="AY42" s="588"/>
      <c r="AZ42" s="142"/>
      <c r="BA42" s="140"/>
    </row>
    <row r="43" spans="1:53" s="10" customFormat="1" ht="15">
      <c r="A43" s="334"/>
      <c r="B43" s="335"/>
      <c r="C43" s="490"/>
      <c r="D43" s="412"/>
      <c r="E43" s="89">
        <f t="shared" si="7"/>
        <v>54</v>
      </c>
      <c r="F43" s="89">
        <f t="shared" si="9"/>
        <v>0</v>
      </c>
      <c r="G43" s="89">
        <f t="shared" si="6"/>
        <v>54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592"/>
      <c r="Y43" s="555"/>
      <c r="Z43" s="556"/>
      <c r="AA43" s="88">
        <v>4</v>
      </c>
      <c r="AB43" s="88">
        <v>4</v>
      </c>
      <c r="AC43" s="88">
        <v>4</v>
      </c>
      <c r="AD43" s="88">
        <v>4</v>
      </c>
      <c r="AE43" s="88">
        <v>4</v>
      </c>
      <c r="AF43" s="88">
        <v>4</v>
      </c>
      <c r="AG43" s="88">
        <v>4</v>
      </c>
      <c r="AH43" s="88">
        <v>4</v>
      </c>
      <c r="AI43" s="88">
        <v>4</v>
      </c>
      <c r="AJ43" s="88">
        <v>4</v>
      </c>
      <c r="AK43" s="88">
        <v>4</v>
      </c>
      <c r="AL43" s="88">
        <v>4</v>
      </c>
      <c r="AM43" s="88">
        <v>4</v>
      </c>
      <c r="AN43" s="88">
        <v>2</v>
      </c>
      <c r="AO43" s="88"/>
      <c r="AP43" s="88"/>
      <c r="AQ43" s="88"/>
      <c r="AR43" s="88"/>
      <c r="AS43" s="88"/>
      <c r="AT43" s="88"/>
      <c r="AU43" s="88"/>
      <c r="AV43" s="88"/>
      <c r="AW43" s="88"/>
      <c r="AX43" s="587"/>
      <c r="AY43" s="588"/>
      <c r="AZ43" s="88">
        <v>2</v>
      </c>
      <c r="BA43" s="83"/>
    </row>
    <row r="44" spans="1:53" s="87" customFormat="1" ht="15" customHeight="1">
      <c r="A44" s="334"/>
      <c r="B44" s="335"/>
      <c r="C44" s="490"/>
      <c r="D44" s="410" t="s">
        <v>107</v>
      </c>
      <c r="E44" s="129">
        <f t="shared" si="7"/>
        <v>0</v>
      </c>
      <c r="F44" s="129">
        <f t="shared" si="9"/>
        <v>0</v>
      </c>
      <c r="G44" s="129">
        <f t="shared" si="6"/>
        <v>0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 t="s">
        <v>16</v>
      </c>
      <c r="T44" s="85"/>
      <c r="U44" s="85"/>
      <c r="V44" s="85"/>
      <c r="W44" s="85"/>
      <c r="X44" s="592"/>
      <c r="Y44" s="555"/>
      <c r="Z44" s="556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587"/>
      <c r="AY44" s="588"/>
      <c r="AZ44" s="85"/>
      <c r="BA44" s="86"/>
    </row>
    <row r="45" spans="1:53" s="10" customFormat="1" ht="15">
      <c r="A45" s="336"/>
      <c r="B45" s="337"/>
      <c r="C45" s="491"/>
      <c r="D45" s="412"/>
      <c r="E45" s="89">
        <f t="shared" si="7"/>
        <v>54</v>
      </c>
      <c r="F45" s="89">
        <f t="shared" si="9"/>
        <v>54</v>
      </c>
      <c r="G45" s="89">
        <f t="shared" si="6"/>
        <v>0</v>
      </c>
      <c r="H45" s="88">
        <v>4</v>
      </c>
      <c r="I45" s="88">
        <v>4</v>
      </c>
      <c r="J45" s="88">
        <v>4</v>
      </c>
      <c r="K45" s="88">
        <v>4</v>
      </c>
      <c r="L45" s="88">
        <v>4</v>
      </c>
      <c r="M45" s="88">
        <v>4</v>
      </c>
      <c r="N45" s="88">
        <v>4</v>
      </c>
      <c r="O45" s="88">
        <v>4</v>
      </c>
      <c r="P45" s="88">
        <v>4</v>
      </c>
      <c r="Q45" s="88">
        <v>4</v>
      </c>
      <c r="R45" s="88">
        <v>4</v>
      </c>
      <c r="S45" s="88">
        <v>4</v>
      </c>
      <c r="T45" s="88">
        <v>4</v>
      </c>
      <c r="U45" s="88">
        <v>2</v>
      </c>
      <c r="V45" s="88"/>
      <c r="W45" s="88"/>
      <c r="X45" s="592"/>
      <c r="Y45" s="555"/>
      <c r="Z45" s="556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587"/>
      <c r="AY45" s="588"/>
      <c r="AZ45" s="88">
        <v>1</v>
      </c>
      <c r="BA45" s="83"/>
    </row>
    <row r="46" spans="1:53" s="10" customFormat="1" ht="15.75">
      <c r="A46" s="415" t="s">
        <v>14</v>
      </c>
      <c r="B46" s="415"/>
      <c r="C46" s="144">
        <f t="shared" ref="C46:H46" si="10">SUM(C10:C45)</f>
        <v>60</v>
      </c>
      <c r="D46" s="144">
        <f t="shared" si="10"/>
        <v>1296</v>
      </c>
      <c r="E46" s="144">
        <f t="shared" si="10"/>
        <v>954</v>
      </c>
      <c r="F46" s="144">
        <f t="shared" si="10"/>
        <v>380</v>
      </c>
      <c r="G46" s="144">
        <f t="shared" si="10"/>
        <v>574</v>
      </c>
      <c r="H46" s="145">
        <f t="shared" si="10"/>
        <v>26</v>
      </c>
      <c r="I46" s="145">
        <f t="shared" ref="I46:W46" si="11">SUM(I10:I45)</f>
        <v>26</v>
      </c>
      <c r="J46" s="145">
        <f t="shared" si="11"/>
        <v>26</v>
      </c>
      <c r="K46" s="145">
        <f t="shared" si="11"/>
        <v>26</v>
      </c>
      <c r="L46" s="145">
        <f t="shared" si="11"/>
        <v>26</v>
      </c>
      <c r="M46" s="145">
        <f t="shared" si="11"/>
        <v>26</v>
      </c>
      <c r="N46" s="145">
        <f t="shared" si="11"/>
        <v>26</v>
      </c>
      <c r="O46" s="145">
        <f t="shared" si="11"/>
        <v>26</v>
      </c>
      <c r="P46" s="145">
        <f t="shared" si="11"/>
        <v>26</v>
      </c>
      <c r="Q46" s="145">
        <f t="shared" si="11"/>
        <v>20</v>
      </c>
      <c r="R46" s="145">
        <f t="shared" si="11"/>
        <v>20</v>
      </c>
      <c r="S46" s="145">
        <f t="shared" si="11"/>
        <v>20</v>
      </c>
      <c r="T46" s="145">
        <f t="shared" si="11"/>
        <v>24</v>
      </c>
      <c r="U46" s="145">
        <f t="shared" si="11"/>
        <v>22</v>
      </c>
      <c r="V46" s="145">
        <f t="shared" si="11"/>
        <v>20</v>
      </c>
      <c r="W46" s="145">
        <f t="shared" si="11"/>
        <v>20</v>
      </c>
      <c r="X46" s="593"/>
      <c r="Y46" s="557"/>
      <c r="Z46" s="558"/>
      <c r="AA46" s="145">
        <f t="shared" ref="AA46:AW46" si="12">SUM(AA10:AA45)</f>
        <v>28</v>
      </c>
      <c r="AB46" s="145">
        <f t="shared" si="12"/>
        <v>26</v>
      </c>
      <c r="AC46" s="145">
        <f t="shared" si="12"/>
        <v>26</v>
      </c>
      <c r="AD46" s="145">
        <f t="shared" si="12"/>
        <v>26</v>
      </c>
      <c r="AE46" s="145">
        <f t="shared" si="12"/>
        <v>26</v>
      </c>
      <c r="AF46" s="145">
        <f t="shared" si="12"/>
        <v>28</v>
      </c>
      <c r="AG46" s="145">
        <f t="shared" si="12"/>
        <v>28</v>
      </c>
      <c r="AH46" s="145">
        <f t="shared" si="12"/>
        <v>28</v>
      </c>
      <c r="AI46" s="145">
        <f t="shared" si="12"/>
        <v>28</v>
      </c>
      <c r="AJ46" s="145">
        <f t="shared" si="12"/>
        <v>28</v>
      </c>
      <c r="AK46" s="145">
        <f t="shared" si="12"/>
        <v>28</v>
      </c>
      <c r="AL46" s="145">
        <f t="shared" si="12"/>
        <v>36</v>
      </c>
      <c r="AM46" s="145">
        <f t="shared" si="12"/>
        <v>28</v>
      </c>
      <c r="AN46" s="145">
        <f t="shared" si="12"/>
        <v>26</v>
      </c>
      <c r="AO46" s="145">
        <f t="shared" si="12"/>
        <v>22</v>
      </c>
      <c r="AP46" s="145">
        <f t="shared" si="12"/>
        <v>20</v>
      </c>
      <c r="AQ46" s="145">
        <f t="shared" si="12"/>
        <v>20</v>
      </c>
      <c r="AR46" s="145">
        <f t="shared" si="12"/>
        <v>20</v>
      </c>
      <c r="AS46" s="145">
        <f t="shared" si="12"/>
        <v>18</v>
      </c>
      <c r="AT46" s="145">
        <f t="shared" si="12"/>
        <v>18</v>
      </c>
      <c r="AU46" s="145">
        <f t="shared" si="12"/>
        <v>18</v>
      </c>
      <c r="AV46" s="145">
        <f t="shared" si="12"/>
        <v>24</v>
      </c>
      <c r="AW46" s="145">
        <f t="shared" si="12"/>
        <v>24</v>
      </c>
      <c r="AX46" s="589"/>
      <c r="AY46" s="590"/>
      <c r="AZ46" s="166"/>
      <c r="BA46" s="147"/>
    </row>
    <row r="47" spans="1:53" s="10" customFormat="1" ht="15">
      <c r="C47" s="11"/>
      <c r="D47" s="1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4"/>
      <c r="U47" s="12"/>
      <c r="V47" s="12"/>
      <c r="W47" s="12"/>
      <c r="X47" s="12"/>
      <c r="Y47" s="13"/>
      <c r="Z47" s="13"/>
      <c r="AA47" s="14"/>
      <c r="AB47" s="14"/>
      <c r="AC47" s="14"/>
      <c r="AD47" s="13"/>
      <c r="AE47" s="1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12.75" customHeight="1">
      <c r="A48" s="19"/>
      <c r="B48" s="19"/>
      <c r="C48" s="19"/>
      <c r="D48" s="19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</row>
    <row r="49" spans="1:57" ht="18">
      <c r="A49" s="19"/>
      <c r="B49" s="19"/>
      <c r="C49" s="19"/>
      <c r="D49" s="19"/>
      <c r="E49" s="22" t="s">
        <v>145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 t="s">
        <v>146</v>
      </c>
      <c r="AF49" s="22"/>
      <c r="AG49" s="22"/>
      <c r="AH49" s="22"/>
      <c r="AI49" s="22"/>
      <c r="AJ49" s="22"/>
      <c r="AK49" s="22"/>
      <c r="AL49" s="22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8">
      <c r="A50" s="19"/>
      <c r="B50" s="19"/>
      <c r="C50" s="19"/>
      <c r="D50" s="19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2" spans="1:57" s="56" customFormat="1" ht="18">
      <c r="C52" s="224"/>
      <c r="D52" s="2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60" spans="1:57" ht="18">
      <c r="D60" s="19"/>
    </row>
  </sheetData>
  <mergeCells count="91">
    <mergeCell ref="E6:E8"/>
    <mergeCell ref="D9:G9"/>
    <mergeCell ref="X10:X46"/>
    <mergeCell ref="Y10:Z46"/>
    <mergeCell ref="D16:D17"/>
    <mergeCell ref="F6:F8"/>
    <mergeCell ref="G6:G8"/>
    <mergeCell ref="D18:D19"/>
    <mergeCell ref="D24:D25"/>
    <mergeCell ref="D22:D23"/>
    <mergeCell ref="L6:P6"/>
    <mergeCell ref="H6:K6"/>
    <mergeCell ref="D28:D29"/>
    <mergeCell ref="D34:D35"/>
    <mergeCell ref="D44:D45"/>
    <mergeCell ref="AU1:BA3"/>
    <mergeCell ref="AZ6:AZ9"/>
    <mergeCell ref="AQ6:AT6"/>
    <mergeCell ref="AU6:AX6"/>
    <mergeCell ref="BA6:BA9"/>
    <mergeCell ref="A5:BA5"/>
    <mergeCell ref="A6:A9"/>
    <mergeCell ref="B6:B9"/>
    <mergeCell ref="AL6:AP6"/>
    <mergeCell ref="AD6:AG6"/>
    <mergeCell ref="AH6:AK6"/>
    <mergeCell ref="Y6:AC6"/>
    <mergeCell ref="Q6:T6"/>
    <mergeCell ref="U6:X6"/>
    <mergeCell ref="C6:C9"/>
    <mergeCell ref="D6:D8"/>
    <mergeCell ref="C40:C41"/>
    <mergeCell ref="D40:D41"/>
    <mergeCell ref="D38:D39"/>
    <mergeCell ref="D42:D43"/>
    <mergeCell ref="C28:C29"/>
    <mergeCell ref="C18:C19"/>
    <mergeCell ref="C22:C23"/>
    <mergeCell ref="C38:C39"/>
    <mergeCell ref="C32:C33"/>
    <mergeCell ref="D32:D33"/>
    <mergeCell ref="D30:D31"/>
    <mergeCell ref="C30:C31"/>
    <mergeCell ref="A10:A11"/>
    <mergeCell ref="B10:B11"/>
    <mergeCell ref="B14:B15"/>
    <mergeCell ref="B18:B19"/>
    <mergeCell ref="D26:D27"/>
    <mergeCell ref="A22:A23"/>
    <mergeCell ref="A18:A19"/>
    <mergeCell ref="A24:A25"/>
    <mergeCell ref="C10:C11"/>
    <mergeCell ref="D10:D11"/>
    <mergeCell ref="A12:A13"/>
    <mergeCell ref="B12:B13"/>
    <mergeCell ref="C12:C13"/>
    <mergeCell ref="B22:B23"/>
    <mergeCell ref="D14:D15"/>
    <mergeCell ref="C14:C15"/>
    <mergeCell ref="A26:A27"/>
    <mergeCell ref="D12:D13"/>
    <mergeCell ref="A14:A15"/>
    <mergeCell ref="B30:B31"/>
    <mergeCell ref="A42:B45"/>
    <mergeCell ref="A36:A37"/>
    <mergeCell ref="C36:C37"/>
    <mergeCell ref="D36:D37"/>
    <mergeCell ref="C42:C45"/>
    <mergeCell ref="A30:A31"/>
    <mergeCell ref="B32:B33"/>
    <mergeCell ref="A28:A29"/>
    <mergeCell ref="A16:A17"/>
    <mergeCell ref="B16:B17"/>
    <mergeCell ref="C16:C17"/>
    <mergeCell ref="B28:B29"/>
    <mergeCell ref="B24:B25"/>
    <mergeCell ref="C24:C25"/>
    <mergeCell ref="AX10:AY46"/>
    <mergeCell ref="A20:A21"/>
    <mergeCell ref="B20:B21"/>
    <mergeCell ref="C20:C21"/>
    <mergeCell ref="D20:D21"/>
    <mergeCell ref="A34:A35"/>
    <mergeCell ref="B34:B35"/>
    <mergeCell ref="C34:C35"/>
    <mergeCell ref="A46:B46"/>
    <mergeCell ref="A32:A33"/>
    <mergeCell ref="A38:A39"/>
    <mergeCell ref="A40:A41"/>
    <mergeCell ref="B26:B27"/>
    <mergeCell ref="C26:C27"/>
  </mergeCells>
  <phoneticPr fontId="38" type="noConversion"/>
  <pageMargins left="0.39370078740157483" right="0.39370078740157483" top="0.19685039370078741" bottom="0.19685039370078741" header="0" footer="0"/>
  <pageSetup paperSize="9" scale="55" orientation="landscape" horizontalDpi="4294967292" verticalDpi="7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E62"/>
  <sheetViews>
    <sheetView view="pageBreakPreview" zoomScale="55" zoomScaleNormal="70" zoomScaleSheetLayoutView="55" workbookViewId="0">
      <pane xSplit="7" ySplit="9" topLeftCell="H10" activePane="bottomRight" state="frozen"/>
      <selection activeCell="D57" sqref="D57"/>
      <selection pane="topRight" activeCell="D57" sqref="D57"/>
      <selection pane="bottomLeft" activeCell="D57" sqref="D57"/>
      <selection pane="bottomRight" activeCell="AN38" sqref="AN38:AN39"/>
    </sheetView>
  </sheetViews>
  <sheetFormatPr defaultRowHeight="12.75"/>
  <cols>
    <col min="1" max="1" width="15" style="42" bestFit="1" customWidth="1"/>
    <col min="2" max="2" width="46.28515625" style="42" customWidth="1"/>
    <col min="3" max="3" width="9.28515625" style="42" customWidth="1"/>
    <col min="4" max="4" width="13.85546875" style="42" customWidth="1"/>
    <col min="5" max="7" width="7.7109375" style="42" customWidth="1"/>
    <col min="8" max="51" width="3.5703125" style="42" customWidth="1"/>
    <col min="52" max="52" width="4.140625" style="42" customWidth="1"/>
    <col min="53" max="53" width="4.28515625" style="42" customWidth="1"/>
    <col min="54" max="16384" width="9.140625" style="42"/>
  </cols>
  <sheetData>
    <row r="1" spans="1:54" s="218" customFormat="1" ht="24.75" customHeight="1">
      <c r="AU1" s="296" t="s">
        <v>298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316</v>
      </c>
    </row>
    <row r="5" spans="1:54" s="5" customFormat="1" ht="49.5" customHeight="1">
      <c r="A5" s="431" t="s">
        <v>314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</row>
    <row r="6" spans="1:54" ht="15" customHeight="1">
      <c r="A6" s="432" t="s">
        <v>33</v>
      </c>
      <c r="B6" s="435" t="s">
        <v>32</v>
      </c>
      <c r="C6" s="436" t="s">
        <v>17</v>
      </c>
      <c r="D6" s="439" t="s">
        <v>34</v>
      </c>
      <c r="E6" s="440" t="s">
        <v>35</v>
      </c>
      <c r="F6" s="563" t="s">
        <v>197</v>
      </c>
      <c r="G6" s="563" t="s">
        <v>198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6"/>
      <c r="AY6" s="195" t="s">
        <v>10</v>
      </c>
      <c r="AZ6" s="447" t="s">
        <v>11</v>
      </c>
      <c r="BA6" s="447" t="s">
        <v>12</v>
      </c>
    </row>
    <row r="7" spans="1:54" s="6" customFormat="1" ht="39" customHeight="1">
      <c r="A7" s="433"/>
      <c r="B7" s="435"/>
      <c r="C7" s="437"/>
      <c r="D7" s="439"/>
      <c r="E7" s="441"/>
      <c r="F7" s="437"/>
      <c r="G7" s="437"/>
      <c r="H7" s="226">
        <v>42616</v>
      </c>
      <c r="I7" s="226">
        <f>H7+7</f>
        <v>42623</v>
      </c>
      <c r="J7" s="1">
        <f>I7+7</f>
        <v>42630</v>
      </c>
      <c r="K7" s="1">
        <f t="shared" ref="K7:X8" si="0">J7+7</f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V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ref="AW7:AY8" si="3">AV7+7</f>
        <v>42903</v>
      </c>
      <c r="AX7" s="1">
        <f t="shared" si="3"/>
        <v>42910</v>
      </c>
      <c r="AY7" s="1">
        <f t="shared" si="3"/>
        <v>42917</v>
      </c>
      <c r="AZ7" s="448"/>
      <c r="BA7" s="448"/>
    </row>
    <row r="8" spans="1:54" s="6" customFormat="1" ht="39" customHeight="1">
      <c r="A8" s="433"/>
      <c r="B8" s="435"/>
      <c r="C8" s="437"/>
      <c r="D8" s="439"/>
      <c r="E8" s="442"/>
      <c r="F8" s="438"/>
      <c r="G8" s="438"/>
      <c r="H8" s="226">
        <v>42611</v>
      </c>
      <c r="I8" s="226">
        <v>42618</v>
      </c>
      <c r="J8" s="1">
        <f>I8+7</f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448"/>
      <c r="BA8" s="448"/>
    </row>
    <row r="9" spans="1:54" s="7" customFormat="1" ht="12.75" customHeight="1">
      <c r="A9" s="434"/>
      <c r="B9" s="435"/>
      <c r="C9" s="438"/>
      <c r="D9" s="425" t="s">
        <v>13</v>
      </c>
      <c r="E9" s="426"/>
      <c r="F9" s="426"/>
      <c r="G9" s="427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15">
        <v>21</v>
      </c>
      <c r="AC9" s="15">
        <v>22</v>
      </c>
      <c r="AD9" s="15">
        <v>23</v>
      </c>
      <c r="AE9" s="15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449"/>
      <c r="BA9" s="449"/>
    </row>
    <row r="10" spans="1:54" s="87" customFormat="1" ht="15" customHeight="1">
      <c r="A10" s="407" t="s">
        <v>27</v>
      </c>
      <c r="B10" s="404" t="s">
        <v>19</v>
      </c>
      <c r="C10" s="405">
        <f>(D10+E10+E11)/36</f>
        <v>3</v>
      </c>
      <c r="D10" s="416">
        <v>54</v>
      </c>
      <c r="E10" s="129">
        <f t="shared" ref="E10:E19" si="4">SUM(F10:G10)</f>
        <v>22</v>
      </c>
      <c r="F10" s="129">
        <f>SUM(H10:W10)</f>
        <v>0</v>
      </c>
      <c r="G10" s="129">
        <f t="shared" ref="G10:G47" si="5">SUM(AA10:AW10)</f>
        <v>22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258" t="s">
        <v>37</v>
      </c>
      <c r="X10" s="259"/>
      <c r="Y10" s="594" t="s">
        <v>24</v>
      </c>
      <c r="Z10" s="594"/>
      <c r="AA10" s="85">
        <v>4</v>
      </c>
      <c r="AB10" s="85">
        <v>4</v>
      </c>
      <c r="AC10" s="85">
        <v>4</v>
      </c>
      <c r="AD10" s="85">
        <v>4</v>
      </c>
      <c r="AE10" s="85">
        <v>2</v>
      </c>
      <c r="AF10" s="85">
        <v>2</v>
      </c>
      <c r="AG10" s="85">
        <v>2</v>
      </c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585" t="s">
        <v>38</v>
      </c>
      <c r="AY10" s="586"/>
      <c r="AZ10" s="85"/>
      <c r="BA10" s="85"/>
    </row>
    <row r="11" spans="1:54" s="10" customFormat="1" ht="15">
      <c r="A11" s="407"/>
      <c r="B11" s="404"/>
      <c r="C11" s="406"/>
      <c r="D11" s="417"/>
      <c r="E11" s="89">
        <f t="shared" si="4"/>
        <v>32</v>
      </c>
      <c r="F11" s="89">
        <f>SUM(H11:W11)</f>
        <v>0</v>
      </c>
      <c r="G11" s="89">
        <f t="shared" si="5"/>
        <v>32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260"/>
      <c r="X11" s="261"/>
      <c r="Y11" s="594"/>
      <c r="Z11" s="594"/>
      <c r="AA11" s="88"/>
      <c r="AB11" s="88"/>
      <c r="AC11" s="88"/>
      <c r="AD11" s="88"/>
      <c r="AE11" s="88"/>
      <c r="AF11" s="88"/>
      <c r="AG11" s="88"/>
      <c r="AH11" s="88">
        <v>2</v>
      </c>
      <c r="AI11" s="88">
        <v>2</v>
      </c>
      <c r="AJ11" s="88">
        <v>2</v>
      </c>
      <c r="AK11" s="88">
        <v>2</v>
      </c>
      <c r="AL11" s="88">
        <v>2</v>
      </c>
      <c r="AM11" s="88">
        <v>2</v>
      </c>
      <c r="AN11" s="88">
        <v>2</v>
      </c>
      <c r="AO11" s="88">
        <v>2</v>
      </c>
      <c r="AP11" s="88">
        <v>2</v>
      </c>
      <c r="AQ11" s="88">
        <v>2</v>
      </c>
      <c r="AR11" s="88">
        <v>2</v>
      </c>
      <c r="AS11" s="88">
        <v>2</v>
      </c>
      <c r="AT11" s="88">
        <v>2</v>
      </c>
      <c r="AU11" s="88">
        <v>2</v>
      </c>
      <c r="AV11" s="134">
        <v>2</v>
      </c>
      <c r="AW11" s="134">
        <v>2</v>
      </c>
      <c r="AX11" s="587"/>
      <c r="AY11" s="588"/>
      <c r="AZ11" s="88" t="s">
        <v>22</v>
      </c>
      <c r="BA11" s="88"/>
    </row>
    <row r="12" spans="1:54" s="133" customFormat="1" ht="15.75">
      <c r="A12" s="407" t="s">
        <v>50</v>
      </c>
      <c r="B12" s="404" t="s">
        <v>137</v>
      </c>
      <c r="C12" s="405">
        <f>(D12+E12+E13)/36</f>
        <v>5</v>
      </c>
      <c r="D12" s="416">
        <v>108</v>
      </c>
      <c r="E12" s="129">
        <f t="shared" si="4"/>
        <v>0</v>
      </c>
      <c r="F12" s="129">
        <f>SUM(H12:W12)</f>
        <v>0</v>
      </c>
      <c r="G12" s="129">
        <f t="shared" si="5"/>
        <v>0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260"/>
      <c r="X12" s="261"/>
      <c r="Y12" s="594"/>
      <c r="Z12" s="594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587"/>
      <c r="AY12" s="588"/>
      <c r="AZ12" s="132"/>
      <c r="BA12" s="132"/>
    </row>
    <row r="13" spans="1:54" s="133" customFormat="1" ht="15.75">
      <c r="A13" s="407"/>
      <c r="B13" s="404"/>
      <c r="C13" s="406"/>
      <c r="D13" s="417"/>
      <c r="E13" s="89">
        <f t="shared" si="4"/>
        <v>72</v>
      </c>
      <c r="F13" s="89">
        <f>SUM(H13:W13)</f>
        <v>24</v>
      </c>
      <c r="G13" s="89">
        <f t="shared" si="5"/>
        <v>48</v>
      </c>
      <c r="H13" s="88"/>
      <c r="I13" s="88"/>
      <c r="J13" s="88"/>
      <c r="K13" s="88">
        <v>2</v>
      </c>
      <c r="L13" s="88">
        <v>2</v>
      </c>
      <c r="M13" s="88">
        <v>2</v>
      </c>
      <c r="N13" s="88">
        <v>2</v>
      </c>
      <c r="O13" s="88">
        <v>2</v>
      </c>
      <c r="P13" s="88">
        <v>2</v>
      </c>
      <c r="Q13" s="88">
        <v>2</v>
      </c>
      <c r="R13" s="88">
        <v>2</v>
      </c>
      <c r="S13" s="88">
        <v>2</v>
      </c>
      <c r="T13" s="88">
        <v>2</v>
      </c>
      <c r="U13" s="88">
        <v>2</v>
      </c>
      <c r="V13" s="88">
        <v>2</v>
      </c>
      <c r="W13" s="260"/>
      <c r="X13" s="261"/>
      <c r="Y13" s="594"/>
      <c r="Z13" s="594"/>
      <c r="AA13" s="88">
        <v>2</v>
      </c>
      <c r="AB13" s="88">
        <v>2</v>
      </c>
      <c r="AC13" s="88">
        <v>2</v>
      </c>
      <c r="AD13" s="88">
        <v>2</v>
      </c>
      <c r="AE13" s="88">
        <v>2</v>
      </c>
      <c r="AF13" s="88">
        <v>2</v>
      </c>
      <c r="AG13" s="88">
        <v>2</v>
      </c>
      <c r="AH13" s="88">
        <v>2</v>
      </c>
      <c r="AI13" s="88">
        <v>2</v>
      </c>
      <c r="AJ13" s="88">
        <v>2</v>
      </c>
      <c r="AK13" s="134">
        <v>2</v>
      </c>
      <c r="AL13" s="134">
        <v>2</v>
      </c>
      <c r="AM13" s="134">
        <v>2</v>
      </c>
      <c r="AN13" s="134">
        <v>2</v>
      </c>
      <c r="AO13" s="134">
        <v>2</v>
      </c>
      <c r="AP13" s="134">
        <v>2</v>
      </c>
      <c r="AQ13" s="134">
        <v>2</v>
      </c>
      <c r="AR13" s="134">
        <v>2</v>
      </c>
      <c r="AS13" s="134">
        <v>2</v>
      </c>
      <c r="AT13" s="134">
        <v>2</v>
      </c>
      <c r="AU13" s="134">
        <v>2</v>
      </c>
      <c r="AV13" s="134">
        <v>2</v>
      </c>
      <c r="AW13" s="134">
        <v>4</v>
      </c>
      <c r="AX13" s="587"/>
      <c r="AY13" s="588"/>
      <c r="AZ13" s="88">
        <v>1</v>
      </c>
      <c r="BA13" s="88">
        <v>2</v>
      </c>
    </row>
    <row r="14" spans="1:54" s="87" customFormat="1" ht="15">
      <c r="A14" s="407" t="s">
        <v>166</v>
      </c>
      <c r="B14" s="404" t="s">
        <v>95</v>
      </c>
      <c r="C14" s="405">
        <f>(D14+E14+E15)/36</f>
        <v>3</v>
      </c>
      <c r="D14" s="416">
        <v>58</v>
      </c>
      <c r="E14" s="129">
        <f t="shared" si="4"/>
        <v>20</v>
      </c>
      <c r="F14" s="129">
        <f t="shared" ref="F14:F19" si="6">SUM(H14:W14)</f>
        <v>20</v>
      </c>
      <c r="G14" s="129">
        <f t="shared" si="5"/>
        <v>0</v>
      </c>
      <c r="H14" s="85">
        <v>4</v>
      </c>
      <c r="I14" s="85">
        <v>2</v>
      </c>
      <c r="J14" s="85">
        <v>2</v>
      </c>
      <c r="K14" s="85">
        <v>2</v>
      </c>
      <c r="L14" s="85">
        <v>2</v>
      </c>
      <c r="M14" s="85">
        <v>2</v>
      </c>
      <c r="N14" s="85">
        <v>2</v>
      </c>
      <c r="O14" s="85">
        <v>2</v>
      </c>
      <c r="P14" s="85">
        <v>2</v>
      </c>
      <c r="Q14" s="85"/>
      <c r="R14" s="85"/>
      <c r="S14" s="85"/>
      <c r="T14" s="85"/>
      <c r="U14" s="85"/>
      <c r="V14" s="85"/>
      <c r="W14" s="260"/>
      <c r="X14" s="261"/>
      <c r="Y14" s="594"/>
      <c r="Z14" s="594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587"/>
      <c r="AY14" s="588"/>
      <c r="AZ14" s="85"/>
      <c r="BA14" s="85"/>
    </row>
    <row r="15" spans="1:54" s="10" customFormat="1" ht="15">
      <c r="A15" s="407"/>
      <c r="B15" s="404"/>
      <c r="C15" s="406"/>
      <c r="D15" s="417"/>
      <c r="E15" s="89">
        <f t="shared" si="4"/>
        <v>30</v>
      </c>
      <c r="F15" s="89">
        <f t="shared" si="6"/>
        <v>30</v>
      </c>
      <c r="G15" s="89">
        <f t="shared" si="5"/>
        <v>0</v>
      </c>
      <c r="H15" s="88"/>
      <c r="I15" s="88"/>
      <c r="J15" s="88">
        <v>2</v>
      </c>
      <c r="K15" s="88">
        <v>2</v>
      </c>
      <c r="L15" s="88">
        <v>2</v>
      </c>
      <c r="M15" s="88">
        <v>2</v>
      </c>
      <c r="N15" s="88">
        <v>2</v>
      </c>
      <c r="O15" s="88">
        <v>2</v>
      </c>
      <c r="P15" s="88">
        <v>2</v>
      </c>
      <c r="Q15" s="88">
        <v>2</v>
      </c>
      <c r="R15" s="88">
        <v>4</v>
      </c>
      <c r="S15" s="88">
        <v>4</v>
      </c>
      <c r="T15" s="88">
        <v>2</v>
      </c>
      <c r="U15" s="88">
        <v>2</v>
      </c>
      <c r="V15" s="88">
        <v>2</v>
      </c>
      <c r="W15" s="260"/>
      <c r="X15" s="261"/>
      <c r="Y15" s="594"/>
      <c r="Z15" s="594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134"/>
      <c r="AW15" s="134"/>
      <c r="AX15" s="587"/>
      <c r="AY15" s="588"/>
      <c r="AZ15" s="88"/>
      <c r="BA15" s="88">
        <v>1</v>
      </c>
    </row>
    <row r="16" spans="1:54" s="10" customFormat="1" ht="15">
      <c r="A16" s="407" t="s">
        <v>202</v>
      </c>
      <c r="B16" s="404" t="s">
        <v>457</v>
      </c>
      <c r="C16" s="405">
        <f>(D16+E16+E17)/36</f>
        <v>1.5</v>
      </c>
      <c r="D16" s="408">
        <v>22</v>
      </c>
      <c r="E16" s="129">
        <f>SUM(F16:G16)</f>
        <v>12</v>
      </c>
      <c r="F16" s="129">
        <f t="shared" si="6"/>
        <v>12</v>
      </c>
      <c r="G16" s="129">
        <f t="shared" si="5"/>
        <v>0</v>
      </c>
      <c r="H16" s="85">
        <v>2</v>
      </c>
      <c r="I16" s="85">
        <v>2</v>
      </c>
      <c r="J16" s="85">
        <v>2</v>
      </c>
      <c r="K16" s="85">
        <v>2</v>
      </c>
      <c r="L16" s="85">
        <v>2</v>
      </c>
      <c r="M16" s="85">
        <v>2</v>
      </c>
      <c r="N16" s="85"/>
      <c r="O16" s="85"/>
      <c r="P16" s="85"/>
      <c r="Q16" s="85"/>
      <c r="R16" s="85"/>
      <c r="S16" s="85"/>
      <c r="T16" s="85"/>
      <c r="U16" s="85"/>
      <c r="V16" s="85"/>
      <c r="W16" s="260"/>
      <c r="X16" s="261"/>
      <c r="Y16" s="594"/>
      <c r="Z16" s="594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587"/>
      <c r="AY16" s="588"/>
      <c r="AZ16" s="61"/>
      <c r="BA16" s="81"/>
    </row>
    <row r="17" spans="1:53" s="10" customFormat="1" ht="15">
      <c r="A17" s="407"/>
      <c r="B17" s="404"/>
      <c r="C17" s="406"/>
      <c r="D17" s="409"/>
      <c r="E17" s="89">
        <f>SUM(F17:G17)</f>
        <v>20</v>
      </c>
      <c r="F17" s="89">
        <f t="shared" si="6"/>
        <v>20</v>
      </c>
      <c r="G17" s="89">
        <f t="shared" si="5"/>
        <v>0</v>
      </c>
      <c r="H17" s="88"/>
      <c r="I17" s="88"/>
      <c r="J17" s="88"/>
      <c r="K17" s="88"/>
      <c r="L17" s="88"/>
      <c r="M17" s="88">
        <v>2</v>
      </c>
      <c r="N17" s="88">
        <v>2</v>
      </c>
      <c r="O17" s="88">
        <v>2</v>
      </c>
      <c r="P17" s="88">
        <v>2</v>
      </c>
      <c r="Q17" s="88">
        <v>2</v>
      </c>
      <c r="R17" s="88">
        <v>2</v>
      </c>
      <c r="S17" s="88">
        <v>2</v>
      </c>
      <c r="T17" s="88">
        <v>2</v>
      </c>
      <c r="U17" s="88">
        <v>2</v>
      </c>
      <c r="V17" s="88">
        <v>2</v>
      </c>
      <c r="W17" s="260"/>
      <c r="X17" s="261"/>
      <c r="Y17" s="594"/>
      <c r="Z17" s="594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134"/>
      <c r="AW17" s="134"/>
      <c r="AX17" s="587"/>
      <c r="AY17" s="588"/>
      <c r="AZ17" s="61"/>
      <c r="BA17" s="81">
        <v>1</v>
      </c>
    </row>
    <row r="18" spans="1:53" s="10" customFormat="1" ht="15">
      <c r="A18" s="407" t="s">
        <v>205</v>
      </c>
      <c r="B18" s="404" t="s">
        <v>291</v>
      </c>
      <c r="C18" s="405">
        <f>(D18+E18+E19)/36</f>
        <v>4</v>
      </c>
      <c r="D18" s="408">
        <v>80</v>
      </c>
      <c r="E18" s="129">
        <f t="shared" si="4"/>
        <v>28</v>
      </c>
      <c r="F18" s="129">
        <f t="shared" si="6"/>
        <v>28</v>
      </c>
      <c r="G18" s="129">
        <f t="shared" si="5"/>
        <v>0</v>
      </c>
      <c r="H18" s="85">
        <v>4</v>
      </c>
      <c r="I18" s="85">
        <v>4</v>
      </c>
      <c r="J18" s="85">
        <v>2</v>
      </c>
      <c r="K18" s="85">
        <v>2</v>
      </c>
      <c r="L18" s="85">
        <v>2</v>
      </c>
      <c r="M18" s="85">
        <v>2</v>
      </c>
      <c r="N18" s="85">
        <v>2</v>
      </c>
      <c r="O18" s="85">
        <v>2</v>
      </c>
      <c r="P18" s="85">
        <v>2</v>
      </c>
      <c r="Q18" s="85">
        <v>2</v>
      </c>
      <c r="R18" s="85">
        <v>2</v>
      </c>
      <c r="S18" s="85">
        <v>2</v>
      </c>
      <c r="T18" s="85"/>
      <c r="U18" s="85"/>
      <c r="V18" s="85"/>
      <c r="W18" s="260"/>
      <c r="X18" s="261"/>
      <c r="Y18" s="594"/>
      <c r="Z18" s="594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587"/>
      <c r="AY18" s="588"/>
      <c r="AZ18" s="132"/>
      <c r="BA18" s="84"/>
    </row>
    <row r="19" spans="1:53" s="10" customFormat="1" ht="15">
      <c r="A19" s="407"/>
      <c r="B19" s="404"/>
      <c r="C19" s="406"/>
      <c r="D19" s="409"/>
      <c r="E19" s="89">
        <f t="shared" si="4"/>
        <v>36</v>
      </c>
      <c r="F19" s="89">
        <f t="shared" si="6"/>
        <v>36</v>
      </c>
      <c r="G19" s="89">
        <f t="shared" si="5"/>
        <v>0</v>
      </c>
      <c r="H19" s="88"/>
      <c r="I19" s="88"/>
      <c r="J19" s="88">
        <v>2</v>
      </c>
      <c r="K19" s="88">
        <v>2</v>
      </c>
      <c r="L19" s="88">
        <v>2</v>
      </c>
      <c r="M19" s="88">
        <v>2</v>
      </c>
      <c r="N19" s="88">
        <v>2</v>
      </c>
      <c r="O19" s="88">
        <v>2</v>
      </c>
      <c r="P19" s="88">
        <v>2</v>
      </c>
      <c r="Q19" s="88">
        <v>2</v>
      </c>
      <c r="R19" s="88">
        <v>2</v>
      </c>
      <c r="S19" s="88">
        <v>2</v>
      </c>
      <c r="T19" s="88">
        <v>6</v>
      </c>
      <c r="U19" s="88">
        <v>6</v>
      </c>
      <c r="V19" s="88">
        <v>4</v>
      </c>
      <c r="W19" s="260"/>
      <c r="X19" s="261"/>
      <c r="Y19" s="594"/>
      <c r="Z19" s="594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134"/>
      <c r="AW19" s="134"/>
      <c r="AX19" s="587"/>
      <c r="AY19" s="588"/>
      <c r="AZ19" s="88"/>
      <c r="BA19" s="83">
        <v>1</v>
      </c>
    </row>
    <row r="20" spans="1:53" s="10" customFormat="1" ht="15">
      <c r="A20" s="407" t="s">
        <v>227</v>
      </c>
      <c r="B20" s="487" t="s">
        <v>458</v>
      </c>
      <c r="C20" s="408">
        <f>(D20+E20+E21)/36</f>
        <v>4</v>
      </c>
      <c r="D20" s="408">
        <v>80</v>
      </c>
      <c r="E20" s="129">
        <f>SUM(F20:G20)</f>
        <v>28</v>
      </c>
      <c r="F20" s="129">
        <f>SUM(H20:W20)</f>
        <v>28</v>
      </c>
      <c r="G20" s="129">
        <f t="shared" si="5"/>
        <v>0</v>
      </c>
      <c r="H20" s="85">
        <v>4</v>
      </c>
      <c r="I20" s="85">
        <v>4</v>
      </c>
      <c r="J20" s="85">
        <v>2</v>
      </c>
      <c r="K20" s="85">
        <v>2</v>
      </c>
      <c r="L20" s="85">
        <v>2</v>
      </c>
      <c r="M20" s="85">
        <v>2</v>
      </c>
      <c r="N20" s="85">
        <v>2</v>
      </c>
      <c r="O20" s="85">
        <v>2</v>
      </c>
      <c r="P20" s="85">
        <v>2</v>
      </c>
      <c r="Q20" s="85">
        <v>2</v>
      </c>
      <c r="R20" s="85">
        <v>2</v>
      </c>
      <c r="S20" s="85">
        <v>2</v>
      </c>
      <c r="T20" s="85"/>
      <c r="U20" s="85"/>
      <c r="V20" s="85"/>
      <c r="W20" s="260"/>
      <c r="X20" s="261"/>
      <c r="Y20" s="594"/>
      <c r="Z20" s="594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587"/>
      <c r="AY20" s="588"/>
      <c r="AZ20" s="132"/>
      <c r="BA20" s="84"/>
    </row>
    <row r="21" spans="1:53" s="10" customFormat="1" ht="15">
      <c r="A21" s="407"/>
      <c r="B21" s="488"/>
      <c r="C21" s="409"/>
      <c r="D21" s="409"/>
      <c r="E21" s="89">
        <f>SUM(F21:G21)</f>
        <v>36</v>
      </c>
      <c r="F21" s="89">
        <f>SUM(H21:W21)</f>
        <v>36</v>
      </c>
      <c r="G21" s="89">
        <f t="shared" si="5"/>
        <v>0</v>
      </c>
      <c r="H21" s="88"/>
      <c r="I21" s="88"/>
      <c r="J21" s="88">
        <v>2</v>
      </c>
      <c r="K21" s="88">
        <v>2</v>
      </c>
      <c r="L21" s="88">
        <v>2</v>
      </c>
      <c r="M21" s="88">
        <v>2</v>
      </c>
      <c r="N21" s="88">
        <v>2</v>
      </c>
      <c r="O21" s="88">
        <v>2</v>
      </c>
      <c r="P21" s="88">
        <v>2</v>
      </c>
      <c r="Q21" s="88">
        <v>2</v>
      </c>
      <c r="R21" s="88">
        <v>2</v>
      </c>
      <c r="S21" s="88">
        <v>2</v>
      </c>
      <c r="T21" s="88">
        <v>6</v>
      </c>
      <c r="U21" s="88">
        <v>6</v>
      </c>
      <c r="V21" s="88">
        <v>4</v>
      </c>
      <c r="W21" s="260"/>
      <c r="X21" s="261"/>
      <c r="Y21" s="594"/>
      <c r="Z21" s="594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134"/>
      <c r="AT21" s="134"/>
      <c r="AU21" s="88"/>
      <c r="AV21" s="134"/>
      <c r="AW21" s="134"/>
      <c r="AX21" s="587"/>
      <c r="AY21" s="588"/>
      <c r="AZ21" s="88"/>
      <c r="BA21" s="83">
        <v>1</v>
      </c>
    </row>
    <row r="22" spans="1:53" s="10" customFormat="1" ht="15">
      <c r="A22" s="407" t="s">
        <v>226</v>
      </c>
      <c r="B22" s="487" t="s">
        <v>459</v>
      </c>
      <c r="C22" s="408">
        <f>(D22+E22+E23)/36</f>
        <v>5</v>
      </c>
      <c r="D22" s="408">
        <v>108</v>
      </c>
      <c r="E22" s="129">
        <f t="shared" ref="E22:E27" si="7">SUM(F22:G22)</f>
        <v>36</v>
      </c>
      <c r="F22" s="129">
        <f t="shared" ref="F22:F27" si="8">SUM(H22:W22)</f>
        <v>0</v>
      </c>
      <c r="G22" s="129">
        <f t="shared" si="5"/>
        <v>36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260"/>
      <c r="X22" s="261"/>
      <c r="Y22" s="594"/>
      <c r="Z22" s="594"/>
      <c r="AA22" s="85">
        <v>2</v>
      </c>
      <c r="AB22" s="85">
        <v>2</v>
      </c>
      <c r="AC22" s="85">
        <v>2</v>
      </c>
      <c r="AD22" s="85">
        <v>2</v>
      </c>
      <c r="AE22" s="85">
        <v>2</v>
      </c>
      <c r="AF22" s="85">
        <v>2</v>
      </c>
      <c r="AG22" s="85">
        <v>2</v>
      </c>
      <c r="AH22" s="85">
        <v>2</v>
      </c>
      <c r="AI22" s="85">
        <v>2</v>
      </c>
      <c r="AJ22" s="85">
        <v>2</v>
      </c>
      <c r="AK22" s="85">
        <v>2</v>
      </c>
      <c r="AL22" s="85">
        <v>2</v>
      </c>
      <c r="AM22" s="85">
        <v>2</v>
      </c>
      <c r="AN22" s="85">
        <v>2</v>
      </c>
      <c r="AO22" s="85">
        <v>2</v>
      </c>
      <c r="AP22" s="85">
        <v>2</v>
      </c>
      <c r="AQ22" s="85">
        <v>2</v>
      </c>
      <c r="AR22" s="85">
        <v>2</v>
      </c>
      <c r="AS22" s="85"/>
      <c r="AT22" s="85"/>
      <c r="AU22" s="85"/>
      <c r="AV22" s="85"/>
      <c r="AW22" s="85"/>
      <c r="AX22" s="587"/>
      <c r="AY22" s="588"/>
      <c r="AZ22" s="132"/>
      <c r="BA22" s="84">
        <v>2</v>
      </c>
    </row>
    <row r="23" spans="1:53" s="10" customFormat="1" ht="15">
      <c r="A23" s="407"/>
      <c r="B23" s="488"/>
      <c r="C23" s="409"/>
      <c r="D23" s="409"/>
      <c r="E23" s="89">
        <f t="shared" si="7"/>
        <v>36</v>
      </c>
      <c r="F23" s="89">
        <f t="shared" si="8"/>
        <v>0</v>
      </c>
      <c r="G23" s="89">
        <f t="shared" si="5"/>
        <v>36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260"/>
      <c r="X23" s="261"/>
      <c r="Y23" s="594"/>
      <c r="Z23" s="594"/>
      <c r="AA23" s="88"/>
      <c r="AB23" s="88"/>
      <c r="AC23" s="88"/>
      <c r="AD23" s="88"/>
      <c r="AE23" s="88"/>
      <c r="AF23" s="88"/>
      <c r="AG23" s="88">
        <v>2</v>
      </c>
      <c r="AH23" s="88">
        <v>2</v>
      </c>
      <c r="AI23" s="88">
        <v>2</v>
      </c>
      <c r="AJ23" s="88">
        <v>2</v>
      </c>
      <c r="AK23" s="88">
        <v>2</v>
      </c>
      <c r="AL23" s="88">
        <v>2</v>
      </c>
      <c r="AM23" s="88">
        <v>2</v>
      </c>
      <c r="AN23" s="88">
        <v>2</v>
      </c>
      <c r="AO23" s="88">
        <v>2</v>
      </c>
      <c r="AP23" s="88">
        <v>2</v>
      </c>
      <c r="AQ23" s="88">
        <v>2</v>
      </c>
      <c r="AR23" s="88">
        <v>2</v>
      </c>
      <c r="AS23" s="134">
        <v>4</v>
      </c>
      <c r="AT23" s="134">
        <v>2</v>
      </c>
      <c r="AU23" s="88">
        <v>2</v>
      </c>
      <c r="AV23" s="134">
        <v>2</v>
      </c>
      <c r="AW23" s="134">
        <v>2</v>
      </c>
      <c r="AX23" s="587"/>
      <c r="AY23" s="588"/>
      <c r="AZ23" s="88"/>
      <c r="BA23" s="83" t="s">
        <v>180</v>
      </c>
    </row>
    <row r="24" spans="1:53" s="10" customFormat="1" ht="15">
      <c r="A24" s="407" t="s">
        <v>238</v>
      </c>
      <c r="B24" s="404" t="s">
        <v>98</v>
      </c>
      <c r="C24" s="405">
        <f>(D24+E24+E25)/36</f>
        <v>4</v>
      </c>
      <c r="D24" s="414">
        <v>60</v>
      </c>
      <c r="E24" s="129">
        <f t="shared" si="7"/>
        <v>40</v>
      </c>
      <c r="F24" s="129">
        <f t="shared" si="8"/>
        <v>10</v>
      </c>
      <c r="G24" s="129">
        <f t="shared" si="5"/>
        <v>30</v>
      </c>
      <c r="H24" s="142"/>
      <c r="I24" s="142"/>
      <c r="J24" s="142"/>
      <c r="K24" s="142"/>
      <c r="L24" s="142"/>
      <c r="M24" s="142"/>
      <c r="N24" s="142">
        <v>2</v>
      </c>
      <c r="O24" s="142">
        <v>2</v>
      </c>
      <c r="P24" s="142">
        <v>2</v>
      </c>
      <c r="Q24" s="142">
        <v>2</v>
      </c>
      <c r="R24" s="142">
        <v>2</v>
      </c>
      <c r="S24" s="142"/>
      <c r="T24" s="142"/>
      <c r="U24" s="142"/>
      <c r="V24" s="140"/>
      <c r="W24" s="260"/>
      <c r="X24" s="261"/>
      <c r="Y24" s="594"/>
      <c r="Z24" s="594"/>
      <c r="AA24" s="85">
        <v>2</v>
      </c>
      <c r="AB24" s="85">
        <v>2</v>
      </c>
      <c r="AC24" s="85">
        <v>2</v>
      </c>
      <c r="AD24" s="85">
        <v>2</v>
      </c>
      <c r="AE24" s="85">
        <v>2</v>
      </c>
      <c r="AF24" s="85">
        <v>2</v>
      </c>
      <c r="AG24" s="85">
        <v>2</v>
      </c>
      <c r="AH24" s="142">
        <v>2</v>
      </c>
      <c r="AI24" s="142">
        <v>2</v>
      </c>
      <c r="AJ24" s="142">
        <v>2</v>
      </c>
      <c r="AK24" s="142">
        <v>2</v>
      </c>
      <c r="AL24" s="142">
        <v>2</v>
      </c>
      <c r="AM24" s="142">
        <v>2</v>
      </c>
      <c r="AN24" s="142">
        <v>2</v>
      </c>
      <c r="AO24" s="142">
        <v>2</v>
      </c>
      <c r="AP24" s="130"/>
      <c r="AQ24" s="130"/>
      <c r="AR24" s="130"/>
      <c r="AS24" s="130"/>
      <c r="AT24" s="130"/>
      <c r="AU24" s="130"/>
      <c r="AV24" s="130"/>
      <c r="AW24" s="130"/>
      <c r="AX24" s="587"/>
      <c r="AY24" s="588"/>
      <c r="AZ24" s="132"/>
      <c r="BA24" s="84"/>
    </row>
    <row r="25" spans="1:53" s="10" customFormat="1" ht="15">
      <c r="A25" s="407"/>
      <c r="B25" s="404"/>
      <c r="C25" s="406"/>
      <c r="D25" s="414"/>
      <c r="E25" s="89">
        <f t="shared" si="7"/>
        <v>44</v>
      </c>
      <c r="F25" s="89">
        <f t="shared" si="8"/>
        <v>8</v>
      </c>
      <c r="G25" s="89">
        <f t="shared" si="5"/>
        <v>36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>
        <v>2</v>
      </c>
      <c r="T25" s="88">
        <v>2</v>
      </c>
      <c r="U25" s="88">
        <v>2</v>
      </c>
      <c r="V25" s="83">
        <v>2</v>
      </c>
      <c r="W25" s="260"/>
      <c r="X25" s="261"/>
      <c r="Y25" s="594"/>
      <c r="Z25" s="594"/>
      <c r="AA25" s="88"/>
      <c r="AB25" s="88"/>
      <c r="AC25" s="88"/>
      <c r="AD25" s="88"/>
      <c r="AE25" s="88"/>
      <c r="AF25" s="88"/>
      <c r="AG25" s="88"/>
      <c r="AH25" s="134"/>
      <c r="AI25" s="134"/>
      <c r="AJ25" s="134"/>
      <c r="AK25" s="134"/>
      <c r="AL25" s="134"/>
      <c r="AM25" s="134"/>
      <c r="AN25" s="134">
        <v>2</v>
      </c>
      <c r="AO25" s="134">
        <v>2</v>
      </c>
      <c r="AP25" s="134">
        <v>4</v>
      </c>
      <c r="AQ25" s="134">
        <v>4</v>
      </c>
      <c r="AR25" s="134">
        <v>4</v>
      </c>
      <c r="AS25" s="134">
        <v>4</v>
      </c>
      <c r="AT25" s="134">
        <v>4</v>
      </c>
      <c r="AU25" s="134">
        <v>4</v>
      </c>
      <c r="AV25" s="134">
        <v>4</v>
      </c>
      <c r="AW25" s="134">
        <v>4</v>
      </c>
      <c r="AX25" s="587"/>
      <c r="AY25" s="588"/>
      <c r="AZ25" s="88"/>
      <c r="BA25" s="83">
        <v>2</v>
      </c>
    </row>
    <row r="26" spans="1:53" s="10" customFormat="1" ht="15">
      <c r="A26" s="407" t="s">
        <v>207</v>
      </c>
      <c r="B26" s="404" t="s">
        <v>99</v>
      </c>
      <c r="C26" s="405">
        <f>(D26+E26+E27)/36</f>
        <v>4</v>
      </c>
      <c r="D26" s="429">
        <v>106</v>
      </c>
      <c r="E26" s="129">
        <f t="shared" si="7"/>
        <v>18</v>
      </c>
      <c r="F26" s="129">
        <f t="shared" si="8"/>
        <v>18</v>
      </c>
      <c r="G26" s="129">
        <f t="shared" si="5"/>
        <v>0</v>
      </c>
      <c r="H26" s="85">
        <v>2</v>
      </c>
      <c r="I26" s="85">
        <v>2</v>
      </c>
      <c r="J26" s="85">
        <v>2</v>
      </c>
      <c r="K26" s="85">
        <v>2</v>
      </c>
      <c r="L26" s="85">
        <v>2</v>
      </c>
      <c r="M26" s="85">
        <v>2</v>
      </c>
      <c r="N26" s="85">
        <v>2</v>
      </c>
      <c r="O26" s="85">
        <v>2</v>
      </c>
      <c r="P26" s="85">
        <v>2</v>
      </c>
      <c r="Q26" s="85"/>
      <c r="R26" s="85"/>
      <c r="S26" s="85"/>
      <c r="T26" s="85"/>
      <c r="U26" s="85"/>
      <c r="V26" s="85"/>
      <c r="W26" s="260"/>
      <c r="X26" s="261"/>
      <c r="Y26" s="594"/>
      <c r="Z26" s="594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132"/>
      <c r="AL26" s="132"/>
      <c r="AM26" s="132"/>
      <c r="AN26" s="132"/>
      <c r="AO26" s="130"/>
      <c r="AP26" s="130"/>
      <c r="AQ26" s="130"/>
      <c r="AR26" s="130"/>
      <c r="AS26" s="130"/>
      <c r="AT26" s="130"/>
      <c r="AU26" s="130"/>
      <c r="AV26" s="131"/>
      <c r="AW26" s="131"/>
      <c r="AX26" s="587"/>
      <c r="AY26" s="588"/>
      <c r="AZ26" s="61"/>
      <c r="BA26" s="81">
        <v>1</v>
      </c>
    </row>
    <row r="27" spans="1:53" s="10" customFormat="1" ht="15">
      <c r="A27" s="407"/>
      <c r="B27" s="404"/>
      <c r="C27" s="406"/>
      <c r="D27" s="429"/>
      <c r="E27" s="89">
        <f t="shared" si="7"/>
        <v>20</v>
      </c>
      <c r="F27" s="89">
        <f t="shared" si="8"/>
        <v>20</v>
      </c>
      <c r="G27" s="89">
        <f t="shared" si="5"/>
        <v>0</v>
      </c>
      <c r="H27" s="88"/>
      <c r="I27" s="88"/>
      <c r="J27" s="88"/>
      <c r="K27" s="88"/>
      <c r="L27" s="88"/>
      <c r="M27" s="88"/>
      <c r="N27" s="88">
        <v>2</v>
      </c>
      <c r="O27" s="88">
        <v>2</v>
      </c>
      <c r="P27" s="88">
        <v>2</v>
      </c>
      <c r="Q27" s="88">
        <v>2</v>
      </c>
      <c r="R27" s="88">
        <v>2</v>
      </c>
      <c r="S27" s="88">
        <v>2</v>
      </c>
      <c r="T27" s="88">
        <v>2</v>
      </c>
      <c r="U27" s="88">
        <v>2</v>
      </c>
      <c r="V27" s="88">
        <v>4</v>
      </c>
      <c r="W27" s="260"/>
      <c r="X27" s="261"/>
      <c r="Y27" s="594"/>
      <c r="Z27" s="594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134"/>
      <c r="AP27" s="134"/>
      <c r="AQ27" s="134"/>
      <c r="AR27" s="134"/>
      <c r="AS27" s="134"/>
      <c r="AT27" s="134"/>
      <c r="AU27" s="134"/>
      <c r="AV27" s="135"/>
      <c r="AW27" s="135"/>
      <c r="AX27" s="587"/>
      <c r="AY27" s="588"/>
      <c r="AZ27" s="61"/>
      <c r="BA27" s="81" t="s">
        <v>180</v>
      </c>
    </row>
    <row r="28" spans="1:53" s="87" customFormat="1" ht="15">
      <c r="A28" s="407" t="s">
        <v>285</v>
      </c>
      <c r="B28" s="404" t="s">
        <v>96</v>
      </c>
      <c r="C28" s="405">
        <f t="shared" ref="C28:C34" si="9">(D28+E28+E29)/36</f>
        <v>3</v>
      </c>
      <c r="D28" s="419">
        <v>54</v>
      </c>
      <c r="E28" s="129">
        <f t="shared" ref="E28:E47" si="10">SUM(F28:G28)</f>
        <v>22</v>
      </c>
      <c r="F28" s="129">
        <f t="shared" ref="F28:F47" si="11">SUM(H28:W28)</f>
        <v>0</v>
      </c>
      <c r="G28" s="129">
        <f t="shared" si="5"/>
        <v>22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260"/>
      <c r="X28" s="261"/>
      <c r="Y28" s="594"/>
      <c r="Z28" s="594"/>
      <c r="AA28" s="85">
        <v>2</v>
      </c>
      <c r="AB28" s="85">
        <v>2</v>
      </c>
      <c r="AC28" s="85">
        <v>2</v>
      </c>
      <c r="AD28" s="85">
        <v>2</v>
      </c>
      <c r="AE28" s="85">
        <v>2</v>
      </c>
      <c r="AF28" s="85">
        <v>2</v>
      </c>
      <c r="AG28" s="85">
        <v>2</v>
      </c>
      <c r="AH28" s="85">
        <v>4</v>
      </c>
      <c r="AI28" s="85">
        <v>4</v>
      </c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587"/>
      <c r="AY28" s="588"/>
      <c r="AZ28" s="142"/>
      <c r="BA28" s="140"/>
    </row>
    <row r="29" spans="1:53" s="10" customFormat="1" ht="15">
      <c r="A29" s="407"/>
      <c r="B29" s="404"/>
      <c r="C29" s="406"/>
      <c r="D29" s="421"/>
      <c r="E29" s="89">
        <f t="shared" si="10"/>
        <v>32</v>
      </c>
      <c r="F29" s="89">
        <f t="shared" si="11"/>
        <v>0</v>
      </c>
      <c r="G29" s="89">
        <f t="shared" si="5"/>
        <v>32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260"/>
      <c r="X29" s="261"/>
      <c r="Y29" s="594"/>
      <c r="Z29" s="594"/>
      <c r="AA29" s="88"/>
      <c r="AB29" s="88"/>
      <c r="AC29" s="88"/>
      <c r="AD29" s="88"/>
      <c r="AE29" s="88"/>
      <c r="AF29" s="88"/>
      <c r="AG29" s="88"/>
      <c r="AH29" s="88"/>
      <c r="AI29" s="88"/>
      <c r="AJ29" s="88">
        <v>2</v>
      </c>
      <c r="AK29" s="88">
        <v>2</v>
      </c>
      <c r="AL29" s="88">
        <v>2</v>
      </c>
      <c r="AM29" s="88">
        <v>2</v>
      </c>
      <c r="AN29" s="88">
        <v>2</v>
      </c>
      <c r="AO29" s="88">
        <v>2</v>
      </c>
      <c r="AP29" s="88">
        <v>2</v>
      </c>
      <c r="AQ29" s="88">
        <v>2</v>
      </c>
      <c r="AR29" s="88">
        <v>2</v>
      </c>
      <c r="AS29" s="88">
        <v>2</v>
      </c>
      <c r="AT29" s="88">
        <v>2</v>
      </c>
      <c r="AU29" s="88">
        <v>2</v>
      </c>
      <c r="AV29" s="134">
        <v>4</v>
      </c>
      <c r="AW29" s="134">
        <v>4</v>
      </c>
      <c r="AX29" s="587"/>
      <c r="AY29" s="588"/>
      <c r="AZ29" s="88" t="s">
        <v>22</v>
      </c>
      <c r="BA29" s="83"/>
    </row>
    <row r="30" spans="1:53" s="87" customFormat="1" ht="15">
      <c r="A30" s="407" t="s">
        <v>90</v>
      </c>
      <c r="B30" s="404" t="s">
        <v>460</v>
      </c>
      <c r="C30" s="405">
        <f>(D30+E30+E31)/36</f>
        <v>3</v>
      </c>
      <c r="D30" s="408">
        <v>54</v>
      </c>
      <c r="E30" s="129">
        <f>SUM(F30:G30)</f>
        <v>22</v>
      </c>
      <c r="F30" s="129">
        <f t="shared" si="11"/>
        <v>0</v>
      </c>
      <c r="G30" s="129">
        <f t="shared" si="5"/>
        <v>22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260"/>
      <c r="X30" s="261"/>
      <c r="Y30" s="594"/>
      <c r="Z30" s="594"/>
      <c r="AA30" s="85">
        <v>2</v>
      </c>
      <c r="AB30" s="85">
        <v>2</v>
      </c>
      <c r="AC30" s="85">
        <v>2</v>
      </c>
      <c r="AD30" s="85">
        <v>2</v>
      </c>
      <c r="AE30" s="85">
        <v>2</v>
      </c>
      <c r="AF30" s="85">
        <v>2</v>
      </c>
      <c r="AG30" s="85">
        <v>2</v>
      </c>
      <c r="AH30" s="85">
        <v>2</v>
      </c>
      <c r="AI30" s="85">
        <v>2</v>
      </c>
      <c r="AJ30" s="85">
        <v>2</v>
      </c>
      <c r="AK30" s="85">
        <v>2</v>
      </c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587"/>
      <c r="AY30" s="588"/>
      <c r="AZ30" s="142"/>
      <c r="BA30" s="140"/>
    </row>
    <row r="31" spans="1:53" s="10" customFormat="1" ht="15">
      <c r="A31" s="407"/>
      <c r="B31" s="404"/>
      <c r="C31" s="406"/>
      <c r="D31" s="409"/>
      <c r="E31" s="89">
        <f>SUM(F31:G31)</f>
        <v>32</v>
      </c>
      <c r="F31" s="89">
        <f t="shared" si="11"/>
        <v>0</v>
      </c>
      <c r="G31" s="89">
        <f t="shared" si="5"/>
        <v>32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260"/>
      <c r="X31" s="261"/>
      <c r="Y31" s="594"/>
      <c r="Z31" s="594"/>
      <c r="AA31" s="88"/>
      <c r="AB31" s="88"/>
      <c r="AC31" s="88"/>
      <c r="AD31" s="88"/>
      <c r="AE31" s="88"/>
      <c r="AF31" s="88"/>
      <c r="AG31" s="88"/>
      <c r="AH31" s="88"/>
      <c r="AI31" s="88"/>
      <c r="AJ31" s="88">
        <v>2</v>
      </c>
      <c r="AK31" s="88">
        <v>2</v>
      </c>
      <c r="AL31" s="88">
        <v>2</v>
      </c>
      <c r="AM31" s="88">
        <v>2</v>
      </c>
      <c r="AN31" s="88">
        <v>2</v>
      </c>
      <c r="AO31" s="88">
        <v>2</v>
      </c>
      <c r="AP31" s="88">
        <v>2</v>
      </c>
      <c r="AQ31" s="88">
        <v>2</v>
      </c>
      <c r="AR31" s="88">
        <v>2</v>
      </c>
      <c r="AS31" s="88">
        <v>2</v>
      </c>
      <c r="AT31" s="88">
        <v>4</v>
      </c>
      <c r="AU31" s="88">
        <v>4</v>
      </c>
      <c r="AV31" s="134">
        <v>2</v>
      </c>
      <c r="AW31" s="134">
        <v>2</v>
      </c>
      <c r="AX31" s="587"/>
      <c r="AY31" s="588"/>
      <c r="AZ31" s="88" t="s">
        <v>22</v>
      </c>
      <c r="BA31" s="83"/>
    </row>
    <row r="32" spans="1:53" s="87" customFormat="1" ht="15">
      <c r="A32" s="407" t="s">
        <v>243</v>
      </c>
      <c r="B32" s="404" t="s">
        <v>461</v>
      </c>
      <c r="C32" s="405">
        <f t="shared" si="9"/>
        <v>4</v>
      </c>
      <c r="D32" s="414">
        <v>80</v>
      </c>
      <c r="E32" s="129">
        <f t="shared" si="10"/>
        <v>28</v>
      </c>
      <c r="F32" s="129">
        <f t="shared" si="11"/>
        <v>0</v>
      </c>
      <c r="G32" s="129">
        <f t="shared" si="5"/>
        <v>28</v>
      </c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260"/>
      <c r="X32" s="261"/>
      <c r="Y32" s="594"/>
      <c r="Z32" s="594"/>
      <c r="AA32" s="85">
        <v>2</v>
      </c>
      <c r="AB32" s="85">
        <v>2</v>
      </c>
      <c r="AC32" s="85">
        <v>2</v>
      </c>
      <c r="AD32" s="85">
        <v>2</v>
      </c>
      <c r="AE32" s="85">
        <v>2</v>
      </c>
      <c r="AF32" s="85">
        <v>2</v>
      </c>
      <c r="AG32" s="85">
        <v>2</v>
      </c>
      <c r="AH32" s="85">
        <v>2</v>
      </c>
      <c r="AI32" s="85">
        <v>2</v>
      </c>
      <c r="AJ32" s="85">
        <v>2</v>
      </c>
      <c r="AK32" s="85">
        <v>2</v>
      </c>
      <c r="AL32" s="85">
        <v>2</v>
      </c>
      <c r="AM32" s="85">
        <v>2</v>
      </c>
      <c r="AN32" s="85">
        <v>2</v>
      </c>
      <c r="AO32" s="85"/>
      <c r="AP32" s="85"/>
      <c r="AQ32" s="85"/>
      <c r="AR32" s="85"/>
      <c r="AS32" s="85"/>
      <c r="AT32" s="85"/>
      <c r="AU32" s="85"/>
      <c r="AV32" s="85"/>
      <c r="AW32" s="85"/>
      <c r="AX32" s="587"/>
      <c r="AY32" s="588"/>
      <c r="AZ32" s="142"/>
      <c r="BA32" s="140"/>
    </row>
    <row r="33" spans="1:53" s="10" customFormat="1" ht="15">
      <c r="A33" s="407"/>
      <c r="B33" s="404"/>
      <c r="C33" s="406"/>
      <c r="D33" s="414"/>
      <c r="E33" s="89">
        <f t="shared" si="10"/>
        <v>36</v>
      </c>
      <c r="F33" s="89">
        <f t="shared" si="11"/>
        <v>0</v>
      </c>
      <c r="G33" s="89">
        <f t="shared" si="5"/>
        <v>36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260"/>
      <c r="X33" s="261"/>
      <c r="Y33" s="594"/>
      <c r="Z33" s="594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>
        <v>4</v>
      </c>
      <c r="AP33" s="88">
        <v>4</v>
      </c>
      <c r="AQ33" s="88">
        <v>4</v>
      </c>
      <c r="AR33" s="88">
        <v>4</v>
      </c>
      <c r="AS33" s="134">
        <v>4</v>
      </c>
      <c r="AT33" s="134">
        <v>4</v>
      </c>
      <c r="AU33" s="88">
        <v>4</v>
      </c>
      <c r="AV33" s="134">
        <v>4</v>
      </c>
      <c r="AW33" s="134">
        <v>4</v>
      </c>
      <c r="AX33" s="587"/>
      <c r="AY33" s="588"/>
      <c r="AZ33" s="88"/>
      <c r="BA33" s="83">
        <v>2</v>
      </c>
    </row>
    <row r="34" spans="1:53" s="87" customFormat="1" ht="15">
      <c r="A34" s="407" t="s">
        <v>245</v>
      </c>
      <c r="B34" s="404" t="s">
        <v>100</v>
      </c>
      <c r="C34" s="405">
        <f t="shared" si="9"/>
        <v>3</v>
      </c>
      <c r="D34" s="414">
        <v>54</v>
      </c>
      <c r="E34" s="129">
        <f t="shared" si="10"/>
        <v>26</v>
      </c>
      <c r="F34" s="129">
        <f t="shared" si="11"/>
        <v>0</v>
      </c>
      <c r="G34" s="129">
        <f t="shared" si="5"/>
        <v>26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260"/>
      <c r="X34" s="261"/>
      <c r="Y34" s="594"/>
      <c r="Z34" s="594"/>
      <c r="AA34" s="85">
        <v>2</v>
      </c>
      <c r="AB34" s="85">
        <v>2</v>
      </c>
      <c r="AC34" s="85">
        <v>2</v>
      </c>
      <c r="AD34" s="85">
        <v>2</v>
      </c>
      <c r="AE34" s="85">
        <v>2</v>
      </c>
      <c r="AF34" s="85">
        <v>2</v>
      </c>
      <c r="AG34" s="85">
        <v>2</v>
      </c>
      <c r="AH34" s="85">
        <v>2</v>
      </c>
      <c r="AI34" s="85">
        <v>2</v>
      </c>
      <c r="AJ34" s="85">
        <v>2</v>
      </c>
      <c r="AK34" s="85">
        <v>2</v>
      </c>
      <c r="AL34" s="85">
        <v>2</v>
      </c>
      <c r="AM34" s="85">
        <v>2</v>
      </c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587"/>
      <c r="AY34" s="588"/>
      <c r="AZ34" s="85"/>
      <c r="BA34" s="86"/>
    </row>
    <row r="35" spans="1:53" s="10" customFormat="1" ht="15">
      <c r="A35" s="407"/>
      <c r="B35" s="404"/>
      <c r="C35" s="406"/>
      <c r="D35" s="414"/>
      <c r="E35" s="89">
        <f t="shared" si="10"/>
        <v>28</v>
      </c>
      <c r="F35" s="89">
        <f t="shared" si="11"/>
        <v>0</v>
      </c>
      <c r="G35" s="89">
        <f t="shared" si="5"/>
        <v>28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260"/>
      <c r="X35" s="261"/>
      <c r="Y35" s="594"/>
      <c r="Z35" s="594"/>
      <c r="AA35" s="88">
        <v>2</v>
      </c>
      <c r="AB35" s="88">
        <v>2</v>
      </c>
      <c r="AC35" s="88">
        <v>2</v>
      </c>
      <c r="AD35" s="88">
        <v>2</v>
      </c>
      <c r="AE35" s="88">
        <v>2</v>
      </c>
      <c r="AF35" s="88">
        <v>2</v>
      </c>
      <c r="AG35" s="88">
        <v>2</v>
      </c>
      <c r="AH35" s="88">
        <v>2</v>
      </c>
      <c r="AI35" s="88">
        <v>2</v>
      </c>
      <c r="AJ35" s="134">
        <v>2</v>
      </c>
      <c r="AK35" s="134">
        <v>2</v>
      </c>
      <c r="AL35" s="88">
        <v>2</v>
      </c>
      <c r="AM35" s="88">
        <v>2</v>
      </c>
      <c r="AN35" s="88">
        <v>2</v>
      </c>
      <c r="AO35" s="88"/>
      <c r="AP35" s="88"/>
      <c r="AQ35" s="88"/>
      <c r="AR35" s="88"/>
      <c r="AS35" s="88"/>
      <c r="AT35" s="88"/>
      <c r="AU35" s="88"/>
      <c r="AV35" s="88"/>
      <c r="AW35" s="134"/>
      <c r="AX35" s="587"/>
      <c r="AY35" s="588"/>
      <c r="AZ35" s="88" t="s">
        <v>22</v>
      </c>
      <c r="BA35" s="83"/>
    </row>
    <row r="36" spans="1:53" s="87" customFormat="1" ht="15">
      <c r="A36" s="407" t="s">
        <v>49</v>
      </c>
      <c r="B36" s="182" t="s">
        <v>18</v>
      </c>
      <c r="C36" s="405">
        <f>(D36+E36+E37)/36</f>
        <v>3</v>
      </c>
      <c r="D36" s="416">
        <v>54</v>
      </c>
      <c r="E36" s="129">
        <f t="shared" ref="E36:E41" si="12">SUM(F36:G36)</f>
        <v>16</v>
      </c>
      <c r="F36" s="129">
        <f t="shared" si="11"/>
        <v>0</v>
      </c>
      <c r="G36" s="129">
        <f t="shared" si="5"/>
        <v>16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260"/>
      <c r="X36" s="261"/>
      <c r="Y36" s="594"/>
      <c r="Z36" s="594"/>
      <c r="AA36" s="85">
        <v>2</v>
      </c>
      <c r="AB36" s="85">
        <v>2</v>
      </c>
      <c r="AC36" s="85">
        <v>2</v>
      </c>
      <c r="AD36" s="85">
        <v>2</v>
      </c>
      <c r="AE36" s="85">
        <v>2</v>
      </c>
      <c r="AF36" s="85">
        <v>2</v>
      </c>
      <c r="AG36" s="85">
        <v>2</v>
      </c>
      <c r="AH36" s="85">
        <v>2</v>
      </c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587"/>
      <c r="AY36" s="588"/>
      <c r="AZ36" s="142"/>
      <c r="BA36" s="140"/>
    </row>
    <row r="37" spans="1:53" s="10" customFormat="1" ht="30">
      <c r="A37" s="407"/>
      <c r="B37" s="182" t="s">
        <v>194</v>
      </c>
      <c r="C37" s="406"/>
      <c r="D37" s="417"/>
      <c r="E37" s="89">
        <f t="shared" si="12"/>
        <v>38</v>
      </c>
      <c r="F37" s="89">
        <f t="shared" si="11"/>
        <v>0</v>
      </c>
      <c r="G37" s="89">
        <f t="shared" si="5"/>
        <v>38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260"/>
      <c r="X37" s="261"/>
      <c r="Y37" s="594"/>
      <c r="Z37" s="594"/>
      <c r="AA37" s="88"/>
      <c r="AB37" s="88"/>
      <c r="AC37" s="88"/>
      <c r="AD37" s="88"/>
      <c r="AE37" s="88"/>
      <c r="AF37" s="88"/>
      <c r="AG37" s="88"/>
      <c r="AH37" s="88"/>
      <c r="AI37" s="88">
        <v>2</v>
      </c>
      <c r="AJ37" s="88">
        <v>2</v>
      </c>
      <c r="AK37" s="88">
        <v>2</v>
      </c>
      <c r="AL37" s="88">
        <v>2</v>
      </c>
      <c r="AM37" s="88">
        <v>2</v>
      </c>
      <c r="AN37" s="88">
        <v>2</v>
      </c>
      <c r="AO37" s="88">
        <v>2</v>
      </c>
      <c r="AP37" s="88">
        <v>2</v>
      </c>
      <c r="AQ37" s="88">
        <v>2</v>
      </c>
      <c r="AR37" s="88">
        <v>2</v>
      </c>
      <c r="AS37" s="134">
        <v>4</v>
      </c>
      <c r="AT37" s="134">
        <v>4</v>
      </c>
      <c r="AU37" s="88">
        <v>4</v>
      </c>
      <c r="AV37" s="134">
        <v>4</v>
      </c>
      <c r="AW37" s="134">
        <v>2</v>
      </c>
      <c r="AX37" s="587"/>
      <c r="AY37" s="588"/>
      <c r="AZ37" s="88" t="s">
        <v>22</v>
      </c>
      <c r="BA37" s="83"/>
    </row>
    <row r="38" spans="1:53" s="87" customFormat="1" ht="15">
      <c r="A38" s="407" t="s">
        <v>122</v>
      </c>
      <c r="B38" s="154" t="s">
        <v>462</v>
      </c>
      <c r="C38" s="405">
        <f>(D38+E38+E39)/36</f>
        <v>4</v>
      </c>
      <c r="D38" s="414">
        <v>80</v>
      </c>
      <c r="E38" s="129">
        <f t="shared" si="12"/>
        <v>28</v>
      </c>
      <c r="F38" s="129">
        <f t="shared" si="11"/>
        <v>0</v>
      </c>
      <c r="G38" s="129">
        <f t="shared" si="5"/>
        <v>28</v>
      </c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260"/>
      <c r="X38" s="261"/>
      <c r="Y38" s="594"/>
      <c r="Z38" s="594"/>
      <c r="AA38" s="85">
        <v>2</v>
      </c>
      <c r="AB38" s="85">
        <v>2</v>
      </c>
      <c r="AC38" s="85">
        <v>2</v>
      </c>
      <c r="AD38" s="85">
        <v>2</v>
      </c>
      <c r="AE38" s="85">
        <v>2</v>
      </c>
      <c r="AF38" s="85">
        <v>2</v>
      </c>
      <c r="AG38" s="85">
        <v>2</v>
      </c>
      <c r="AH38" s="85">
        <v>2</v>
      </c>
      <c r="AI38" s="85">
        <v>2</v>
      </c>
      <c r="AJ38" s="85">
        <v>2</v>
      </c>
      <c r="AK38" s="85">
        <v>2</v>
      </c>
      <c r="AL38" s="85">
        <v>2</v>
      </c>
      <c r="AM38" s="85">
        <v>2</v>
      </c>
      <c r="AN38" s="85">
        <v>2</v>
      </c>
      <c r="AO38" s="85"/>
      <c r="AP38" s="85"/>
      <c r="AQ38" s="85"/>
      <c r="AR38" s="85"/>
      <c r="AS38" s="85"/>
      <c r="AT38" s="85"/>
      <c r="AU38" s="85"/>
      <c r="AV38" s="85"/>
      <c r="AW38" s="85"/>
      <c r="AX38" s="587"/>
      <c r="AY38" s="588"/>
      <c r="AZ38" s="85"/>
      <c r="BA38" s="86"/>
    </row>
    <row r="39" spans="1:53" s="10" customFormat="1" ht="15">
      <c r="A39" s="407"/>
      <c r="B39" s="154" t="s">
        <v>97</v>
      </c>
      <c r="C39" s="406"/>
      <c r="D39" s="414"/>
      <c r="E39" s="89">
        <f t="shared" si="12"/>
        <v>36</v>
      </c>
      <c r="F39" s="89">
        <f t="shared" si="11"/>
        <v>0</v>
      </c>
      <c r="G39" s="89">
        <f t="shared" si="5"/>
        <v>36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260"/>
      <c r="X39" s="261"/>
      <c r="Y39" s="594"/>
      <c r="Z39" s="594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>
        <v>2</v>
      </c>
      <c r="AO39" s="88">
        <v>4</v>
      </c>
      <c r="AP39" s="88">
        <v>4</v>
      </c>
      <c r="AQ39" s="88">
        <v>4</v>
      </c>
      <c r="AR39" s="88">
        <v>4</v>
      </c>
      <c r="AS39" s="134">
        <v>4</v>
      </c>
      <c r="AT39" s="134">
        <v>4</v>
      </c>
      <c r="AU39" s="88">
        <v>4</v>
      </c>
      <c r="AV39" s="134">
        <v>4</v>
      </c>
      <c r="AW39" s="134">
        <v>2</v>
      </c>
      <c r="AX39" s="587"/>
      <c r="AY39" s="588"/>
      <c r="AZ39" s="88"/>
      <c r="BA39" s="83">
        <v>2</v>
      </c>
    </row>
    <row r="40" spans="1:53" s="87" customFormat="1" ht="30">
      <c r="A40" s="407" t="s">
        <v>464</v>
      </c>
      <c r="B40" s="154" t="s">
        <v>463</v>
      </c>
      <c r="C40" s="405">
        <f>(D40+E40+E41)/36</f>
        <v>3</v>
      </c>
      <c r="D40" s="429">
        <v>54</v>
      </c>
      <c r="E40" s="129">
        <f t="shared" si="12"/>
        <v>26</v>
      </c>
      <c r="F40" s="129">
        <f t="shared" si="11"/>
        <v>0</v>
      </c>
      <c r="G40" s="129">
        <f t="shared" si="5"/>
        <v>26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260"/>
      <c r="X40" s="261"/>
      <c r="Y40" s="594"/>
      <c r="Z40" s="594"/>
      <c r="AA40" s="85">
        <v>2</v>
      </c>
      <c r="AB40" s="85">
        <v>2</v>
      </c>
      <c r="AC40" s="85">
        <v>2</v>
      </c>
      <c r="AD40" s="85">
        <v>2</v>
      </c>
      <c r="AE40" s="85">
        <v>2</v>
      </c>
      <c r="AF40" s="85">
        <v>2</v>
      </c>
      <c r="AG40" s="85">
        <v>2</v>
      </c>
      <c r="AH40" s="85">
        <v>2</v>
      </c>
      <c r="AI40" s="85">
        <v>2</v>
      </c>
      <c r="AJ40" s="85">
        <v>2</v>
      </c>
      <c r="AK40" s="85">
        <v>2</v>
      </c>
      <c r="AL40" s="85">
        <v>2</v>
      </c>
      <c r="AM40" s="85">
        <v>2</v>
      </c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587"/>
      <c r="AY40" s="588"/>
      <c r="AZ40" s="85"/>
      <c r="BA40" s="86"/>
    </row>
    <row r="41" spans="1:53" s="10" customFormat="1" ht="30">
      <c r="A41" s="407"/>
      <c r="B41" s="154" t="s">
        <v>465</v>
      </c>
      <c r="C41" s="406"/>
      <c r="D41" s="429"/>
      <c r="E41" s="89">
        <f t="shared" si="12"/>
        <v>28</v>
      </c>
      <c r="F41" s="89">
        <f t="shared" si="11"/>
        <v>0</v>
      </c>
      <c r="G41" s="89">
        <f t="shared" si="5"/>
        <v>28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260"/>
      <c r="X41" s="261"/>
      <c r="Y41" s="594"/>
      <c r="Z41" s="594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>
        <v>4</v>
      </c>
      <c r="AO41" s="88">
        <v>4</v>
      </c>
      <c r="AP41" s="88">
        <v>4</v>
      </c>
      <c r="AQ41" s="88">
        <v>4</v>
      </c>
      <c r="AR41" s="88">
        <v>2</v>
      </c>
      <c r="AS41" s="134">
        <v>2</v>
      </c>
      <c r="AT41" s="134">
        <v>2</v>
      </c>
      <c r="AU41" s="88">
        <v>2</v>
      </c>
      <c r="AV41" s="134">
        <v>2</v>
      </c>
      <c r="AW41" s="134">
        <v>2</v>
      </c>
      <c r="AX41" s="587"/>
      <c r="AY41" s="588"/>
      <c r="AZ41" s="88" t="s">
        <v>45</v>
      </c>
      <c r="BA41" s="83"/>
    </row>
    <row r="42" spans="1:53" s="10" customFormat="1" ht="15">
      <c r="A42" s="407" t="s">
        <v>302</v>
      </c>
      <c r="B42" s="154" t="s">
        <v>466</v>
      </c>
      <c r="C42" s="405">
        <f>(D42+E42+E43)/36</f>
        <v>3</v>
      </c>
      <c r="D42" s="408">
        <v>54</v>
      </c>
      <c r="E42" s="129">
        <f t="shared" si="10"/>
        <v>20</v>
      </c>
      <c r="F42" s="129">
        <f t="shared" si="11"/>
        <v>20</v>
      </c>
      <c r="G42" s="129">
        <f t="shared" si="5"/>
        <v>0</v>
      </c>
      <c r="H42" s="85">
        <v>2</v>
      </c>
      <c r="I42" s="85">
        <v>2</v>
      </c>
      <c r="J42" s="85">
        <v>2</v>
      </c>
      <c r="K42" s="85">
        <v>2</v>
      </c>
      <c r="L42" s="85">
        <v>2</v>
      </c>
      <c r="M42" s="85">
        <v>2</v>
      </c>
      <c r="N42" s="85">
        <v>2</v>
      </c>
      <c r="O42" s="85">
        <v>2</v>
      </c>
      <c r="P42" s="85">
        <v>2</v>
      </c>
      <c r="Q42" s="85">
        <v>2</v>
      </c>
      <c r="R42" s="85"/>
      <c r="S42" s="85"/>
      <c r="T42" s="85"/>
      <c r="U42" s="85"/>
      <c r="V42" s="85"/>
      <c r="W42" s="260"/>
      <c r="X42" s="261"/>
      <c r="Y42" s="594"/>
      <c r="Z42" s="594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587"/>
      <c r="AY42" s="588"/>
      <c r="AZ42" s="85"/>
      <c r="BA42" s="86"/>
    </row>
    <row r="43" spans="1:53" s="10" customFormat="1" ht="30">
      <c r="A43" s="407"/>
      <c r="B43" s="141" t="s">
        <v>467</v>
      </c>
      <c r="C43" s="406"/>
      <c r="D43" s="409"/>
      <c r="E43" s="89">
        <f t="shared" si="10"/>
        <v>34</v>
      </c>
      <c r="F43" s="89">
        <f t="shared" si="11"/>
        <v>34</v>
      </c>
      <c r="G43" s="89">
        <f t="shared" si="5"/>
        <v>0</v>
      </c>
      <c r="H43" s="88">
        <v>2</v>
      </c>
      <c r="I43" s="88">
        <v>2</v>
      </c>
      <c r="J43" s="88">
        <v>2</v>
      </c>
      <c r="K43" s="88">
        <v>2</v>
      </c>
      <c r="L43" s="88">
        <v>2</v>
      </c>
      <c r="M43" s="88">
        <v>2</v>
      </c>
      <c r="N43" s="88">
        <v>2</v>
      </c>
      <c r="O43" s="88">
        <v>2</v>
      </c>
      <c r="P43" s="88">
        <v>2</v>
      </c>
      <c r="Q43" s="134">
        <v>2</v>
      </c>
      <c r="R43" s="134">
        <v>4</v>
      </c>
      <c r="S43" s="134">
        <v>4</v>
      </c>
      <c r="T43" s="88">
        <v>2</v>
      </c>
      <c r="U43" s="88">
        <v>2</v>
      </c>
      <c r="V43" s="88">
        <v>2</v>
      </c>
      <c r="W43" s="260"/>
      <c r="X43" s="261"/>
      <c r="Y43" s="594"/>
      <c r="Z43" s="594"/>
      <c r="AA43" s="88"/>
      <c r="AB43" s="88"/>
      <c r="AC43" s="88"/>
      <c r="AD43" s="88"/>
      <c r="AE43" s="88"/>
      <c r="AF43" s="88"/>
      <c r="AG43" s="88"/>
      <c r="AH43" s="88"/>
      <c r="AI43" s="88"/>
      <c r="AJ43" s="134"/>
      <c r="AK43" s="134"/>
      <c r="AL43" s="134"/>
      <c r="AM43" s="88"/>
      <c r="AN43" s="88"/>
      <c r="AO43" s="88"/>
      <c r="AP43" s="88"/>
      <c r="AQ43" s="88"/>
      <c r="AR43" s="88"/>
      <c r="AS43" s="88"/>
      <c r="AT43" s="88"/>
      <c r="AU43" s="88"/>
      <c r="AV43" s="134"/>
      <c r="AW43" s="134"/>
      <c r="AX43" s="587"/>
      <c r="AY43" s="588"/>
      <c r="AZ43" s="88" t="s">
        <v>45</v>
      </c>
      <c r="BA43" s="83"/>
    </row>
    <row r="44" spans="1:53" s="87" customFormat="1" ht="15" customHeight="1">
      <c r="A44" s="334" t="s">
        <v>305</v>
      </c>
      <c r="B44" s="335"/>
      <c r="C44" s="490">
        <v>0.5</v>
      </c>
      <c r="D44" s="410" t="s">
        <v>108</v>
      </c>
      <c r="E44" s="129">
        <f t="shared" si="10"/>
        <v>0</v>
      </c>
      <c r="F44" s="129">
        <f t="shared" si="11"/>
        <v>0</v>
      </c>
      <c r="G44" s="129">
        <f t="shared" si="5"/>
        <v>0</v>
      </c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142"/>
      <c r="W44" s="260"/>
      <c r="X44" s="261"/>
      <c r="Y44" s="594"/>
      <c r="Z44" s="594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142"/>
      <c r="AX44" s="587"/>
      <c r="AY44" s="588"/>
      <c r="AZ44" s="142"/>
      <c r="BA44" s="140"/>
    </row>
    <row r="45" spans="1:53" s="10" customFormat="1" ht="15">
      <c r="A45" s="334"/>
      <c r="B45" s="335"/>
      <c r="C45" s="490"/>
      <c r="D45" s="412"/>
      <c r="E45" s="89">
        <f t="shared" si="10"/>
        <v>54</v>
      </c>
      <c r="F45" s="89">
        <f t="shared" si="11"/>
        <v>54</v>
      </c>
      <c r="G45" s="89">
        <f t="shared" si="5"/>
        <v>0</v>
      </c>
      <c r="H45" s="88">
        <v>4</v>
      </c>
      <c r="I45" s="88">
        <v>4</v>
      </c>
      <c r="J45" s="88">
        <v>4</v>
      </c>
      <c r="K45" s="88">
        <v>4</v>
      </c>
      <c r="L45" s="88">
        <v>4</v>
      </c>
      <c r="M45" s="88">
        <v>4</v>
      </c>
      <c r="N45" s="88">
        <v>4</v>
      </c>
      <c r="O45" s="88">
        <v>4</v>
      </c>
      <c r="P45" s="88">
        <v>4</v>
      </c>
      <c r="Q45" s="88">
        <v>4</v>
      </c>
      <c r="R45" s="88">
        <v>4</v>
      </c>
      <c r="S45" s="88">
        <v>4</v>
      </c>
      <c r="T45" s="88">
        <v>4</v>
      </c>
      <c r="U45" s="88">
        <v>2</v>
      </c>
      <c r="V45" s="88"/>
      <c r="W45" s="260"/>
      <c r="X45" s="261"/>
      <c r="Y45" s="594"/>
      <c r="Z45" s="594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134"/>
      <c r="AX45" s="587"/>
      <c r="AY45" s="588"/>
      <c r="AZ45" s="88">
        <v>1</v>
      </c>
      <c r="BA45" s="83"/>
    </row>
    <row r="46" spans="1:53" s="87" customFormat="1" ht="15" customHeight="1">
      <c r="A46" s="334"/>
      <c r="B46" s="335"/>
      <c r="C46" s="490"/>
      <c r="D46" s="410" t="s">
        <v>107</v>
      </c>
      <c r="E46" s="129">
        <f t="shared" si="10"/>
        <v>0</v>
      </c>
      <c r="F46" s="129">
        <f t="shared" si="11"/>
        <v>0</v>
      </c>
      <c r="G46" s="129">
        <f t="shared" si="5"/>
        <v>0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260"/>
      <c r="X46" s="261"/>
      <c r="Y46" s="594"/>
      <c r="Z46" s="594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 t="s">
        <v>16</v>
      </c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587"/>
      <c r="AY46" s="588"/>
      <c r="AZ46" s="85"/>
      <c r="BA46" s="86"/>
    </row>
    <row r="47" spans="1:53" s="10" customFormat="1" ht="15">
      <c r="A47" s="336"/>
      <c r="B47" s="337"/>
      <c r="C47" s="491"/>
      <c r="D47" s="412"/>
      <c r="E47" s="89">
        <f t="shared" si="10"/>
        <v>54</v>
      </c>
      <c r="F47" s="89">
        <f t="shared" si="11"/>
        <v>0</v>
      </c>
      <c r="G47" s="89">
        <f t="shared" si="5"/>
        <v>54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260"/>
      <c r="X47" s="261"/>
      <c r="Y47" s="594"/>
      <c r="Z47" s="594"/>
      <c r="AA47" s="88">
        <v>4</v>
      </c>
      <c r="AB47" s="88">
        <v>4</v>
      </c>
      <c r="AC47" s="88">
        <v>4</v>
      </c>
      <c r="AD47" s="88">
        <v>4</v>
      </c>
      <c r="AE47" s="88">
        <v>4</v>
      </c>
      <c r="AF47" s="88">
        <v>4</v>
      </c>
      <c r="AG47" s="88">
        <v>4</v>
      </c>
      <c r="AH47" s="88">
        <v>4</v>
      </c>
      <c r="AI47" s="88">
        <v>4</v>
      </c>
      <c r="AJ47" s="88">
        <v>4</v>
      </c>
      <c r="AK47" s="88">
        <v>4</v>
      </c>
      <c r="AL47" s="88">
        <v>4</v>
      </c>
      <c r="AM47" s="88">
        <v>4</v>
      </c>
      <c r="AN47" s="88">
        <v>2</v>
      </c>
      <c r="AO47" s="88"/>
      <c r="AP47" s="88"/>
      <c r="AQ47" s="88"/>
      <c r="AR47" s="88"/>
      <c r="AS47" s="88"/>
      <c r="AT47" s="88"/>
      <c r="AU47" s="88"/>
      <c r="AV47" s="88"/>
      <c r="AW47" s="134"/>
      <c r="AX47" s="587"/>
      <c r="AY47" s="588"/>
      <c r="AZ47" s="88">
        <v>2</v>
      </c>
      <c r="BA47" s="83"/>
    </row>
    <row r="48" spans="1:53" s="10" customFormat="1" ht="15.75">
      <c r="A48" s="415" t="s">
        <v>14</v>
      </c>
      <c r="B48" s="415"/>
      <c r="C48" s="144">
        <f t="shared" ref="C48:H48" si="13">SUM(C10:C47)</f>
        <v>60</v>
      </c>
      <c r="D48" s="144">
        <f t="shared" si="13"/>
        <v>1160</v>
      </c>
      <c r="E48" s="144">
        <f t="shared" si="13"/>
        <v>1090</v>
      </c>
      <c r="F48" s="144">
        <f t="shared" si="13"/>
        <v>398</v>
      </c>
      <c r="G48" s="144">
        <f t="shared" si="13"/>
        <v>692</v>
      </c>
      <c r="H48" s="145">
        <f t="shared" si="13"/>
        <v>24</v>
      </c>
      <c r="I48" s="145">
        <f t="shared" ref="I48:V48" si="14">SUM(I10:I47)</f>
        <v>22</v>
      </c>
      <c r="J48" s="145">
        <f t="shared" si="14"/>
        <v>24</v>
      </c>
      <c r="K48" s="145">
        <f t="shared" si="14"/>
        <v>26</v>
      </c>
      <c r="L48" s="145">
        <f t="shared" si="14"/>
        <v>26</v>
      </c>
      <c r="M48" s="145">
        <f t="shared" si="14"/>
        <v>28</v>
      </c>
      <c r="N48" s="145">
        <f t="shared" si="14"/>
        <v>30</v>
      </c>
      <c r="O48" s="145">
        <f t="shared" si="14"/>
        <v>30</v>
      </c>
      <c r="P48" s="145">
        <f t="shared" si="14"/>
        <v>30</v>
      </c>
      <c r="Q48" s="145">
        <f t="shared" si="14"/>
        <v>26</v>
      </c>
      <c r="R48" s="145">
        <f t="shared" si="14"/>
        <v>28</v>
      </c>
      <c r="S48" s="145">
        <f t="shared" si="14"/>
        <v>28</v>
      </c>
      <c r="T48" s="145">
        <f t="shared" si="14"/>
        <v>28</v>
      </c>
      <c r="U48" s="145">
        <f t="shared" si="14"/>
        <v>26</v>
      </c>
      <c r="V48" s="145">
        <f t="shared" si="14"/>
        <v>22</v>
      </c>
      <c r="W48" s="262"/>
      <c r="X48" s="263"/>
      <c r="Y48" s="594"/>
      <c r="Z48" s="594"/>
      <c r="AA48" s="145">
        <f t="shared" ref="AA48:AW48" si="15">SUM(AA10:AA47)</f>
        <v>30</v>
      </c>
      <c r="AB48" s="145">
        <f t="shared" si="15"/>
        <v>30</v>
      </c>
      <c r="AC48" s="145">
        <f t="shared" si="15"/>
        <v>30</v>
      </c>
      <c r="AD48" s="145">
        <f t="shared" si="15"/>
        <v>30</v>
      </c>
      <c r="AE48" s="145">
        <f t="shared" si="15"/>
        <v>28</v>
      </c>
      <c r="AF48" s="145">
        <f t="shared" si="15"/>
        <v>28</v>
      </c>
      <c r="AG48" s="145">
        <f t="shared" si="15"/>
        <v>30</v>
      </c>
      <c r="AH48" s="145">
        <f t="shared" si="15"/>
        <v>32</v>
      </c>
      <c r="AI48" s="145">
        <f t="shared" si="15"/>
        <v>32</v>
      </c>
      <c r="AJ48" s="145">
        <f t="shared" si="15"/>
        <v>32</v>
      </c>
      <c r="AK48" s="145">
        <f t="shared" si="15"/>
        <v>32</v>
      </c>
      <c r="AL48" s="145">
        <f t="shared" si="15"/>
        <v>30</v>
      </c>
      <c r="AM48" s="145">
        <f t="shared" si="15"/>
        <v>30</v>
      </c>
      <c r="AN48" s="145">
        <f t="shared" si="15"/>
        <v>32</v>
      </c>
      <c r="AO48" s="145">
        <f t="shared" si="15"/>
        <v>30</v>
      </c>
      <c r="AP48" s="145">
        <f t="shared" si="15"/>
        <v>30</v>
      </c>
      <c r="AQ48" s="145">
        <f t="shared" si="15"/>
        <v>30</v>
      </c>
      <c r="AR48" s="145">
        <f t="shared" si="15"/>
        <v>28</v>
      </c>
      <c r="AS48" s="145">
        <f t="shared" si="15"/>
        <v>30</v>
      </c>
      <c r="AT48" s="145">
        <f t="shared" si="15"/>
        <v>30</v>
      </c>
      <c r="AU48" s="145">
        <f t="shared" si="15"/>
        <v>30</v>
      </c>
      <c r="AV48" s="145">
        <f t="shared" si="15"/>
        <v>30</v>
      </c>
      <c r="AW48" s="145">
        <f t="shared" si="15"/>
        <v>28</v>
      </c>
      <c r="AX48" s="589"/>
      <c r="AY48" s="590"/>
      <c r="AZ48" s="166"/>
      <c r="BA48" s="147"/>
    </row>
    <row r="49" spans="1:57" s="10" customFormat="1" ht="15">
      <c r="C49" s="11"/>
      <c r="D49" s="11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12"/>
      <c r="V49" s="12"/>
      <c r="W49" s="12"/>
      <c r="X49" s="12"/>
      <c r="Y49" s="13"/>
      <c r="Z49" s="13"/>
      <c r="AA49" s="14"/>
      <c r="AB49" s="14"/>
      <c r="AC49" s="14"/>
      <c r="AD49" s="13"/>
      <c r="AE49" s="1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4"/>
      <c r="AZ49" s="3"/>
      <c r="BA49" s="3"/>
    </row>
    <row r="50" spans="1:57" ht="18">
      <c r="A50" s="19"/>
      <c r="B50" s="19"/>
      <c r="C50" s="19"/>
      <c r="D50" s="19"/>
      <c r="E50" s="22" t="s">
        <v>145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 t="s">
        <v>146</v>
      </c>
      <c r="AF50" s="22"/>
      <c r="AG50" s="22"/>
      <c r="AH50" s="22"/>
      <c r="AI50" s="22"/>
      <c r="AJ50" s="22"/>
      <c r="AK50" s="22"/>
      <c r="AL50" s="22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57" ht="18">
      <c r="A51" s="19"/>
      <c r="B51" s="19"/>
      <c r="C51" s="19"/>
      <c r="D51" s="19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3" spans="1:57" s="56" customFormat="1" ht="18">
      <c r="C53" s="224"/>
      <c r="D53" s="224"/>
      <c r="E53" s="22" t="s">
        <v>300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 t="s">
        <v>301</v>
      </c>
      <c r="AF53" s="22"/>
      <c r="AG53" s="22"/>
    </row>
    <row r="62" spans="1:57" ht="18">
      <c r="D62" s="19"/>
    </row>
  </sheetData>
  <mergeCells count="94">
    <mergeCell ref="AU1:BA3"/>
    <mergeCell ref="B10:B11"/>
    <mergeCell ref="A10:A11"/>
    <mergeCell ref="D24:D25"/>
    <mergeCell ref="D26:D27"/>
    <mergeCell ref="AL6:AP6"/>
    <mergeCell ref="B18:B19"/>
    <mergeCell ref="D10:D11"/>
    <mergeCell ref="C10:C11"/>
    <mergeCell ref="Y10:Z48"/>
    <mergeCell ref="A48:B48"/>
    <mergeCell ref="A32:A33"/>
    <mergeCell ref="B32:B33"/>
    <mergeCell ref="A42:A43"/>
    <mergeCell ref="B28:B29"/>
    <mergeCell ref="A34:A35"/>
    <mergeCell ref="A40:A41"/>
    <mergeCell ref="C40:C41"/>
    <mergeCell ref="B14:B15"/>
    <mergeCell ref="C14:C15"/>
    <mergeCell ref="B30:B31"/>
    <mergeCell ref="A18:A19"/>
    <mergeCell ref="C30:C31"/>
    <mergeCell ref="E6:E8"/>
    <mergeCell ref="A12:A13"/>
    <mergeCell ref="A36:A37"/>
    <mergeCell ref="A30:A31"/>
    <mergeCell ref="D18:D19"/>
    <mergeCell ref="A24:A25"/>
    <mergeCell ref="B24:B25"/>
    <mergeCell ref="B12:B13"/>
    <mergeCell ref="D28:D29"/>
    <mergeCell ref="B34:B35"/>
    <mergeCell ref="A28:A29"/>
    <mergeCell ref="A44:B47"/>
    <mergeCell ref="D9:G9"/>
    <mergeCell ref="H6:K6"/>
    <mergeCell ref="B20:B21"/>
    <mergeCell ref="C20:C21"/>
    <mergeCell ref="D20:D21"/>
    <mergeCell ref="A16:A17"/>
    <mergeCell ref="B16:B17"/>
    <mergeCell ref="C16:C17"/>
    <mergeCell ref="D16:D17"/>
    <mergeCell ref="C44:C47"/>
    <mergeCell ref="D44:D45"/>
    <mergeCell ref="D46:D47"/>
    <mergeCell ref="D36:D37"/>
    <mergeCell ref="D42:D43"/>
    <mergeCell ref="C36:C37"/>
    <mergeCell ref="AH6:AK6"/>
    <mergeCell ref="A14:A15"/>
    <mergeCell ref="D40:D41"/>
    <mergeCell ref="D14:D15"/>
    <mergeCell ref="A38:A39"/>
    <mergeCell ref="C38:C39"/>
    <mergeCell ref="D38:D39"/>
    <mergeCell ref="A26:A27"/>
    <mergeCell ref="B26:B27"/>
    <mergeCell ref="C26:C27"/>
    <mergeCell ref="D34:D35"/>
    <mergeCell ref="C34:C35"/>
    <mergeCell ref="A22:A23"/>
    <mergeCell ref="B22:B23"/>
    <mergeCell ref="C22:C23"/>
    <mergeCell ref="A20:A21"/>
    <mergeCell ref="A5:BA5"/>
    <mergeCell ref="A6:A9"/>
    <mergeCell ref="B6:B9"/>
    <mergeCell ref="C6:C9"/>
    <mergeCell ref="D6:D8"/>
    <mergeCell ref="AZ6:AZ9"/>
    <mergeCell ref="AD6:AG6"/>
    <mergeCell ref="F6:F8"/>
    <mergeCell ref="G6:G8"/>
    <mergeCell ref="U6:X6"/>
    <mergeCell ref="BA6:BA9"/>
    <mergeCell ref="AQ6:AT6"/>
    <mergeCell ref="AU6:AX6"/>
    <mergeCell ref="Y6:AC6"/>
    <mergeCell ref="Q6:T6"/>
    <mergeCell ref="L6:P6"/>
    <mergeCell ref="AX10:AY48"/>
    <mergeCell ref="W10:X48"/>
    <mergeCell ref="D30:D31"/>
    <mergeCell ref="C24:C25"/>
    <mergeCell ref="D32:D33"/>
    <mergeCell ref="C32:C33"/>
    <mergeCell ref="C28:C29"/>
    <mergeCell ref="C42:C43"/>
    <mergeCell ref="D22:D23"/>
    <mergeCell ref="C12:C13"/>
    <mergeCell ref="C18:C19"/>
    <mergeCell ref="D12:D13"/>
  </mergeCells>
  <phoneticPr fontId="38" type="noConversion"/>
  <pageMargins left="0.39370078740157483" right="0.39370078740157483" top="0.19685039370078741" bottom="0.19685039370078741" header="0" footer="0"/>
  <pageSetup paperSize="9" scale="52" orientation="landscape" horizontalDpi="4294967292" verticalDpi="7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D61"/>
  <sheetViews>
    <sheetView view="pageBreakPreview" zoomScale="50" zoomScaleNormal="70" zoomScaleSheetLayoutView="50" workbookViewId="0">
      <pane xSplit="7" ySplit="9" topLeftCell="H10" activePane="bottomRight" state="frozen"/>
      <selection activeCell="D57" sqref="D57"/>
      <selection pane="topRight" activeCell="D57" sqref="D57"/>
      <selection pane="bottomLeft" activeCell="D57" sqref="D57"/>
      <selection pane="bottomRight" activeCell="AX8" sqref="AX8"/>
    </sheetView>
  </sheetViews>
  <sheetFormatPr defaultRowHeight="12.75"/>
  <cols>
    <col min="1" max="1" width="12.7109375" style="42" customWidth="1"/>
    <col min="2" max="2" width="51.28515625" style="42" customWidth="1"/>
    <col min="3" max="3" width="14" style="42" bestFit="1" customWidth="1"/>
    <col min="4" max="4" width="14.7109375" style="42" customWidth="1"/>
    <col min="5" max="5" width="7" style="42" customWidth="1"/>
    <col min="6" max="6" width="6.28515625" style="57" customWidth="1"/>
    <col min="7" max="7" width="5.7109375" style="62" customWidth="1"/>
    <col min="8" max="20" width="3.5703125" style="62" customWidth="1"/>
    <col min="21" max="21" width="3.5703125" style="63" customWidth="1"/>
    <col min="22" max="51" width="3.5703125" style="42" customWidth="1"/>
    <col min="52" max="52" width="4.140625" style="42" customWidth="1"/>
    <col min="53" max="53" width="4.28515625" style="42" customWidth="1"/>
    <col min="54" max="16384" width="9.140625" style="42"/>
  </cols>
  <sheetData>
    <row r="1" spans="1:53" s="218" customFormat="1" ht="24.75" customHeight="1">
      <c r="AU1" s="296" t="s">
        <v>500</v>
      </c>
      <c r="AV1" s="296"/>
      <c r="AW1" s="296"/>
      <c r="AX1" s="296"/>
      <c r="AY1" s="296"/>
      <c r="AZ1" s="296"/>
      <c r="BA1" s="296"/>
    </row>
    <row r="2" spans="1:53" s="218" customFormat="1" ht="24.75" customHeight="1">
      <c r="AU2" s="296"/>
      <c r="AV2" s="296"/>
      <c r="AW2" s="296"/>
      <c r="AX2" s="296"/>
      <c r="AY2" s="296"/>
      <c r="AZ2" s="296"/>
      <c r="BA2" s="296"/>
    </row>
    <row r="3" spans="1:53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</row>
    <row r="4" spans="1:53"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AO4" s="223" t="s">
        <v>501</v>
      </c>
    </row>
    <row r="5" spans="1:53" s="5" customFormat="1" ht="49.5" customHeight="1">
      <c r="A5" s="431" t="s">
        <v>315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</row>
    <row r="6" spans="1:53" ht="15" customHeight="1">
      <c r="A6" s="432" t="s">
        <v>33</v>
      </c>
      <c r="B6" s="435" t="s">
        <v>32</v>
      </c>
      <c r="C6" s="436" t="s">
        <v>17</v>
      </c>
      <c r="D6" s="439" t="s">
        <v>34</v>
      </c>
      <c r="E6" s="601" t="s">
        <v>35</v>
      </c>
      <c r="F6" s="563" t="s">
        <v>197</v>
      </c>
      <c r="G6" s="563" t="s">
        <v>198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5"/>
      <c r="AY6" s="227" t="s">
        <v>10</v>
      </c>
      <c r="AZ6" s="447" t="s">
        <v>11</v>
      </c>
      <c r="BA6" s="447" t="s">
        <v>12</v>
      </c>
    </row>
    <row r="7" spans="1:53" s="6" customFormat="1" ht="39" customHeight="1">
      <c r="A7" s="433"/>
      <c r="B7" s="435"/>
      <c r="C7" s="437"/>
      <c r="D7" s="439"/>
      <c r="E7" s="602"/>
      <c r="F7" s="437"/>
      <c r="G7" s="437"/>
      <c r="H7" s="226">
        <v>42616</v>
      </c>
      <c r="I7" s="226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60">
        <f t="shared" si="0"/>
        <v>42707</v>
      </c>
      <c r="V7" s="58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V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ref="AW7:AY8" si="3">AV7+7</f>
        <v>42903</v>
      </c>
      <c r="AX7" s="1">
        <f t="shared" si="3"/>
        <v>42910</v>
      </c>
      <c r="AY7" s="1">
        <f t="shared" si="3"/>
        <v>42917</v>
      </c>
      <c r="AZ7" s="448"/>
      <c r="BA7" s="448"/>
    </row>
    <row r="8" spans="1:53" s="6" customFormat="1" ht="39" customHeight="1">
      <c r="A8" s="433"/>
      <c r="B8" s="435"/>
      <c r="C8" s="437"/>
      <c r="D8" s="439"/>
      <c r="E8" s="603"/>
      <c r="F8" s="438"/>
      <c r="G8" s="438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60">
        <f t="shared" si="0"/>
        <v>42702</v>
      </c>
      <c r="V8" s="58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448"/>
      <c r="BA8" s="448"/>
    </row>
    <row r="9" spans="1:53" s="7" customFormat="1" ht="12.75" customHeight="1">
      <c r="A9" s="434"/>
      <c r="B9" s="435"/>
      <c r="C9" s="438"/>
      <c r="D9" s="425" t="s">
        <v>13</v>
      </c>
      <c r="E9" s="470"/>
      <c r="F9" s="470"/>
      <c r="G9" s="471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59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449"/>
      <c r="BA9" s="449"/>
    </row>
    <row r="10" spans="1:53" s="87" customFormat="1" ht="15">
      <c r="A10" s="407" t="s">
        <v>26</v>
      </c>
      <c r="B10" s="404" t="s">
        <v>123</v>
      </c>
      <c r="C10" s="408">
        <f>(D10+E10+E11)/36</f>
        <v>2</v>
      </c>
      <c r="D10" s="416">
        <v>36</v>
      </c>
      <c r="E10" s="148">
        <f>F10+G10</f>
        <v>12</v>
      </c>
      <c r="F10" s="80">
        <f>SUM(H10:X10)</f>
        <v>12</v>
      </c>
      <c r="G10" s="129">
        <f t="shared" ref="G10:G38" si="4">SUM(AA10:AW10)</f>
        <v>0</v>
      </c>
      <c r="H10" s="85">
        <v>2</v>
      </c>
      <c r="I10" s="85">
        <v>2</v>
      </c>
      <c r="J10" s="85">
        <v>2</v>
      </c>
      <c r="K10" s="85">
        <v>2</v>
      </c>
      <c r="L10" s="85">
        <v>2</v>
      </c>
      <c r="M10" s="85">
        <v>2</v>
      </c>
      <c r="N10" s="85"/>
      <c r="O10" s="85"/>
      <c r="P10" s="85"/>
      <c r="Q10" s="85"/>
      <c r="R10" s="85"/>
      <c r="S10" s="85"/>
      <c r="T10" s="85"/>
      <c r="U10" s="86"/>
      <c r="V10" s="140"/>
      <c r="X10" s="604" t="s">
        <v>37</v>
      </c>
      <c r="Y10" s="595" t="s">
        <v>24</v>
      </c>
      <c r="Z10" s="596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585" t="s">
        <v>38</v>
      </c>
      <c r="AY10" s="586"/>
      <c r="BA10" s="86"/>
    </row>
    <row r="11" spans="1:53" s="10" customFormat="1" ht="15">
      <c r="A11" s="407"/>
      <c r="B11" s="404"/>
      <c r="C11" s="409"/>
      <c r="D11" s="417"/>
      <c r="E11" s="149">
        <f>F11+G11</f>
        <v>24</v>
      </c>
      <c r="F11" s="82">
        <f>SUM(H11:W11)</f>
        <v>24</v>
      </c>
      <c r="G11" s="89">
        <f t="shared" si="4"/>
        <v>0</v>
      </c>
      <c r="H11" s="134"/>
      <c r="I11" s="134"/>
      <c r="J11" s="134"/>
      <c r="K11" s="134"/>
      <c r="L11" s="134"/>
      <c r="M11" s="134"/>
      <c r="N11" s="134">
        <v>4</v>
      </c>
      <c r="O11" s="134">
        <v>4</v>
      </c>
      <c r="P11" s="134">
        <v>2</v>
      </c>
      <c r="Q11" s="134">
        <v>2</v>
      </c>
      <c r="R11" s="134">
        <v>2</v>
      </c>
      <c r="S11" s="134">
        <v>2</v>
      </c>
      <c r="T11" s="88">
        <v>2</v>
      </c>
      <c r="U11" s="83">
        <v>2</v>
      </c>
      <c r="V11" s="83">
        <v>2</v>
      </c>
      <c r="W11" s="126">
        <v>2</v>
      </c>
      <c r="X11" s="604"/>
      <c r="Y11" s="597"/>
      <c r="Z11" s="598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587"/>
      <c r="AY11" s="588"/>
      <c r="AZ11" s="90">
        <v>1</v>
      </c>
      <c r="BA11" s="83"/>
    </row>
    <row r="12" spans="1:53" s="87" customFormat="1" ht="15">
      <c r="A12" s="407" t="s">
        <v>27</v>
      </c>
      <c r="B12" s="404" t="s">
        <v>64</v>
      </c>
      <c r="C12" s="408">
        <f>(D12+E12+E13)/36</f>
        <v>2</v>
      </c>
      <c r="D12" s="416">
        <v>48</v>
      </c>
      <c r="E12" s="148">
        <f>F12+G12</f>
        <v>12</v>
      </c>
      <c r="F12" s="80">
        <f>SUM(H12:W12)</f>
        <v>0</v>
      </c>
      <c r="G12" s="129">
        <f t="shared" si="4"/>
        <v>12</v>
      </c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/>
      <c r="V12" s="86"/>
      <c r="X12" s="604"/>
      <c r="Y12" s="597"/>
      <c r="Z12" s="598"/>
      <c r="AA12" s="85">
        <v>2</v>
      </c>
      <c r="AB12" s="85">
        <v>2</v>
      </c>
      <c r="AC12" s="85">
        <v>2</v>
      </c>
      <c r="AD12" s="85">
        <v>2</v>
      </c>
      <c r="AE12" s="85">
        <v>2</v>
      </c>
      <c r="AF12" s="85">
        <v>2</v>
      </c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587"/>
      <c r="AY12" s="588"/>
      <c r="BA12" s="86"/>
    </row>
    <row r="13" spans="1:53" s="10" customFormat="1" ht="15">
      <c r="A13" s="407"/>
      <c r="B13" s="404"/>
      <c r="C13" s="409"/>
      <c r="D13" s="417"/>
      <c r="E13" s="149">
        <f>F13+G13</f>
        <v>12</v>
      </c>
      <c r="F13" s="82">
        <f>SUM(H13:W13)</f>
        <v>0</v>
      </c>
      <c r="G13" s="89">
        <f t="shared" si="4"/>
        <v>12</v>
      </c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3"/>
      <c r="V13" s="83"/>
      <c r="W13" s="126"/>
      <c r="X13" s="604"/>
      <c r="Y13" s="597"/>
      <c r="Z13" s="598"/>
      <c r="AA13" s="134"/>
      <c r="AB13" s="134"/>
      <c r="AC13" s="134"/>
      <c r="AD13" s="134"/>
      <c r="AE13" s="134"/>
      <c r="AF13" s="134"/>
      <c r="AG13" s="134">
        <v>2</v>
      </c>
      <c r="AH13" s="134">
        <v>2</v>
      </c>
      <c r="AI13" s="134">
        <v>2</v>
      </c>
      <c r="AJ13" s="134">
        <v>2</v>
      </c>
      <c r="AK13" s="134">
        <v>2</v>
      </c>
      <c r="AL13" s="134">
        <v>2</v>
      </c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587"/>
      <c r="AY13" s="588"/>
      <c r="AZ13" s="90">
        <v>2</v>
      </c>
      <c r="BA13" s="83"/>
    </row>
    <row r="14" spans="1:53" s="87" customFormat="1" ht="15">
      <c r="A14" s="407" t="s">
        <v>166</v>
      </c>
      <c r="B14" s="404" t="s">
        <v>103</v>
      </c>
      <c r="C14" s="408">
        <f>(D14+E14+E15)/36</f>
        <v>1.5</v>
      </c>
      <c r="D14" s="416">
        <v>36</v>
      </c>
      <c r="E14" s="148">
        <f t="shared" ref="E14:E19" si="5">F14+G14</f>
        <v>0</v>
      </c>
      <c r="F14" s="80">
        <f t="shared" ref="F14:F27" si="6">SUM(H14:W14)</f>
        <v>0</v>
      </c>
      <c r="G14" s="129">
        <f t="shared" si="4"/>
        <v>0</v>
      </c>
      <c r="H14" s="85"/>
      <c r="I14" s="85"/>
      <c r="J14" s="85"/>
      <c r="K14" s="85"/>
      <c r="L14" s="85"/>
      <c r="M14" s="85"/>
      <c r="N14" s="85"/>
      <c r="O14" s="86"/>
      <c r="Q14" s="85"/>
      <c r="R14" s="85"/>
      <c r="S14" s="85"/>
      <c r="T14" s="85"/>
      <c r="U14" s="86"/>
      <c r="V14" s="86"/>
      <c r="X14" s="604"/>
      <c r="Y14" s="597"/>
      <c r="Z14" s="598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587"/>
      <c r="AY14" s="588"/>
      <c r="BA14" s="86"/>
    </row>
    <row r="15" spans="1:53" s="10" customFormat="1" ht="15">
      <c r="A15" s="407"/>
      <c r="B15" s="404"/>
      <c r="C15" s="409"/>
      <c r="D15" s="417"/>
      <c r="E15" s="149">
        <f t="shared" si="5"/>
        <v>18</v>
      </c>
      <c r="F15" s="82">
        <f t="shared" si="6"/>
        <v>18</v>
      </c>
      <c r="G15" s="89">
        <f t="shared" si="4"/>
        <v>0</v>
      </c>
      <c r="H15" s="88">
        <v>2</v>
      </c>
      <c r="I15" s="88">
        <v>2</v>
      </c>
      <c r="J15" s="88">
        <v>2</v>
      </c>
      <c r="K15" s="88">
        <v>2</v>
      </c>
      <c r="L15" s="88">
        <v>2</v>
      </c>
      <c r="M15" s="88">
        <v>2</v>
      </c>
      <c r="N15" s="88">
        <v>2</v>
      </c>
      <c r="O15" s="83">
        <v>2</v>
      </c>
      <c r="P15" s="126">
        <v>2</v>
      </c>
      <c r="Q15" s="88"/>
      <c r="R15" s="88"/>
      <c r="S15" s="88"/>
      <c r="T15" s="88"/>
      <c r="U15" s="83"/>
      <c r="V15" s="83"/>
      <c r="W15" s="126"/>
      <c r="X15" s="604"/>
      <c r="Y15" s="597"/>
      <c r="Z15" s="598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587"/>
      <c r="AY15" s="588"/>
      <c r="AZ15" s="126"/>
      <c r="BA15" s="83">
        <v>1</v>
      </c>
    </row>
    <row r="16" spans="1:53" s="87" customFormat="1" ht="15">
      <c r="A16" s="407" t="s">
        <v>201</v>
      </c>
      <c r="B16" s="404" t="s">
        <v>170</v>
      </c>
      <c r="C16" s="408">
        <f>(D16+E16+E17)/36</f>
        <v>2</v>
      </c>
      <c r="D16" s="416">
        <v>36</v>
      </c>
      <c r="E16" s="148">
        <f t="shared" si="5"/>
        <v>12</v>
      </c>
      <c r="F16" s="80">
        <f t="shared" si="6"/>
        <v>12</v>
      </c>
      <c r="G16" s="129">
        <f t="shared" si="4"/>
        <v>0</v>
      </c>
      <c r="H16" s="85">
        <v>2</v>
      </c>
      <c r="I16" s="85">
        <v>2</v>
      </c>
      <c r="J16" s="85">
        <v>2</v>
      </c>
      <c r="K16" s="85">
        <v>2</v>
      </c>
      <c r="L16" s="85">
        <v>2</v>
      </c>
      <c r="M16" s="85">
        <v>2</v>
      </c>
      <c r="N16" s="85"/>
      <c r="O16" s="85"/>
      <c r="P16" s="85"/>
      <c r="Q16" s="85"/>
      <c r="R16" s="85"/>
      <c r="S16" s="85"/>
      <c r="T16" s="85"/>
      <c r="U16" s="86"/>
      <c r="V16" s="86"/>
      <c r="X16" s="604"/>
      <c r="Y16" s="597"/>
      <c r="Z16" s="598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587"/>
      <c r="AY16" s="588"/>
      <c r="BA16" s="86"/>
    </row>
    <row r="17" spans="1:53" s="10" customFormat="1" ht="15">
      <c r="A17" s="407"/>
      <c r="B17" s="404"/>
      <c r="C17" s="409"/>
      <c r="D17" s="417"/>
      <c r="E17" s="149">
        <f t="shared" si="5"/>
        <v>24</v>
      </c>
      <c r="F17" s="82">
        <f t="shared" si="6"/>
        <v>24</v>
      </c>
      <c r="G17" s="89">
        <f t="shared" si="4"/>
        <v>0</v>
      </c>
      <c r="H17" s="134"/>
      <c r="I17" s="134"/>
      <c r="J17" s="134"/>
      <c r="K17" s="134"/>
      <c r="L17" s="134"/>
      <c r="M17" s="134"/>
      <c r="N17" s="134">
        <v>2</v>
      </c>
      <c r="O17" s="134">
        <v>2</v>
      </c>
      <c r="P17" s="134">
        <v>2</v>
      </c>
      <c r="Q17" s="134">
        <v>4</v>
      </c>
      <c r="R17" s="134">
        <v>4</v>
      </c>
      <c r="S17" s="134">
        <v>2</v>
      </c>
      <c r="T17" s="88">
        <v>2</v>
      </c>
      <c r="U17" s="83">
        <v>2</v>
      </c>
      <c r="V17" s="83">
        <v>2</v>
      </c>
      <c r="W17" s="126">
        <v>2</v>
      </c>
      <c r="X17" s="604"/>
      <c r="Y17" s="597"/>
      <c r="Z17" s="598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587"/>
      <c r="AY17" s="588"/>
      <c r="AZ17" s="126">
        <v>1</v>
      </c>
      <c r="BA17" s="83"/>
    </row>
    <row r="18" spans="1:53" s="87" customFormat="1" ht="15">
      <c r="A18" s="407" t="s">
        <v>226</v>
      </c>
      <c r="B18" s="404" t="s">
        <v>142</v>
      </c>
      <c r="C18" s="408">
        <f>(D18+E18+E19)/36</f>
        <v>3</v>
      </c>
      <c r="D18" s="416">
        <v>56</v>
      </c>
      <c r="E18" s="148">
        <f t="shared" si="5"/>
        <v>24</v>
      </c>
      <c r="F18" s="80">
        <f t="shared" si="6"/>
        <v>0</v>
      </c>
      <c r="G18" s="129">
        <f t="shared" si="4"/>
        <v>24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6"/>
      <c r="X18" s="604"/>
      <c r="Y18" s="597"/>
      <c r="Z18" s="598"/>
      <c r="AA18" s="85">
        <v>4</v>
      </c>
      <c r="AB18" s="85">
        <v>2</v>
      </c>
      <c r="AC18" s="85">
        <v>2</v>
      </c>
      <c r="AD18" s="85">
        <v>2</v>
      </c>
      <c r="AE18" s="85">
        <v>2</v>
      </c>
      <c r="AF18" s="85">
        <v>2</v>
      </c>
      <c r="AG18" s="85">
        <v>2</v>
      </c>
      <c r="AH18" s="85">
        <v>2</v>
      </c>
      <c r="AI18" s="85">
        <v>2</v>
      </c>
      <c r="AJ18" s="85">
        <v>2</v>
      </c>
      <c r="AK18" s="85">
        <v>2</v>
      </c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587"/>
      <c r="AY18" s="588"/>
      <c r="BA18" s="86"/>
    </row>
    <row r="19" spans="1:53" s="10" customFormat="1" ht="15">
      <c r="A19" s="407"/>
      <c r="B19" s="404"/>
      <c r="C19" s="409"/>
      <c r="D19" s="417"/>
      <c r="E19" s="149">
        <f t="shared" si="5"/>
        <v>28</v>
      </c>
      <c r="F19" s="82">
        <f t="shared" si="6"/>
        <v>0</v>
      </c>
      <c r="G19" s="89">
        <f t="shared" si="4"/>
        <v>28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3"/>
      <c r="W19" s="126"/>
      <c r="X19" s="604"/>
      <c r="Y19" s="597"/>
      <c r="Z19" s="598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>
        <v>2</v>
      </c>
      <c r="AM19" s="134">
        <v>2</v>
      </c>
      <c r="AN19" s="134">
        <v>2</v>
      </c>
      <c r="AO19" s="134">
        <v>2</v>
      </c>
      <c r="AP19" s="134">
        <v>2</v>
      </c>
      <c r="AQ19" s="134">
        <v>2</v>
      </c>
      <c r="AR19" s="134">
        <v>2</v>
      </c>
      <c r="AS19" s="134">
        <v>2</v>
      </c>
      <c r="AT19" s="134">
        <v>2</v>
      </c>
      <c r="AU19" s="134">
        <v>2</v>
      </c>
      <c r="AV19" s="134">
        <v>4</v>
      </c>
      <c r="AW19" s="134">
        <v>4</v>
      </c>
      <c r="AX19" s="587"/>
      <c r="AY19" s="588"/>
      <c r="AZ19" s="126"/>
      <c r="BA19" s="83">
        <v>2</v>
      </c>
    </row>
    <row r="20" spans="1:53" s="87" customFormat="1" ht="15">
      <c r="A20" s="407" t="s">
        <v>238</v>
      </c>
      <c r="B20" s="487" t="s">
        <v>171</v>
      </c>
      <c r="C20" s="408">
        <f>(D20+E20+E21)/36</f>
        <v>2</v>
      </c>
      <c r="D20" s="416">
        <v>36</v>
      </c>
      <c r="E20" s="148">
        <f t="shared" ref="E20:E46" si="7">F20+G20</f>
        <v>12</v>
      </c>
      <c r="F20" s="80">
        <f t="shared" si="6"/>
        <v>12</v>
      </c>
      <c r="G20" s="129">
        <f t="shared" si="4"/>
        <v>0</v>
      </c>
      <c r="H20" s="85">
        <v>2</v>
      </c>
      <c r="I20" s="85">
        <v>2</v>
      </c>
      <c r="J20" s="85">
        <v>2</v>
      </c>
      <c r="K20" s="85">
        <v>2</v>
      </c>
      <c r="L20" s="85">
        <v>2</v>
      </c>
      <c r="M20" s="85">
        <v>2</v>
      </c>
      <c r="N20" s="86"/>
      <c r="O20" s="151"/>
      <c r="P20" s="85"/>
      <c r="Q20" s="85"/>
      <c r="R20" s="85"/>
      <c r="S20" s="85"/>
      <c r="T20" s="85"/>
      <c r="U20" s="86"/>
      <c r="V20" s="86"/>
      <c r="X20" s="604"/>
      <c r="Y20" s="597"/>
      <c r="Z20" s="598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587"/>
      <c r="AY20" s="588"/>
      <c r="BA20" s="86"/>
    </row>
    <row r="21" spans="1:53" s="10" customFormat="1" ht="15">
      <c r="A21" s="407"/>
      <c r="B21" s="488"/>
      <c r="C21" s="409"/>
      <c r="D21" s="417"/>
      <c r="E21" s="149">
        <f t="shared" si="7"/>
        <v>24</v>
      </c>
      <c r="F21" s="82">
        <f t="shared" si="6"/>
        <v>24</v>
      </c>
      <c r="G21" s="89">
        <f t="shared" si="4"/>
        <v>0</v>
      </c>
      <c r="H21" s="88"/>
      <c r="I21" s="88"/>
      <c r="J21" s="88"/>
      <c r="K21" s="88"/>
      <c r="L21" s="88"/>
      <c r="M21" s="88"/>
      <c r="N21" s="83">
        <v>2</v>
      </c>
      <c r="O21" s="88">
        <v>2</v>
      </c>
      <c r="P21" s="88">
        <v>2</v>
      </c>
      <c r="Q21" s="88">
        <v>2</v>
      </c>
      <c r="R21" s="88">
        <v>2</v>
      </c>
      <c r="S21" s="88">
        <v>2</v>
      </c>
      <c r="T21" s="88">
        <v>2</v>
      </c>
      <c r="U21" s="83">
        <v>2</v>
      </c>
      <c r="V21" s="83">
        <v>4</v>
      </c>
      <c r="W21" s="126">
        <v>4</v>
      </c>
      <c r="X21" s="604"/>
      <c r="Y21" s="597"/>
      <c r="Z21" s="598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587"/>
      <c r="AY21" s="588"/>
      <c r="AZ21" s="126">
        <v>1</v>
      </c>
      <c r="BA21" s="83"/>
    </row>
    <row r="22" spans="1:53" s="10" customFormat="1" ht="15">
      <c r="A22" s="407" t="s">
        <v>207</v>
      </c>
      <c r="B22" s="404" t="s">
        <v>292</v>
      </c>
      <c r="C22" s="408">
        <f>(D22+E22+E23)/36</f>
        <v>3</v>
      </c>
      <c r="D22" s="416">
        <v>56</v>
      </c>
      <c r="E22" s="148">
        <f t="shared" si="7"/>
        <v>24</v>
      </c>
      <c r="F22" s="80">
        <f t="shared" si="6"/>
        <v>0</v>
      </c>
      <c r="G22" s="129">
        <f t="shared" si="4"/>
        <v>24</v>
      </c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/>
      <c r="V22" s="86"/>
      <c r="W22" s="87"/>
      <c r="X22" s="604"/>
      <c r="Y22" s="597"/>
      <c r="Z22" s="598"/>
      <c r="AA22" s="85">
        <v>4</v>
      </c>
      <c r="AB22" s="85">
        <v>2</v>
      </c>
      <c r="AC22" s="85">
        <v>2</v>
      </c>
      <c r="AD22" s="85">
        <v>2</v>
      </c>
      <c r="AE22" s="85">
        <v>2</v>
      </c>
      <c r="AF22" s="85">
        <v>2</v>
      </c>
      <c r="AG22" s="85">
        <v>2</v>
      </c>
      <c r="AH22" s="85">
        <v>2</v>
      </c>
      <c r="AI22" s="85">
        <v>2</v>
      </c>
      <c r="AJ22" s="85">
        <v>2</v>
      </c>
      <c r="AK22" s="85">
        <v>2</v>
      </c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587"/>
      <c r="AY22" s="588"/>
      <c r="AZ22" s="87"/>
      <c r="BA22" s="86"/>
    </row>
    <row r="23" spans="1:53" s="10" customFormat="1" ht="15">
      <c r="A23" s="407"/>
      <c r="B23" s="404"/>
      <c r="C23" s="409"/>
      <c r="D23" s="417"/>
      <c r="E23" s="149">
        <f t="shared" si="7"/>
        <v>28</v>
      </c>
      <c r="F23" s="82">
        <f t="shared" si="6"/>
        <v>0</v>
      </c>
      <c r="G23" s="89">
        <f t="shared" si="4"/>
        <v>28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V23" s="135"/>
      <c r="W23" s="136"/>
      <c r="X23" s="604"/>
      <c r="Y23" s="597"/>
      <c r="Z23" s="598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>
        <v>2</v>
      </c>
      <c r="AM23" s="134">
        <v>2</v>
      </c>
      <c r="AN23" s="134">
        <v>2</v>
      </c>
      <c r="AO23" s="134">
        <v>2</v>
      </c>
      <c r="AP23" s="134">
        <v>2</v>
      </c>
      <c r="AQ23" s="134">
        <v>2</v>
      </c>
      <c r="AR23" s="134">
        <v>2</v>
      </c>
      <c r="AS23" s="134">
        <v>2</v>
      </c>
      <c r="AT23" s="134">
        <v>2</v>
      </c>
      <c r="AU23" s="134">
        <v>2</v>
      </c>
      <c r="AV23" s="134">
        <v>4</v>
      </c>
      <c r="AW23" s="134">
        <v>4</v>
      </c>
      <c r="AX23" s="587"/>
      <c r="AY23" s="588"/>
      <c r="AZ23" s="126"/>
      <c r="BA23" s="83">
        <v>2</v>
      </c>
    </row>
    <row r="24" spans="1:53" s="87" customFormat="1" ht="15">
      <c r="A24" s="407" t="s">
        <v>239</v>
      </c>
      <c r="B24" s="487" t="s">
        <v>168</v>
      </c>
      <c r="C24" s="408">
        <f>(D24+E24+E25)/36</f>
        <v>2</v>
      </c>
      <c r="D24" s="416">
        <v>36</v>
      </c>
      <c r="E24" s="148">
        <f t="shared" si="7"/>
        <v>12</v>
      </c>
      <c r="F24" s="80">
        <f t="shared" si="6"/>
        <v>12</v>
      </c>
      <c r="G24" s="129">
        <f t="shared" si="4"/>
        <v>0</v>
      </c>
      <c r="H24" s="85">
        <v>2</v>
      </c>
      <c r="I24" s="85">
        <v>2</v>
      </c>
      <c r="J24" s="85">
        <v>2</v>
      </c>
      <c r="K24" s="85">
        <v>2</v>
      </c>
      <c r="L24" s="85">
        <v>2</v>
      </c>
      <c r="M24" s="85">
        <v>2</v>
      </c>
      <c r="N24" s="86"/>
      <c r="O24" s="151"/>
      <c r="P24" s="85"/>
      <c r="Q24" s="85"/>
      <c r="R24" s="85"/>
      <c r="S24" s="85"/>
      <c r="T24" s="85"/>
      <c r="U24" s="86"/>
      <c r="V24" s="86"/>
      <c r="X24" s="604"/>
      <c r="Y24" s="597"/>
      <c r="Z24" s="598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587"/>
      <c r="AY24" s="588"/>
      <c r="BA24" s="86"/>
    </row>
    <row r="25" spans="1:53" s="10" customFormat="1" ht="15">
      <c r="A25" s="407"/>
      <c r="B25" s="488"/>
      <c r="C25" s="409"/>
      <c r="D25" s="417"/>
      <c r="E25" s="149">
        <f t="shared" si="7"/>
        <v>24</v>
      </c>
      <c r="F25" s="82">
        <f t="shared" si="6"/>
        <v>24</v>
      </c>
      <c r="G25" s="89">
        <f t="shared" si="4"/>
        <v>0</v>
      </c>
      <c r="H25" s="88"/>
      <c r="I25" s="88"/>
      <c r="J25" s="88"/>
      <c r="K25" s="88"/>
      <c r="L25" s="88"/>
      <c r="M25" s="88"/>
      <c r="N25" s="83">
        <v>2</v>
      </c>
      <c r="O25" s="88">
        <v>2</v>
      </c>
      <c r="P25" s="88">
        <v>2</v>
      </c>
      <c r="Q25" s="88">
        <v>2</v>
      </c>
      <c r="R25" s="88">
        <v>2</v>
      </c>
      <c r="S25" s="88">
        <v>2</v>
      </c>
      <c r="T25" s="88">
        <v>2</v>
      </c>
      <c r="U25" s="83">
        <v>2</v>
      </c>
      <c r="V25" s="83">
        <v>4</v>
      </c>
      <c r="W25" s="126">
        <v>4</v>
      </c>
      <c r="X25" s="604"/>
      <c r="Y25" s="597"/>
      <c r="Z25" s="598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587"/>
      <c r="AY25" s="588"/>
      <c r="AZ25" s="126">
        <v>1</v>
      </c>
      <c r="BA25" s="83"/>
    </row>
    <row r="26" spans="1:53" s="87" customFormat="1" ht="15">
      <c r="A26" s="407" t="s">
        <v>242</v>
      </c>
      <c r="B26" s="404" t="s">
        <v>189</v>
      </c>
      <c r="C26" s="408">
        <f>(D26+E26+E27)/36</f>
        <v>2</v>
      </c>
      <c r="D26" s="416">
        <v>36</v>
      </c>
      <c r="E26" s="148">
        <f t="shared" si="7"/>
        <v>12</v>
      </c>
      <c r="F26" s="80">
        <f t="shared" si="6"/>
        <v>12</v>
      </c>
      <c r="G26" s="129">
        <f t="shared" si="4"/>
        <v>0</v>
      </c>
      <c r="H26" s="85">
        <v>2</v>
      </c>
      <c r="I26" s="85">
        <v>2</v>
      </c>
      <c r="J26" s="85">
        <v>2</v>
      </c>
      <c r="K26" s="85">
        <v>2</v>
      </c>
      <c r="L26" s="85">
        <v>2</v>
      </c>
      <c r="M26" s="85">
        <v>2</v>
      </c>
      <c r="N26" s="86"/>
      <c r="O26" s="151"/>
      <c r="P26" s="85"/>
      <c r="Q26" s="85"/>
      <c r="R26" s="85"/>
      <c r="S26" s="85"/>
      <c r="T26" s="85"/>
      <c r="U26" s="86"/>
      <c r="V26" s="86"/>
      <c r="X26" s="604"/>
      <c r="Y26" s="597"/>
      <c r="Z26" s="598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587"/>
      <c r="AY26" s="588"/>
      <c r="BA26" s="86"/>
    </row>
    <row r="27" spans="1:53" s="10" customFormat="1" ht="15">
      <c r="A27" s="407"/>
      <c r="B27" s="404"/>
      <c r="C27" s="409"/>
      <c r="D27" s="417"/>
      <c r="E27" s="149">
        <f t="shared" si="7"/>
        <v>24</v>
      </c>
      <c r="F27" s="82">
        <f t="shared" si="6"/>
        <v>24</v>
      </c>
      <c r="G27" s="89">
        <f t="shared" si="4"/>
        <v>0</v>
      </c>
      <c r="H27" s="88"/>
      <c r="I27" s="88"/>
      <c r="J27" s="88"/>
      <c r="K27" s="88"/>
      <c r="L27" s="88"/>
      <c r="M27" s="88"/>
      <c r="N27" s="83">
        <v>2</v>
      </c>
      <c r="O27" s="88">
        <v>2</v>
      </c>
      <c r="P27" s="88">
        <v>2</v>
      </c>
      <c r="Q27" s="88">
        <v>2</v>
      </c>
      <c r="R27" s="88">
        <v>2</v>
      </c>
      <c r="S27" s="88">
        <v>2</v>
      </c>
      <c r="T27" s="88">
        <v>2</v>
      </c>
      <c r="U27" s="83">
        <v>2</v>
      </c>
      <c r="V27" s="83">
        <v>4</v>
      </c>
      <c r="W27" s="126">
        <v>4</v>
      </c>
      <c r="X27" s="604"/>
      <c r="Y27" s="597"/>
      <c r="Z27" s="598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587"/>
      <c r="AY27" s="588"/>
      <c r="AZ27" s="126">
        <v>1</v>
      </c>
      <c r="BA27" s="83"/>
    </row>
    <row r="28" spans="1:53" s="87" customFormat="1" ht="15">
      <c r="A28" s="407" t="s">
        <v>293</v>
      </c>
      <c r="B28" s="487" t="s">
        <v>209</v>
      </c>
      <c r="C28" s="408">
        <f>(D28+E28+E29)/36</f>
        <v>4</v>
      </c>
      <c r="D28" s="416">
        <v>82</v>
      </c>
      <c r="E28" s="148">
        <f t="shared" si="7"/>
        <v>0</v>
      </c>
      <c r="F28" s="80">
        <f t="shared" ref="F28:F37" si="8">SUM(H28:W28)</f>
        <v>0</v>
      </c>
      <c r="G28" s="129">
        <f t="shared" si="4"/>
        <v>0</v>
      </c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6"/>
      <c r="V28" s="86"/>
      <c r="X28" s="604"/>
      <c r="Y28" s="597"/>
      <c r="Z28" s="598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587"/>
      <c r="AY28" s="588"/>
      <c r="BA28" s="86"/>
    </row>
    <row r="29" spans="1:53" s="10" customFormat="1" ht="15">
      <c r="A29" s="407"/>
      <c r="B29" s="488"/>
      <c r="C29" s="409"/>
      <c r="D29" s="417"/>
      <c r="E29" s="149">
        <f t="shared" si="7"/>
        <v>62</v>
      </c>
      <c r="F29" s="82">
        <f t="shared" si="8"/>
        <v>30</v>
      </c>
      <c r="G29" s="89">
        <f t="shared" si="4"/>
        <v>32</v>
      </c>
      <c r="H29" s="88"/>
      <c r="I29" s="88">
        <v>2</v>
      </c>
      <c r="J29" s="88">
        <v>2</v>
      </c>
      <c r="K29" s="88">
        <v>2</v>
      </c>
      <c r="L29" s="88">
        <v>2</v>
      </c>
      <c r="M29" s="88">
        <v>2</v>
      </c>
      <c r="N29" s="88">
        <v>2</v>
      </c>
      <c r="O29" s="88">
        <v>2</v>
      </c>
      <c r="P29" s="88">
        <v>2</v>
      </c>
      <c r="Q29" s="83">
        <v>2</v>
      </c>
      <c r="R29" s="126">
        <v>2</v>
      </c>
      <c r="S29" s="88">
        <v>2</v>
      </c>
      <c r="T29" s="83">
        <v>2</v>
      </c>
      <c r="U29" s="83">
        <v>2</v>
      </c>
      <c r="V29" s="83">
        <v>2</v>
      </c>
      <c r="W29" s="126">
        <v>2</v>
      </c>
      <c r="X29" s="604"/>
      <c r="Y29" s="597"/>
      <c r="Z29" s="598"/>
      <c r="AA29" s="134">
        <v>2</v>
      </c>
      <c r="AB29" s="134">
        <v>2</v>
      </c>
      <c r="AC29" s="134">
        <v>2</v>
      </c>
      <c r="AD29" s="134">
        <v>2</v>
      </c>
      <c r="AE29" s="134">
        <v>2</v>
      </c>
      <c r="AF29" s="134">
        <v>2</v>
      </c>
      <c r="AG29" s="134">
        <v>2</v>
      </c>
      <c r="AH29" s="134">
        <v>2</v>
      </c>
      <c r="AI29" s="134">
        <v>2</v>
      </c>
      <c r="AJ29" s="134">
        <v>2</v>
      </c>
      <c r="AK29" s="134">
        <v>2</v>
      </c>
      <c r="AL29" s="134">
        <v>2</v>
      </c>
      <c r="AM29" s="134">
        <v>2</v>
      </c>
      <c r="AN29" s="134">
        <v>2</v>
      </c>
      <c r="AO29" s="134">
        <v>2</v>
      </c>
      <c r="AP29" s="134">
        <v>2</v>
      </c>
      <c r="AQ29" s="134"/>
      <c r="AR29" s="134"/>
      <c r="AS29" s="134"/>
      <c r="AT29" s="134"/>
      <c r="AU29" s="134"/>
      <c r="AV29" s="134"/>
      <c r="AW29" s="134"/>
      <c r="AX29" s="587"/>
      <c r="AY29" s="588"/>
      <c r="AZ29" s="126"/>
      <c r="BA29" s="83">
        <v>2</v>
      </c>
    </row>
    <row r="30" spans="1:53" s="87" customFormat="1" ht="15">
      <c r="A30" s="407" t="s">
        <v>294</v>
      </c>
      <c r="B30" s="404" t="s">
        <v>139</v>
      </c>
      <c r="C30" s="408">
        <f>(D30+E30+E31)/36</f>
        <v>3</v>
      </c>
      <c r="D30" s="416">
        <v>48</v>
      </c>
      <c r="E30" s="148">
        <f t="shared" si="7"/>
        <v>24</v>
      </c>
      <c r="F30" s="80">
        <f t="shared" si="8"/>
        <v>0</v>
      </c>
      <c r="G30" s="129">
        <f t="shared" si="4"/>
        <v>24</v>
      </c>
      <c r="H30" s="85"/>
      <c r="I30" s="85"/>
      <c r="J30" s="85"/>
      <c r="K30" s="85"/>
      <c r="L30" s="85"/>
      <c r="M30" s="85"/>
      <c r="N30" s="86"/>
      <c r="O30" s="151"/>
      <c r="P30" s="85"/>
      <c r="Q30" s="85"/>
      <c r="R30" s="85"/>
      <c r="S30" s="85"/>
      <c r="T30" s="85"/>
      <c r="U30" s="86"/>
      <c r="V30" s="86"/>
      <c r="X30" s="604"/>
      <c r="Y30" s="597"/>
      <c r="Z30" s="598"/>
      <c r="AA30" s="85">
        <v>2</v>
      </c>
      <c r="AB30" s="85">
        <v>2</v>
      </c>
      <c r="AC30" s="85">
        <v>2</v>
      </c>
      <c r="AD30" s="85">
        <v>2</v>
      </c>
      <c r="AE30" s="85">
        <v>2</v>
      </c>
      <c r="AF30" s="85">
        <v>2</v>
      </c>
      <c r="AG30" s="85">
        <v>2</v>
      </c>
      <c r="AH30" s="85">
        <v>2</v>
      </c>
      <c r="AI30" s="85">
        <v>2</v>
      </c>
      <c r="AJ30" s="85">
        <v>2</v>
      </c>
      <c r="AK30" s="85">
        <v>2</v>
      </c>
      <c r="AL30" s="85">
        <v>2</v>
      </c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587"/>
      <c r="AY30" s="588"/>
      <c r="BA30" s="86"/>
    </row>
    <row r="31" spans="1:53" s="10" customFormat="1" ht="15">
      <c r="A31" s="407"/>
      <c r="B31" s="404"/>
      <c r="C31" s="409"/>
      <c r="D31" s="417"/>
      <c r="E31" s="149">
        <f t="shared" si="7"/>
        <v>36</v>
      </c>
      <c r="F31" s="82">
        <f t="shared" si="8"/>
        <v>0</v>
      </c>
      <c r="G31" s="89">
        <f t="shared" si="4"/>
        <v>36</v>
      </c>
      <c r="H31" s="88"/>
      <c r="I31" s="88"/>
      <c r="J31" s="88"/>
      <c r="K31" s="88"/>
      <c r="L31" s="88"/>
      <c r="M31" s="88"/>
      <c r="N31" s="83"/>
      <c r="O31" s="88"/>
      <c r="P31" s="88"/>
      <c r="Q31" s="88"/>
      <c r="R31" s="88"/>
      <c r="S31" s="88"/>
      <c r="T31" s="88"/>
      <c r="U31" s="83"/>
      <c r="V31" s="83"/>
      <c r="W31" s="126"/>
      <c r="X31" s="604"/>
      <c r="Y31" s="597"/>
      <c r="Z31" s="598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>
        <v>2</v>
      </c>
      <c r="AN31" s="134">
        <v>2</v>
      </c>
      <c r="AO31" s="134">
        <v>2</v>
      </c>
      <c r="AP31" s="134">
        <v>2</v>
      </c>
      <c r="AQ31" s="134">
        <v>4</v>
      </c>
      <c r="AR31" s="134">
        <v>4</v>
      </c>
      <c r="AS31" s="134">
        <v>4</v>
      </c>
      <c r="AT31" s="134">
        <v>4</v>
      </c>
      <c r="AU31" s="134">
        <v>4</v>
      </c>
      <c r="AV31" s="134">
        <v>4</v>
      </c>
      <c r="AW31" s="134">
        <v>4</v>
      </c>
      <c r="AX31" s="587"/>
      <c r="AY31" s="588"/>
      <c r="AZ31" s="126"/>
      <c r="BA31" s="83">
        <v>2</v>
      </c>
    </row>
    <row r="32" spans="1:53" s="87" customFormat="1" ht="15">
      <c r="A32" s="407" t="s">
        <v>295</v>
      </c>
      <c r="B32" s="404" t="s">
        <v>141</v>
      </c>
      <c r="C32" s="408">
        <f>(D32+E32+E33)/36</f>
        <v>4</v>
      </c>
      <c r="D32" s="416">
        <v>72</v>
      </c>
      <c r="E32" s="148">
        <f t="shared" si="7"/>
        <v>24</v>
      </c>
      <c r="F32" s="80">
        <f t="shared" si="8"/>
        <v>0</v>
      </c>
      <c r="G32" s="129">
        <f t="shared" si="4"/>
        <v>24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6"/>
      <c r="V32" s="86"/>
      <c r="X32" s="604"/>
      <c r="Y32" s="597"/>
      <c r="Z32" s="598"/>
      <c r="AA32" s="85">
        <v>2</v>
      </c>
      <c r="AB32" s="85">
        <v>2</v>
      </c>
      <c r="AC32" s="85">
        <v>2</v>
      </c>
      <c r="AD32" s="85">
        <v>2</v>
      </c>
      <c r="AE32" s="85">
        <v>2</v>
      </c>
      <c r="AF32" s="85">
        <v>2</v>
      </c>
      <c r="AG32" s="85">
        <v>2</v>
      </c>
      <c r="AH32" s="85">
        <v>2</v>
      </c>
      <c r="AI32" s="85">
        <v>2</v>
      </c>
      <c r="AJ32" s="85">
        <v>2</v>
      </c>
      <c r="AK32" s="85">
        <v>2</v>
      </c>
      <c r="AL32" s="85">
        <v>2</v>
      </c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587"/>
      <c r="AY32" s="588"/>
      <c r="BA32" s="86"/>
    </row>
    <row r="33" spans="1:53" s="10" customFormat="1" ht="15">
      <c r="A33" s="407"/>
      <c r="B33" s="404"/>
      <c r="C33" s="409"/>
      <c r="D33" s="417"/>
      <c r="E33" s="149">
        <f t="shared" si="7"/>
        <v>48</v>
      </c>
      <c r="F33" s="82">
        <f t="shared" si="8"/>
        <v>0</v>
      </c>
      <c r="G33" s="89">
        <f t="shared" si="4"/>
        <v>48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3"/>
      <c r="V33" s="83"/>
      <c r="W33" s="126"/>
      <c r="X33" s="604"/>
      <c r="Y33" s="597"/>
      <c r="Z33" s="598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>
        <v>2</v>
      </c>
      <c r="AL33" s="134">
        <v>2</v>
      </c>
      <c r="AM33" s="134">
        <v>4</v>
      </c>
      <c r="AN33" s="134">
        <v>4</v>
      </c>
      <c r="AO33" s="134">
        <v>4</v>
      </c>
      <c r="AP33" s="134">
        <v>4</v>
      </c>
      <c r="AQ33" s="134">
        <v>4</v>
      </c>
      <c r="AR33" s="134">
        <v>4</v>
      </c>
      <c r="AS33" s="134">
        <v>4</v>
      </c>
      <c r="AT33" s="134">
        <v>4</v>
      </c>
      <c r="AU33" s="134">
        <v>4</v>
      </c>
      <c r="AV33" s="134">
        <v>4</v>
      </c>
      <c r="AW33" s="134">
        <v>4</v>
      </c>
      <c r="AX33" s="587"/>
      <c r="AY33" s="588"/>
      <c r="AZ33" s="126"/>
      <c r="BA33" s="83">
        <v>2</v>
      </c>
    </row>
    <row r="34" spans="1:53" s="10" customFormat="1" ht="15">
      <c r="A34" s="407" t="s">
        <v>296</v>
      </c>
      <c r="B34" s="404" t="s">
        <v>143</v>
      </c>
      <c r="C34" s="408">
        <f>(D34+E34+E35)/36</f>
        <v>3</v>
      </c>
      <c r="D34" s="416">
        <v>48</v>
      </c>
      <c r="E34" s="148">
        <f t="shared" si="7"/>
        <v>24</v>
      </c>
      <c r="F34" s="80">
        <f t="shared" si="8"/>
        <v>0</v>
      </c>
      <c r="G34" s="129">
        <f t="shared" si="4"/>
        <v>24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84"/>
      <c r="V34" s="84"/>
      <c r="W34" s="143"/>
      <c r="X34" s="604"/>
      <c r="Y34" s="597"/>
      <c r="Z34" s="598"/>
      <c r="AA34" s="85">
        <v>2</v>
      </c>
      <c r="AB34" s="85">
        <v>2</v>
      </c>
      <c r="AC34" s="85">
        <v>2</v>
      </c>
      <c r="AD34" s="85">
        <v>2</v>
      </c>
      <c r="AE34" s="85">
        <v>2</v>
      </c>
      <c r="AF34" s="85">
        <v>2</v>
      </c>
      <c r="AG34" s="85">
        <v>2</v>
      </c>
      <c r="AH34" s="85">
        <v>2</v>
      </c>
      <c r="AI34" s="85">
        <v>2</v>
      </c>
      <c r="AJ34" s="85">
        <v>2</v>
      </c>
      <c r="AK34" s="85">
        <v>2</v>
      </c>
      <c r="AL34" s="85">
        <v>2</v>
      </c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587"/>
      <c r="AY34" s="588"/>
      <c r="AZ34" s="87"/>
      <c r="BA34" s="86"/>
    </row>
    <row r="35" spans="1:53" s="10" customFormat="1" ht="15">
      <c r="A35" s="407"/>
      <c r="B35" s="404"/>
      <c r="C35" s="409"/>
      <c r="D35" s="417"/>
      <c r="E35" s="149">
        <f t="shared" si="7"/>
        <v>36</v>
      </c>
      <c r="F35" s="82">
        <f t="shared" si="8"/>
        <v>0</v>
      </c>
      <c r="G35" s="89">
        <f t="shared" si="4"/>
        <v>36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3"/>
      <c r="V35" s="83"/>
      <c r="W35" s="126"/>
      <c r="X35" s="604"/>
      <c r="Y35" s="597"/>
      <c r="Z35" s="598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>
        <v>2</v>
      </c>
      <c r="AN35" s="134">
        <v>2</v>
      </c>
      <c r="AO35" s="134">
        <v>2</v>
      </c>
      <c r="AP35" s="134">
        <v>2</v>
      </c>
      <c r="AQ35" s="134">
        <v>4</v>
      </c>
      <c r="AR35" s="134">
        <v>4</v>
      </c>
      <c r="AS35" s="134">
        <v>4</v>
      </c>
      <c r="AT35" s="134">
        <v>4</v>
      </c>
      <c r="AU35" s="134">
        <v>4</v>
      </c>
      <c r="AV35" s="134">
        <v>4</v>
      </c>
      <c r="AW35" s="134">
        <v>4</v>
      </c>
      <c r="AX35" s="587"/>
      <c r="AY35" s="588"/>
      <c r="AZ35" s="126"/>
      <c r="BA35" s="83">
        <v>2</v>
      </c>
    </row>
    <row r="36" spans="1:53" s="10" customFormat="1" ht="15">
      <c r="A36" s="407" t="s">
        <v>44</v>
      </c>
      <c r="B36" s="404" t="s">
        <v>190</v>
      </c>
      <c r="C36" s="408">
        <f>(D36+E36+E37)/36</f>
        <v>4</v>
      </c>
      <c r="D36" s="416">
        <v>54</v>
      </c>
      <c r="E36" s="148">
        <f t="shared" si="7"/>
        <v>18</v>
      </c>
      <c r="F36" s="80">
        <f t="shared" si="8"/>
        <v>18</v>
      </c>
      <c r="G36" s="129">
        <f t="shared" si="4"/>
        <v>0</v>
      </c>
      <c r="H36" s="85">
        <v>2</v>
      </c>
      <c r="I36" s="85">
        <v>2</v>
      </c>
      <c r="J36" s="85">
        <v>2</v>
      </c>
      <c r="K36" s="85">
        <v>2</v>
      </c>
      <c r="L36" s="85">
        <v>2</v>
      </c>
      <c r="M36" s="85">
        <v>2</v>
      </c>
      <c r="N36" s="85">
        <v>2</v>
      </c>
      <c r="O36" s="85">
        <v>2</v>
      </c>
      <c r="P36" s="85">
        <v>2</v>
      </c>
      <c r="Q36" s="85"/>
      <c r="R36" s="85"/>
      <c r="S36" s="85"/>
      <c r="T36" s="85"/>
      <c r="U36" s="86"/>
      <c r="V36" s="86"/>
      <c r="W36" s="87"/>
      <c r="X36" s="604"/>
      <c r="Y36" s="597"/>
      <c r="Z36" s="598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587"/>
      <c r="AY36" s="588"/>
      <c r="AZ36" s="87"/>
      <c r="BA36" s="86"/>
    </row>
    <row r="37" spans="1:53" s="10" customFormat="1" ht="15">
      <c r="A37" s="407"/>
      <c r="B37" s="404"/>
      <c r="C37" s="409"/>
      <c r="D37" s="417"/>
      <c r="E37" s="149">
        <f t="shared" si="7"/>
        <v>72</v>
      </c>
      <c r="F37" s="82">
        <f t="shared" si="8"/>
        <v>36</v>
      </c>
      <c r="G37" s="89">
        <f t="shared" si="4"/>
        <v>36</v>
      </c>
      <c r="H37" s="134">
        <v>2</v>
      </c>
      <c r="I37" s="134">
        <v>2</v>
      </c>
      <c r="J37" s="134">
        <v>2</v>
      </c>
      <c r="K37" s="134">
        <v>2</v>
      </c>
      <c r="L37" s="134">
        <v>2</v>
      </c>
      <c r="M37" s="134">
        <v>2</v>
      </c>
      <c r="N37" s="134">
        <v>2</v>
      </c>
      <c r="O37" s="134">
        <v>2</v>
      </c>
      <c r="P37" s="134">
        <v>2</v>
      </c>
      <c r="Q37" s="134">
        <v>4</v>
      </c>
      <c r="R37" s="134">
        <v>4</v>
      </c>
      <c r="S37" s="134">
        <v>2</v>
      </c>
      <c r="T37" s="134">
        <v>2</v>
      </c>
      <c r="U37" s="135">
        <v>2</v>
      </c>
      <c r="V37" s="135">
        <v>2</v>
      </c>
      <c r="W37" s="136">
        <v>2</v>
      </c>
      <c r="X37" s="604"/>
      <c r="Y37" s="597"/>
      <c r="Z37" s="598"/>
      <c r="AA37" s="134">
        <v>2</v>
      </c>
      <c r="AB37" s="134">
        <v>2</v>
      </c>
      <c r="AC37" s="134">
        <v>2</v>
      </c>
      <c r="AD37" s="134">
        <v>2</v>
      </c>
      <c r="AE37" s="134">
        <v>2</v>
      </c>
      <c r="AF37" s="134">
        <v>2</v>
      </c>
      <c r="AG37" s="134">
        <v>2</v>
      </c>
      <c r="AH37" s="134">
        <v>2</v>
      </c>
      <c r="AI37" s="134">
        <v>2</v>
      </c>
      <c r="AJ37" s="134">
        <v>2</v>
      </c>
      <c r="AK37" s="134">
        <v>2</v>
      </c>
      <c r="AL37" s="134">
        <v>2</v>
      </c>
      <c r="AM37" s="134">
        <v>2</v>
      </c>
      <c r="AN37" s="134">
        <v>2</v>
      </c>
      <c r="AO37" s="134">
        <v>2</v>
      </c>
      <c r="AP37" s="134">
        <v>2</v>
      </c>
      <c r="AQ37" s="134">
        <v>2</v>
      </c>
      <c r="AR37" s="134">
        <v>2</v>
      </c>
      <c r="AS37" s="134"/>
      <c r="AT37" s="134"/>
      <c r="AU37" s="134"/>
      <c r="AV37" s="134"/>
      <c r="AW37" s="134"/>
      <c r="AX37" s="587"/>
      <c r="AY37" s="588"/>
      <c r="AZ37" s="126">
        <v>2</v>
      </c>
      <c r="BA37" s="83"/>
    </row>
    <row r="38" spans="1:53" s="87" customFormat="1" ht="15">
      <c r="A38" s="407" t="s">
        <v>49</v>
      </c>
      <c r="B38" s="182" t="s">
        <v>297</v>
      </c>
      <c r="C38" s="408">
        <f>(D38+E38+E40)/36</f>
        <v>3</v>
      </c>
      <c r="D38" s="416">
        <v>48</v>
      </c>
      <c r="E38" s="148">
        <f t="shared" si="7"/>
        <v>24</v>
      </c>
      <c r="F38" s="80">
        <f t="shared" ref="F38:F52" si="9">SUM(H38:W38)</f>
        <v>0</v>
      </c>
      <c r="G38" s="129">
        <f t="shared" si="4"/>
        <v>24</v>
      </c>
      <c r="H38" s="85"/>
      <c r="I38" s="85"/>
      <c r="J38" s="85"/>
      <c r="K38" s="85"/>
      <c r="L38" s="85"/>
      <c r="M38" s="85"/>
      <c r="N38" s="86"/>
      <c r="O38" s="151"/>
      <c r="P38" s="85"/>
      <c r="Q38" s="85"/>
      <c r="R38" s="85"/>
      <c r="S38" s="85"/>
      <c r="T38" s="85"/>
      <c r="U38" s="85"/>
      <c r="V38" s="86"/>
      <c r="X38" s="604"/>
      <c r="Y38" s="597"/>
      <c r="Z38" s="598"/>
      <c r="AA38" s="85">
        <v>2</v>
      </c>
      <c r="AB38" s="85">
        <v>2</v>
      </c>
      <c r="AC38" s="85">
        <v>2</v>
      </c>
      <c r="AD38" s="85">
        <v>2</v>
      </c>
      <c r="AE38" s="85">
        <v>2</v>
      </c>
      <c r="AF38" s="85">
        <v>2</v>
      </c>
      <c r="AG38" s="85">
        <v>2</v>
      </c>
      <c r="AH38" s="85">
        <v>2</v>
      </c>
      <c r="AI38" s="85">
        <v>2</v>
      </c>
      <c r="AJ38" s="85">
        <v>2</v>
      </c>
      <c r="AK38" s="85">
        <v>2</v>
      </c>
      <c r="AL38" s="85">
        <v>2</v>
      </c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587"/>
      <c r="AY38" s="588"/>
      <c r="BA38" s="86"/>
    </row>
    <row r="39" spans="1:53" s="87" customFormat="1" ht="15">
      <c r="A39" s="407"/>
      <c r="B39" s="182" t="s">
        <v>468</v>
      </c>
      <c r="C39" s="413"/>
      <c r="D39" s="468"/>
      <c r="E39" s="148"/>
      <c r="F39" s="80"/>
      <c r="G39" s="91"/>
      <c r="H39" s="85"/>
      <c r="I39" s="85"/>
      <c r="J39" s="85"/>
      <c r="K39" s="85"/>
      <c r="L39" s="85"/>
      <c r="M39" s="85"/>
      <c r="N39" s="86"/>
      <c r="O39" s="170"/>
      <c r="P39" s="85"/>
      <c r="Q39" s="85"/>
      <c r="R39" s="85"/>
      <c r="S39" s="85"/>
      <c r="T39" s="85"/>
      <c r="U39" s="85"/>
      <c r="V39" s="86"/>
      <c r="X39" s="604"/>
      <c r="Y39" s="597"/>
      <c r="Z39" s="598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587"/>
      <c r="AY39" s="588"/>
      <c r="BA39" s="86"/>
    </row>
    <row r="40" spans="1:53" s="10" customFormat="1" ht="15">
      <c r="A40" s="407"/>
      <c r="B40" s="182" t="s">
        <v>453</v>
      </c>
      <c r="C40" s="409"/>
      <c r="D40" s="417"/>
      <c r="E40" s="149">
        <f t="shared" si="7"/>
        <v>36</v>
      </c>
      <c r="F40" s="82">
        <f t="shared" si="9"/>
        <v>0</v>
      </c>
      <c r="G40" s="89">
        <f>SUM(AA40:AW40)</f>
        <v>36</v>
      </c>
      <c r="H40" s="88"/>
      <c r="I40" s="88"/>
      <c r="J40" s="88"/>
      <c r="K40" s="88"/>
      <c r="L40" s="88"/>
      <c r="M40" s="88"/>
      <c r="N40" s="83"/>
      <c r="O40" s="88"/>
      <c r="P40" s="88"/>
      <c r="Q40" s="134"/>
      <c r="R40" s="134"/>
      <c r="S40" s="134"/>
      <c r="T40" s="134"/>
      <c r="U40" s="134"/>
      <c r="V40" s="135"/>
      <c r="W40" s="136"/>
      <c r="X40" s="604"/>
      <c r="Y40" s="597"/>
      <c r="Z40" s="598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>
        <v>2</v>
      </c>
      <c r="AN40" s="134">
        <v>2</v>
      </c>
      <c r="AO40" s="134">
        <v>2</v>
      </c>
      <c r="AP40" s="134">
        <v>2</v>
      </c>
      <c r="AQ40" s="134">
        <v>4</v>
      </c>
      <c r="AR40" s="134">
        <v>4</v>
      </c>
      <c r="AS40" s="134">
        <v>4</v>
      </c>
      <c r="AT40" s="134">
        <v>4</v>
      </c>
      <c r="AU40" s="134">
        <v>4</v>
      </c>
      <c r="AV40" s="134">
        <v>4</v>
      </c>
      <c r="AW40" s="134">
        <v>4</v>
      </c>
      <c r="AX40" s="587"/>
      <c r="AY40" s="588"/>
      <c r="AZ40" s="126">
        <v>2</v>
      </c>
      <c r="BA40" s="83"/>
    </row>
    <row r="41" spans="1:53" s="87" customFormat="1" ht="15">
      <c r="A41" s="407" t="s">
        <v>61</v>
      </c>
      <c r="B41" s="182" t="s">
        <v>469</v>
      </c>
      <c r="C41" s="408">
        <f>(D41+E41+E43)/36</f>
        <v>3</v>
      </c>
      <c r="D41" s="416">
        <v>48</v>
      </c>
      <c r="E41" s="148">
        <f t="shared" si="7"/>
        <v>24</v>
      </c>
      <c r="F41" s="80">
        <f t="shared" si="9"/>
        <v>0</v>
      </c>
      <c r="G41" s="129">
        <f>SUM(AA41:AW41)</f>
        <v>24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6"/>
      <c r="V41" s="86"/>
      <c r="X41" s="604"/>
      <c r="Y41" s="597"/>
      <c r="Z41" s="598"/>
      <c r="AA41" s="85">
        <v>2</v>
      </c>
      <c r="AB41" s="85">
        <v>2</v>
      </c>
      <c r="AC41" s="85">
        <v>2</v>
      </c>
      <c r="AD41" s="85">
        <v>2</v>
      </c>
      <c r="AE41" s="85">
        <v>2</v>
      </c>
      <c r="AF41" s="85">
        <v>2</v>
      </c>
      <c r="AG41" s="85">
        <v>2</v>
      </c>
      <c r="AH41" s="85">
        <v>2</v>
      </c>
      <c r="AI41" s="85">
        <v>2</v>
      </c>
      <c r="AJ41" s="85">
        <v>2</v>
      </c>
      <c r="AK41" s="85">
        <v>2</v>
      </c>
      <c r="AL41" s="85">
        <v>2</v>
      </c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587"/>
      <c r="AY41" s="588"/>
      <c r="BA41" s="86"/>
    </row>
    <row r="42" spans="1:53" s="87" customFormat="1" ht="30">
      <c r="A42" s="407"/>
      <c r="B42" s="182" t="s">
        <v>470</v>
      </c>
      <c r="C42" s="413"/>
      <c r="D42" s="468"/>
      <c r="E42" s="148"/>
      <c r="F42" s="80"/>
      <c r="G42" s="91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6"/>
      <c r="V42" s="86"/>
      <c r="X42" s="604"/>
      <c r="Y42" s="597"/>
      <c r="Z42" s="598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587"/>
      <c r="AY42" s="588"/>
      <c r="BA42" s="86"/>
    </row>
    <row r="43" spans="1:53" s="10" customFormat="1" ht="15">
      <c r="A43" s="407"/>
      <c r="B43" s="182" t="s">
        <v>471</v>
      </c>
      <c r="C43" s="409"/>
      <c r="D43" s="417"/>
      <c r="E43" s="149">
        <f t="shared" si="7"/>
        <v>36</v>
      </c>
      <c r="F43" s="82">
        <f t="shared" si="9"/>
        <v>0</v>
      </c>
      <c r="G43" s="89">
        <f>SUM(AA43:AW43)</f>
        <v>36</v>
      </c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5"/>
      <c r="V43" s="135"/>
      <c r="W43" s="136"/>
      <c r="X43" s="604"/>
      <c r="Y43" s="597"/>
      <c r="Z43" s="598"/>
      <c r="AA43" s="134"/>
      <c r="AB43" s="134"/>
      <c r="AC43" s="134"/>
      <c r="AD43" s="134"/>
      <c r="AE43" s="134"/>
      <c r="AF43" s="134"/>
      <c r="AG43" s="134">
        <v>2</v>
      </c>
      <c r="AH43" s="134">
        <v>2</v>
      </c>
      <c r="AI43" s="134">
        <v>2</v>
      </c>
      <c r="AJ43" s="134">
        <v>2</v>
      </c>
      <c r="AK43" s="134">
        <v>2</v>
      </c>
      <c r="AL43" s="134">
        <v>2</v>
      </c>
      <c r="AM43" s="134">
        <v>4</v>
      </c>
      <c r="AN43" s="134">
        <v>4</v>
      </c>
      <c r="AO43" s="134">
        <v>4</v>
      </c>
      <c r="AP43" s="134">
        <v>4</v>
      </c>
      <c r="AQ43" s="134">
        <v>4</v>
      </c>
      <c r="AR43" s="134">
        <v>4</v>
      </c>
      <c r="AS43" s="134"/>
      <c r="AT43" s="134"/>
      <c r="AU43" s="134"/>
      <c r="AV43" s="134"/>
      <c r="AW43" s="134"/>
      <c r="AX43" s="587"/>
      <c r="AY43" s="588"/>
      <c r="AZ43" s="126">
        <v>2</v>
      </c>
      <c r="BA43" s="83"/>
    </row>
    <row r="44" spans="1:53" s="87" customFormat="1" ht="30">
      <c r="A44" s="407" t="s">
        <v>217</v>
      </c>
      <c r="B44" s="182" t="s">
        <v>472</v>
      </c>
      <c r="C44" s="408">
        <f>(D44+E44+E46)/36</f>
        <v>4</v>
      </c>
      <c r="D44" s="416">
        <v>72</v>
      </c>
      <c r="E44" s="148">
        <f t="shared" si="7"/>
        <v>24</v>
      </c>
      <c r="F44" s="80">
        <f t="shared" si="9"/>
        <v>24</v>
      </c>
      <c r="G44" s="129">
        <f>SUM(AA44:AW44)</f>
        <v>0</v>
      </c>
      <c r="H44" s="85">
        <v>2</v>
      </c>
      <c r="I44" s="85">
        <v>2</v>
      </c>
      <c r="J44" s="85">
        <v>2</v>
      </c>
      <c r="K44" s="85">
        <v>2</v>
      </c>
      <c r="L44" s="85">
        <v>2</v>
      </c>
      <c r="M44" s="85">
        <v>2</v>
      </c>
      <c r="N44" s="85">
        <v>2</v>
      </c>
      <c r="O44" s="85">
        <v>2</v>
      </c>
      <c r="P44" s="85">
        <v>2</v>
      </c>
      <c r="Q44" s="85">
        <v>2</v>
      </c>
      <c r="R44" s="85">
        <v>2</v>
      </c>
      <c r="S44" s="85">
        <v>2</v>
      </c>
      <c r="T44" s="85"/>
      <c r="U44" s="86"/>
      <c r="V44" s="86"/>
      <c r="X44" s="604"/>
      <c r="Y44" s="597"/>
      <c r="Z44" s="598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587"/>
      <c r="AY44" s="588"/>
      <c r="BA44" s="86"/>
    </row>
    <row r="45" spans="1:53" s="87" customFormat="1" ht="30">
      <c r="A45" s="407"/>
      <c r="B45" s="182" t="s">
        <v>473</v>
      </c>
      <c r="C45" s="413"/>
      <c r="D45" s="468"/>
      <c r="E45" s="148"/>
      <c r="F45" s="80"/>
      <c r="G45" s="91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6"/>
      <c r="V45" s="86"/>
      <c r="X45" s="604"/>
      <c r="Y45" s="597"/>
      <c r="Z45" s="598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587"/>
      <c r="AY45" s="588"/>
      <c r="BA45" s="86"/>
    </row>
    <row r="46" spans="1:53" s="10" customFormat="1" ht="30">
      <c r="A46" s="407"/>
      <c r="B46" s="182" t="s">
        <v>474</v>
      </c>
      <c r="C46" s="409"/>
      <c r="D46" s="417"/>
      <c r="E46" s="149">
        <f t="shared" si="7"/>
        <v>48</v>
      </c>
      <c r="F46" s="82">
        <f t="shared" si="9"/>
        <v>48</v>
      </c>
      <c r="G46" s="89">
        <f>SUM(AA46:AW46)</f>
        <v>0</v>
      </c>
      <c r="H46" s="134">
        <v>2</v>
      </c>
      <c r="I46" s="134">
        <v>2</v>
      </c>
      <c r="J46" s="134">
        <v>2</v>
      </c>
      <c r="K46" s="134">
        <v>2</v>
      </c>
      <c r="L46" s="134">
        <v>2</v>
      </c>
      <c r="M46" s="134">
        <v>2</v>
      </c>
      <c r="N46" s="134">
        <v>2</v>
      </c>
      <c r="O46" s="134">
        <v>2</v>
      </c>
      <c r="P46" s="134">
        <v>4</v>
      </c>
      <c r="Q46" s="134">
        <v>4</v>
      </c>
      <c r="R46" s="134">
        <v>4</v>
      </c>
      <c r="S46" s="134">
        <v>4</v>
      </c>
      <c r="T46" s="134">
        <v>4</v>
      </c>
      <c r="U46" s="135">
        <v>4</v>
      </c>
      <c r="V46" s="135">
        <v>4</v>
      </c>
      <c r="W46" s="136">
        <v>4</v>
      </c>
      <c r="X46" s="604"/>
      <c r="Y46" s="597"/>
      <c r="Z46" s="598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587"/>
      <c r="AY46" s="588"/>
      <c r="AZ46" s="126"/>
      <c r="BA46" s="83">
        <v>1</v>
      </c>
    </row>
    <row r="47" spans="1:53" s="10" customFormat="1" ht="15">
      <c r="A47" s="456" t="s">
        <v>442</v>
      </c>
      <c r="B47" s="476"/>
      <c r="C47" s="408">
        <f>(D47+E47+E48)/36</f>
        <v>12</v>
      </c>
      <c r="D47" s="416">
        <v>432</v>
      </c>
      <c r="E47" s="191"/>
      <c r="F47" s="191"/>
      <c r="G47" s="129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1"/>
      <c r="V47" s="201"/>
      <c r="W47" s="209"/>
      <c r="X47" s="604"/>
      <c r="Y47" s="597"/>
      <c r="Z47" s="598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587"/>
      <c r="AY47" s="588"/>
      <c r="AZ47" s="132" t="s">
        <v>45</v>
      </c>
      <c r="BA47" s="84"/>
    </row>
    <row r="48" spans="1:53" s="10" customFormat="1" ht="15">
      <c r="A48" s="457"/>
      <c r="B48" s="477"/>
      <c r="C48" s="409"/>
      <c r="D48" s="417"/>
      <c r="E48" s="82"/>
      <c r="F48" s="82"/>
      <c r="G48" s="8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202"/>
      <c r="V48" s="202"/>
      <c r="W48" s="210"/>
      <c r="X48" s="604"/>
      <c r="Y48" s="597"/>
      <c r="Z48" s="598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587"/>
      <c r="AY48" s="588"/>
      <c r="AZ48" s="88" t="s">
        <v>22</v>
      </c>
      <c r="BA48" s="83"/>
    </row>
    <row r="49" spans="1:56" s="87" customFormat="1" ht="15" customHeight="1">
      <c r="A49" s="334" t="s">
        <v>305</v>
      </c>
      <c r="B49" s="335"/>
      <c r="C49" s="490">
        <v>0.5</v>
      </c>
      <c r="D49" s="411" t="s">
        <v>108</v>
      </c>
      <c r="E49" s="148">
        <f>F49+G49</f>
        <v>0</v>
      </c>
      <c r="F49" s="80">
        <f t="shared" si="9"/>
        <v>0</v>
      </c>
      <c r="G49" s="91">
        <f>SUM(AA49:AW49)</f>
        <v>0</v>
      </c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6"/>
      <c r="V49" s="86"/>
      <c r="X49" s="604"/>
      <c r="Y49" s="597"/>
      <c r="Z49" s="598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587"/>
      <c r="AY49" s="588"/>
      <c r="BA49" s="86"/>
    </row>
    <row r="50" spans="1:56" s="10" customFormat="1" ht="15">
      <c r="A50" s="334"/>
      <c r="B50" s="335"/>
      <c r="C50" s="490"/>
      <c r="D50" s="412"/>
      <c r="E50" s="149">
        <f>F50+G50</f>
        <v>54</v>
      </c>
      <c r="F50" s="82">
        <f t="shared" si="9"/>
        <v>54</v>
      </c>
      <c r="G50" s="89">
        <f>SUM(AA50:AW50)</f>
        <v>0</v>
      </c>
      <c r="H50" s="88">
        <v>4</v>
      </c>
      <c r="I50" s="88">
        <v>4</v>
      </c>
      <c r="J50" s="88">
        <v>4</v>
      </c>
      <c r="K50" s="88">
        <v>4</v>
      </c>
      <c r="L50" s="88">
        <v>4</v>
      </c>
      <c r="M50" s="88">
        <v>4</v>
      </c>
      <c r="N50" s="88">
        <v>4</v>
      </c>
      <c r="O50" s="88">
        <v>4</v>
      </c>
      <c r="P50" s="88">
        <v>4</v>
      </c>
      <c r="Q50" s="88">
        <v>4</v>
      </c>
      <c r="R50" s="88">
        <v>4</v>
      </c>
      <c r="S50" s="88">
        <v>4</v>
      </c>
      <c r="T50" s="88">
        <v>4</v>
      </c>
      <c r="U50" s="83">
        <v>2</v>
      </c>
      <c r="V50" s="83"/>
      <c r="W50" s="126"/>
      <c r="X50" s="604"/>
      <c r="Y50" s="597"/>
      <c r="Z50" s="598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587"/>
      <c r="AY50" s="588"/>
      <c r="AZ50" s="126">
        <v>1</v>
      </c>
      <c r="BA50" s="83"/>
    </row>
    <row r="51" spans="1:56" s="87" customFormat="1" ht="15" customHeight="1">
      <c r="A51" s="334"/>
      <c r="B51" s="335"/>
      <c r="C51" s="490"/>
      <c r="D51" s="410" t="s">
        <v>107</v>
      </c>
      <c r="E51" s="148">
        <f>F51+G51</f>
        <v>0</v>
      </c>
      <c r="F51" s="80">
        <f t="shared" si="9"/>
        <v>0</v>
      </c>
      <c r="G51" s="129">
        <f>SUM(AA51:AW51)</f>
        <v>0</v>
      </c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6"/>
      <c r="V51" s="86"/>
      <c r="X51" s="604"/>
      <c r="Y51" s="597"/>
      <c r="Z51" s="598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 t="s">
        <v>16</v>
      </c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587"/>
      <c r="AY51" s="588"/>
      <c r="BA51" s="86"/>
    </row>
    <row r="52" spans="1:56" s="10" customFormat="1" ht="15">
      <c r="A52" s="336"/>
      <c r="B52" s="337"/>
      <c r="C52" s="491"/>
      <c r="D52" s="412"/>
      <c r="E52" s="149">
        <f>F52+G52</f>
        <v>54</v>
      </c>
      <c r="F52" s="82">
        <f t="shared" si="9"/>
        <v>0</v>
      </c>
      <c r="G52" s="89">
        <f>SUM(AA52:AW52)</f>
        <v>54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3"/>
      <c r="V52" s="83"/>
      <c r="W52" s="126"/>
      <c r="X52" s="604"/>
      <c r="Y52" s="597"/>
      <c r="Z52" s="598"/>
      <c r="AA52" s="88">
        <v>4</v>
      </c>
      <c r="AB52" s="88">
        <v>4</v>
      </c>
      <c r="AC52" s="88">
        <v>4</v>
      </c>
      <c r="AD52" s="88">
        <v>4</v>
      </c>
      <c r="AE52" s="88">
        <v>4</v>
      </c>
      <c r="AF52" s="88">
        <v>4</v>
      </c>
      <c r="AG52" s="88">
        <v>4</v>
      </c>
      <c r="AH52" s="88">
        <v>4</v>
      </c>
      <c r="AI52" s="88">
        <v>4</v>
      </c>
      <c r="AJ52" s="88">
        <v>4</v>
      </c>
      <c r="AK52" s="88">
        <v>4</v>
      </c>
      <c r="AL52" s="88">
        <v>4</v>
      </c>
      <c r="AM52" s="88">
        <v>4</v>
      </c>
      <c r="AN52" s="88">
        <v>2</v>
      </c>
      <c r="AO52" s="88"/>
      <c r="AP52" s="88"/>
      <c r="AQ52" s="88"/>
      <c r="AR52" s="88"/>
      <c r="AS52" s="88"/>
      <c r="AT52" s="88"/>
      <c r="AU52" s="88"/>
      <c r="AV52" s="88"/>
      <c r="AW52" s="134"/>
      <c r="AX52" s="587"/>
      <c r="AY52" s="588"/>
      <c r="AZ52" s="126">
        <v>2</v>
      </c>
      <c r="BA52" s="83"/>
    </row>
    <row r="53" spans="1:56" s="10" customFormat="1" ht="15.75">
      <c r="A53" s="415" t="s">
        <v>14</v>
      </c>
      <c r="B53" s="415"/>
      <c r="C53" s="144">
        <f t="shared" ref="C53:H53" si="10">SUM(C10:C52)</f>
        <v>60</v>
      </c>
      <c r="D53" s="144">
        <f t="shared" si="10"/>
        <v>1280</v>
      </c>
      <c r="E53" s="171">
        <f t="shared" si="10"/>
        <v>970</v>
      </c>
      <c r="F53" s="144">
        <f t="shared" si="10"/>
        <v>408</v>
      </c>
      <c r="G53" s="144">
        <f t="shared" si="10"/>
        <v>562</v>
      </c>
      <c r="H53" s="152">
        <f t="shared" si="10"/>
        <v>24</v>
      </c>
      <c r="I53" s="152">
        <f t="shared" ref="I53:V53" si="11">SUM(I10:I52)</f>
        <v>26</v>
      </c>
      <c r="J53" s="152">
        <f t="shared" si="11"/>
        <v>26</v>
      </c>
      <c r="K53" s="152">
        <f t="shared" si="11"/>
        <v>26</v>
      </c>
      <c r="L53" s="152">
        <f t="shared" si="11"/>
        <v>26</v>
      </c>
      <c r="M53" s="152">
        <f t="shared" si="11"/>
        <v>26</v>
      </c>
      <c r="N53" s="152">
        <f t="shared" si="11"/>
        <v>28</v>
      </c>
      <c r="O53" s="152">
        <f t="shared" si="11"/>
        <v>28</v>
      </c>
      <c r="P53" s="152">
        <f t="shared" si="11"/>
        <v>28</v>
      </c>
      <c r="Q53" s="152">
        <f t="shared" si="11"/>
        <v>28</v>
      </c>
      <c r="R53" s="152">
        <f t="shared" si="11"/>
        <v>28</v>
      </c>
      <c r="S53" s="152">
        <f t="shared" si="11"/>
        <v>24</v>
      </c>
      <c r="T53" s="152">
        <f t="shared" si="11"/>
        <v>22</v>
      </c>
      <c r="U53" s="152">
        <f t="shared" si="11"/>
        <v>20</v>
      </c>
      <c r="V53" s="152">
        <f t="shared" si="11"/>
        <v>24</v>
      </c>
      <c r="W53" s="238">
        <f t="shared" ref="W53" si="12">SUM(W10:W52)</f>
        <v>24</v>
      </c>
      <c r="X53" s="604"/>
      <c r="Y53" s="599"/>
      <c r="Z53" s="600"/>
      <c r="AA53" s="152">
        <f t="shared" ref="AA53:AW53" si="13">SUM(AA10:AA52)</f>
        <v>28</v>
      </c>
      <c r="AB53" s="152">
        <f t="shared" si="13"/>
        <v>24</v>
      </c>
      <c r="AC53" s="152">
        <f t="shared" si="13"/>
        <v>24</v>
      </c>
      <c r="AD53" s="152">
        <f t="shared" si="13"/>
        <v>24</v>
      </c>
      <c r="AE53" s="152">
        <f t="shared" si="13"/>
        <v>24</v>
      </c>
      <c r="AF53" s="152">
        <f t="shared" si="13"/>
        <v>24</v>
      </c>
      <c r="AG53" s="152">
        <f t="shared" si="13"/>
        <v>26</v>
      </c>
      <c r="AH53" s="152">
        <f t="shared" si="13"/>
        <v>26</v>
      </c>
      <c r="AI53" s="152">
        <f t="shared" si="13"/>
        <v>26</v>
      </c>
      <c r="AJ53" s="152">
        <f t="shared" si="13"/>
        <v>26</v>
      </c>
      <c r="AK53" s="152">
        <f t="shared" si="13"/>
        <v>28</v>
      </c>
      <c r="AL53" s="152">
        <f t="shared" si="13"/>
        <v>28</v>
      </c>
      <c r="AM53" s="152">
        <f t="shared" si="13"/>
        <v>26</v>
      </c>
      <c r="AN53" s="152">
        <f t="shared" si="13"/>
        <v>24</v>
      </c>
      <c r="AO53" s="152">
        <f t="shared" si="13"/>
        <v>22</v>
      </c>
      <c r="AP53" s="152">
        <f t="shared" si="13"/>
        <v>22</v>
      </c>
      <c r="AQ53" s="152">
        <f t="shared" si="13"/>
        <v>26</v>
      </c>
      <c r="AR53" s="152">
        <f t="shared" si="13"/>
        <v>26</v>
      </c>
      <c r="AS53" s="152">
        <f t="shared" si="13"/>
        <v>20</v>
      </c>
      <c r="AT53" s="152">
        <f t="shared" si="13"/>
        <v>20</v>
      </c>
      <c r="AU53" s="152">
        <f t="shared" si="13"/>
        <v>20</v>
      </c>
      <c r="AV53" s="152">
        <f t="shared" si="13"/>
        <v>24</v>
      </c>
      <c r="AW53" s="152">
        <f t="shared" si="13"/>
        <v>24</v>
      </c>
      <c r="AX53" s="589"/>
      <c r="AY53" s="590"/>
      <c r="AZ53" s="146"/>
      <c r="BA53" s="147"/>
    </row>
    <row r="54" spans="1:56" s="10" customFormat="1" ht="15">
      <c r="C54" s="11"/>
      <c r="D54" s="11"/>
      <c r="E54" s="3"/>
      <c r="F54" s="6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"/>
      <c r="U54" s="12"/>
      <c r="V54" s="12"/>
      <c r="W54" s="12"/>
      <c r="X54" s="12"/>
      <c r="Y54" s="13"/>
      <c r="Z54" s="13"/>
      <c r="AA54" s="14"/>
      <c r="AB54" s="14"/>
      <c r="AC54" s="14"/>
      <c r="AD54" s="13"/>
      <c r="AE54" s="1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4"/>
      <c r="AZ54" s="3"/>
      <c r="BA54" s="3"/>
    </row>
    <row r="55" spans="1:56" ht="18">
      <c r="A55" s="19"/>
      <c r="B55" s="19"/>
      <c r="C55" s="19"/>
      <c r="D55" s="19"/>
      <c r="E55" s="22" t="s">
        <v>145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7"/>
      <c r="V55" s="237"/>
      <c r="W55" s="237"/>
      <c r="X55" s="22"/>
      <c r="Y55" s="22"/>
      <c r="Z55" s="22"/>
      <c r="AA55" s="22"/>
      <c r="AB55" s="22"/>
      <c r="AC55" s="22"/>
      <c r="AD55" s="22"/>
      <c r="AE55" s="22" t="s">
        <v>146</v>
      </c>
      <c r="AF55" s="22"/>
      <c r="AG55" s="22"/>
      <c r="AH55" s="22"/>
      <c r="AI55" s="22"/>
      <c r="AJ55" s="22"/>
      <c r="AK55" s="22"/>
      <c r="AL55" s="22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</row>
    <row r="56" spans="1:56" ht="18">
      <c r="A56" s="19"/>
      <c r="B56" s="19"/>
      <c r="C56" s="19"/>
      <c r="D56" s="19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7"/>
      <c r="V56" s="237"/>
      <c r="W56" s="237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</row>
    <row r="57" spans="1:56"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62"/>
      <c r="V57" s="62"/>
      <c r="W57" s="62"/>
    </row>
    <row r="58" spans="1:56" s="56" customFormat="1" ht="18">
      <c r="C58" s="224"/>
      <c r="D58" s="224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7"/>
      <c r="V58" s="237"/>
      <c r="W58" s="237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56"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62"/>
      <c r="V59" s="62"/>
      <c r="W59" s="62"/>
    </row>
    <row r="60" spans="1:56"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62"/>
      <c r="V60" s="62"/>
      <c r="W60" s="62"/>
    </row>
    <row r="61" spans="1:56">
      <c r="U61" s="62"/>
      <c r="V61" s="62"/>
      <c r="W61" s="62"/>
    </row>
  </sheetData>
  <mergeCells count="98">
    <mergeCell ref="X10:X53"/>
    <mergeCell ref="AU1:BA3"/>
    <mergeCell ref="Y6:AC6"/>
    <mergeCell ref="AD6:AG6"/>
    <mergeCell ref="AL6:AP6"/>
    <mergeCell ref="AZ6:AZ9"/>
    <mergeCell ref="AQ6:AT6"/>
    <mergeCell ref="AU6:AX6"/>
    <mergeCell ref="A5:BA5"/>
    <mergeCell ref="A6:A9"/>
    <mergeCell ref="BA6:BA9"/>
    <mergeCell ref="F6:F8"/>
    <mergeCell ref="AH6:AK6"/>
    <mergeCell ref="H6:K6"/>
    <mergeCell ref="G6:G8"/>
    <mergeCell ref="C6:C9"/>
    <mergeCell ref="Y10:Z53"/>
    <mergeCell ref="U6:X6"/>
    <mergeCell ref="D49:D50"/>
    <mergeCell ref="D51:D52"/>
    <mergeCell ref="E6:E8"/>
    <mergeCell ref="Q6:T6"/>
    <mergeCell ref="D14:D15"/>
    <mergeCell ref="D9:G9"/>
    <mergeCell ref="D12:D13"/>
    <mergeCell ref="D10:D11"/>
    <mergeCell ref="L6:P6"/>
    <mergeCell ref="D6:D8"/>
    <mergeCell ref="D28:D29"/>
    <mergeCell ref="D22:D23"/>
    <mergeCell ref="D20:D21"/>
    <mergeCell ref="D18:D19"/>
    <mergeCell ref="A10:A11"/>
    <mergeCell ref="A32:A33"/>
    <mergeCell ref="A18:A19"/>
    <mergeCell ref="A12:A13"/>
    <mergeCell ref="B6:B9"/>
    <mergeCell ref="A20:A21"/>
    <mergeCell ref="A30:A31"/>
    <mergeCell ref="A22:A23"/>
    <mergeCell ref="B22:B23"/>
    <mergeCell ref="B18:B19"/>
    <mergeCell ref="B12:B13"/>
    <mergeCell ref="B10:B11"/>
    <mergeCell ref="B20:B21"/>
    <mergeCell ref="A16:A17"/>
    <mergeCell ref="B16:B17"/>
    <mergeCell ref="A53:B53"/>
    <mergeCell ref="A44:A46"/>
    <mergeCell ref="C44:C46"/>
    <mergeCell ref="D30:D31"/>
    <mergeCell ref="D34:D35"/>
    <mergeCell ref="A36:A37"/>
    <mergeCell ref="B34:B35"/>
    <mergeCell ref="A34:A35"/>
    <mergeCell ref="C34:C35"/>
    <mergeCell ref="D41:D43"/>
    <mergeCell ref="D47:D48"/>
    <mergeCell ref="D44:D46"/>
    <mergeCell ref="D36:D37"/>
    <mergeCell ref="A38:A40"/>
    <mergeCell ref="C38:C40"/>
    <mergeCell ref="C30:C31"/>
    <mergeCell ref="D32:D33"/>
    <mergeCell ref="D24:D25"/>
    <mergeCell ref="D26:D27"/>
    <mergeCell ref="C12:C13"/>
    <mergeCell ref="C10:C11"/>
    <mergeCell ref="C28:C29"/>
    <mergeCell ref="C22:C23"/>
    <mergeCell ref="C20:C21"/>
    <mergeCell ref="C26:C27"/>
    <mergeCell ref="C16:C17"/>
    <mergeCell ref="C41:C43"/>
    <mergeCell ref="A28:A29"/>
    <mergeCell ref="A24:A25"/>
    <mergeCell ref="B24:B25"/>
    <mergeCell ref="C24:C25"/>
    <mergeCell ref="A26:A27"/>
    <mergeCell ref="B26:B27"/>
    <mergeCell ref="C32:C33"/>
    <mergeCell ref="C36:C37"/>
    <mergeCell ref="D38:D40"/>
    <mergeCell ref="C18:C19"/>
    <mergeCell ref="B32:B33"/>
    <mergeCell ref="B30:B31"/>
    <mergeCell ref="AX10:AY53"/>
    <mergeCell ref="A49:B52"/>
    <mergeCell ref="C49:C52"/>
    <mergeCell ref="A47:B48"/>
    <mergeCell ref="C47:C48"/>
    <mergeCell ref="A14:A15"/>
    <mergeCell ref="B14:B15"/>
    <mergeCell ref="C14:C15"/>
    <mergeCell ref="B36:B37"/>
    <mergeCell ref="B28:B29"/>
    <mergeCell ref="D16:D17"/>
    <mergeCell ref="A41:A43"/>
  </mergeCells>
  <phoneticPr fontId="38" type="noConversion"/>
  <pageMargins left="0.39370078740157483" right="0.39370078740157483" top="0.19685039370078741" bottom="0.19685039370078741" header="0" footer="0"/>
  <pageSetup paperSize="9" scale="51" orientation="landscape" horizontalDpi="4294967292" verticalDpi="7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9"/>
  <sheetViews>
    <sheetView view="pageBreakPreview" zoomScale="55" zoomScaleNormal="85" zoomScaleSheetLayoutView="55" workbookViewId="0">
      <pane xSplit="7" ySplit="9" topLeftCell="S10" activePane="bottomRight" state="frozen"/>
      <selection activeCell="D57" sqref="D57"/>
      <selection pane="topRight" activeCell="D57" sqref="D57"/>
      <selection pane="bottomLeft" activeCell="D57" sqref="D57"/>
      <selection pane="bottomRight" activeCell="AH10" sqref="AH10:AK51"/>
    </sheetView>
  </sheetViews>
  <sheetFormatPr defaultRowHeight="12.75"/>
  <cols>
    <col min="1" max="1" width="15.140625" style="42" customWidth="1"/>
    <col min="2" max="2" width="53.5703125" style="42" customWidth="1"/>
    <col min="3" max="3" width="12.42578125" style="42" customWidth="1"/>
    <col min="4" max="4" width="14.85546875" style="42" customWidth="1"/>
    <col min="5" max="5" width="8.7109375" style="42" customWidth="1"/>
    <col min="6" max="6" width="7" style="42" customWidth="1"/>
    <col min="7" max="7" width="6.7109375" style="42" customWidth="1"/>
    <col min="8" max="51" width="5.42578125" style="42" customWidth="1"/>
    <col min="52" max="52" width="4.5703125" style="42" customWidth="1"/>
    <col min="53" max="53" width="4.28515625" style="42" customWidth="1"/>
    <col min="54" max="16384" width="9.140625" style="42"/>
  </cols>
  <sheetData>
    <row r="1" spans="1:54" s="218" customFormat="1" ht="24.75" customHeight="1">
      <c r="AU1" s="296" t="s">
        <v>505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501</v>
      </c>
    </row>
    <row r="5" spans="1:54" s="5" customFormat="1" ht="20.25">
      <c r="A5" s="300" t="s">
        <v>307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</row>
    <row r="6" spans="1:54" ht="15" customHeight="1">
      <c r="A6" s="301" t="s">
        <v>33</v>
      </c>
      <c r="B6" s="267" t="s">
        <v>32</v>
      </c>
      <c r="C6" s="270" t="s">
        <v>17</v>
      </c>
      <c r="D6" s="270" t="s">
        <v>34</v>
      </c>
      <c r="E6" s="297" t="s">
        <v>35</v>
      </c>
      <c r="F6" s="270" t="s">
        <v>39</v>
      </c>
      <c r="G6" s="270" t="s">
        <v>40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5" t="s">
        <v>10</v>
      </c>
      <c r="AY6" s="265"/>
      <c r="AZ6" s="40"/>
      <c r="BA6" s="41"/>
    </row>
    <row r="7" spans="1:54" s="6" customFormat="1" ht="50.25">
      <c r="A7" s="302"/>
      <c r="B7" s="268"/>
      <c r="C7" s="271"/>
      <c r="D7" s="271"/>
      <c r="E7" s="298"/>
      <c r="F7" s="271"/>
      <c r="G7" s="271"/>
      <c r="H7" s="226">
        <v>42616</v>
      </c>
      <c r="I7" s="226">
        <f t="shared" ref="I7:AY8" si="0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si="0"/>
        <v>42735</v>
      </c>
      <c r="Z7" s="1">
        <f t="shared" si="0"/>
        <v>42742</v>
      </c>
      <c r="AA7" s="1">
        <f t="shared" si="0"/>
        <v>42749</v>
      </c>
      <c r="AB7" s="1">
        <f t="shared" si="0"/>
        <v>42756</v>
      </c>
      <c r="AC7" s="1">
        <f t="shared" si="0"/>
        <v>42763</v>
      </c>
      <c r="AD7" s="1">
        <f t="shared" si="0"/>
        <v>42770</v>
      </c>
      <c r="AE7" s="1">
        <f t="shared" si="0"/>
        <v>42777</v>
      </c>
      <c r="AF7" s="1">
        <f t="shared" si="0"/>
        <v>42784</v>
      </c>
      <c r="AG7" s="1">
        <f t="shared" si="0"/>
        <v>42791</v>
      </c>
      <c r="AH7" s="1">
        <f t="shared" si="0"/>
        <v>42798</v>
      </c>
      <c r="AI7" s="1">
        <f t="shared" si="0"/>
        <v>42805</v>
      </c>
      <c r="AJ7" s="1">
        <f t="shared" si="0"/>
        <v>42812</v>
      </c>
      <c r="AK7" s="1">
        <f t="shared" si="0"/>
        <v>42819</v>
      </c>
      <c r="AL7" s="1">
        <f t="shared" si="0"/>
        <v>42826</v>
      </c>
      <c r="AM7" s="1">
        <f t="shared" si="0"/>
        <v>42833</v>
      </c>
      <c r="AN7" s="1">
        <f t="shared" si="0"/>
        <v>42840</v>
      </c>
      <c r="AO7" s="1">
        <f t="shared" si="0"/>
        <v>42847</v>
      </c>
      <c r="AP7" s="1">
        <f t="shared" si="0"/>
        <v>42854</v>
      </c>
      <c r="AQ7" s="1">
        <f t="shared" si="0"/>
        <v>42861</v>
      </c>
      <c r="AR7" s="1">
        <f t="shared" si="0"/>
        <v>42868</v>
      </c>
      <c r="AS7" s="1">
        <f t="shared" si="0"/>
        <v>42875</v>
      </c>
      <c r="AT7" s="1">
        <f t="shared" si="0"/>
        <v>42882</v>
      </c>
      <c r="AU7" s="1">
        <f t="shared" si="0"/>
        <v>42889</v>
      </c>
      <c r="AV7" s="1">
        <f t="shared" si="0"/>
        <v>42896</v>
      </c>
      <c r="AW7" s="1">
        <f t="shared" si="0"/>
        <v>42903</v>
      </c>
      <c r="AX7" s="1">
        <f t="shared" si="0"/>
        <v>42910</v>
      </c>
      <c r="AY7" s="1">
        <f t="shared" si="0"/>
        <v>42917</v>
      </c>
      <c r="AZ7" s="24" t="s">
        <v>11</v>
      </c>
      <c r="BA7" s="24" t="s">
        <v>12</v>
      </c>
    </row>
    <row r="8" spans="1:54" s="6" customFormat="1" ht="39" customHeight="1">
      <c r="A8" s="302"/>
      <c r="B8" s="268"/>
      <c r="C8" s="271"/>
      <c r="D8" s="272"/>
      <c r="E8" s="299"/>
      <c r="F8" s="272"/>
      <c r="G8" s="27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0"/>
        <v>42730</v>
      </c>
      <c r="Z8" s="1">
        <f t="shared" si="0"/>
        <v>42737</v>
      </c>
      <c r="AA8" s="1">
        <f t="shared" si="0"/>
        <v>42744</v>
      </c>
      <c r="AB8" s="1">
        <f t="shared" si="0"/>
        <v>42751</v>
      </c>
      <c r="AC8" s="1">
        <f t="shared" si="0"/>
        <v>42758</v>
      </c>
      <c r="AD8" s="1">
        <f t="shared" si="0"/>
        <v>42765</v>
      </c>
      <c r="AE8" s="1">
        <f t="shared" si="0"/>
        <v>42772</v>
      </c>
      <c r="AF8" s="1">
        <f t="shared" si="0"/>
        <v>42779</v>
      </c>
      <c r="AG8" s="1">
        <f t="shared" si="0"/>
        <v>42786</v>
      </c>
      <c r="AH8" s="1">
        <f t="shared" si="0"/>
        <v>42793</v>
      </c>
      <c r="AI8" s="1">
        <f t="shared" si="0"/>
        <v>42800</v>
      </c>
      <c r="AJ8" s="1">
        <f t="shared" si="0"/>
        <v>42807</v>
      </c>
      <c r="AK8" s="1">
        <f t="shared" si="0"/>
        <v>42814</v>
      </c>
      <c r="AL8" s="1">
        <f t="shared" si="0"/>
        <v>42821</v>
      </c>
      <c r="AM8" s="1">
        <f t="shared" si="0"/>
        <v>42828</v>
      </c>
      <c r="AN8" s="1">
        <f t="shared" si="0"/>
        <v>42835</v>
      </c>
      <c r="AO8" s="1">
        <f t="shared" si="0"/>
        <v>42842</v>
      </c>
      <c r="AP8" s="1">
        <f t="shared" si="0"/>
        <v>42849</v>
      </c>
      <c r="AQ8" s="1">
        <f t="shared" si="0"/>
        <v>42856</v>
      </c>
      <c r="AR8" s="1">
        <f t="shared" si="0"/>
        <v>42863</v>
      </c>
      <c r="AS8" s="1">
        <f t="shared" si="0"/>
        <v>42870</v>
      </c>
      <c r="AT8" s="1">
        <f t="shared" si="0"/>
        <v>42877</v>
      </c>
      <c r="AU8" s="1">
        <f t="shared" si="0"/>
        <v>42884</v>
      </c>
      <c r="AV8" s="1">
        <f t="shared" si="0"/>
        <v>42891</v>
      </c>
      <c r="AW8" s="1">
        <f t="shared" si="0"/>
        <v>42898</v>
      </c>
      <c r="AX8" s="1">
        <f t="shared" si="0"/>
        <v>42905</v>
      </c>
      <c r="AY8" s="1">
        <f t="shared" si="0"/>
        <v>42912</v>
      </c>
      <c r="AZ8" s="25"/>
      <c r="BA8" s="25"/>
    </row>
    <row r="9" spans="1:54" s="7" customFormat="1" ht="13.5">
      <c r="A9" s="303"/>
      <c r="B9" s="269"/>
      <c r="C9" s="272"/>
      <c r="D9" s="304" t="s">
        <v>43</v>
      </c>
      <c r="E9" s="305"/>
      <c r="F9" s="305"/>
      <c r="G9" s="306"/>
      <c r="H9" s="15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15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26"/>
      <c r="BA9" s="26"/>
    </row>
    <row r="10" spans="1:54" s="109" customFormat="1" ht="16.5" customHeight="1">
      <c r="A10" s="253" t="s">
        <v>199</v>
      </c>
      <c r="B10" s="256" t="s">
        <v>103</v>
      </c>
      <c r="C10" s="250">
        <f>(D10+E10+E11)/36</f>
        <v>2</v>
      </c>
      <c r="D10" s="250">
        <v>36</v>
      </c>
      <c r="E10" s="100">
        <f>SUM(F10:G10)</f>
        <v>14</v>
      </c>
      <c r="F10" s="100">
        <f>SUM(H10:W10)</f>
        <v>14</v>
      </c>
      <c r="G10" s="101">
        <f t="shared" ref="G10:G30" si="1">SUM(AA10:AV10)</f>
        <v>0</v>
      </c>
      <c r="H10" s="102">
        <v>6</v>
      </c>
      <c r="I10" s="102">
        <v>6</v>
      </c>
      <c r="J10" s="102">
        <v>2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291" t="s">
        <v>37</v>
      </c>
      <c r="Y10" s="258" t="s">
        <v>24</v>
      </c>
      <c r="Z10" s="259"/>
      <c r="AA10" s="102"/>
      <c r="AB10" s="102"/>
      <c r="AC10" s="102"/>
      <c r="AD10" s="102"/>
      <c r="AE10" s="102"/>
      <c r="AF10" s="102"/>
      <c r="AG10" s="102"/>
      <c r="AH10" s="279" t="s">
        <v>487</v>
      </c>
      <c r="AI10" s="280"/>
      <c r="AJ10" s="280"/>
      <c r="AK10" s="281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239" t="s">
        <v>38</v>
      </c>
      <c r="AX10" s="240"/>
      <c r="AY10" s="241"/>
      <c r="AZ10" s="107"/>
      <c r="BA10" s="108">
        <v>1</v>
      </c>
    </row>
    <row r="11" spans="1:54" s="105" customFormat="1" ht="16.5">
      <c r="A11" s="255"/>
      <c r="B11" s="257"/>
      <c r="C11" s="252"/>
      <c r="D11" s="252"/>
      <c r="E11" s="103">
        <f>SUM(F11:G11)</f>
        <v>22</v>
      </c>
      <c r="F11" s="103">
        <f>SUM(H11:W11)</f>
        <v>22</v>
      </c>
      <c r="G11" s="103">
        <f t="shared" si="1"/>
        <v>0</v>
      </c>
      <c r="H11" s="104">
        <v>2</v>
      </c>
      <c r="I11" s="104">
        <v>2</v>
      </c>
      <c r="J11" s="104">
        <v>2</v>
      </c>
      <c r="K11" s="104">
        <v>2</v>
      </c>
      <c r="L11" s="104">
        <v>2</v>
      </c>
      <c r="M11" s="104">
        <v>2</v>
      </c>
      <c r="N11" s="104">
        <v>2</v>
      </c>
      <c r="O11" s="104">
        <v>2</v>
      </c>
      <c r="P11" s="104">
        <v>2</v>
      </c>
      <c r="Q11" s="104">
        <v>2</v>
      </c>
      <c r="R11" s="104">
        <v>2</v>
      </c>
      <c r="S11" s="104"/>
      <c r="T11" s="104"/>
      <c r="U11" s="104"/>
      <c r="V11" s="104"/>
      <c r="W11" s="104"/>
      <c r="X11" s="292"/>
      <c r="Y11" s="260"/>
      <c r="Z11" s="261"/>
      <c r="AA11" s="104"/>
      <c r="AB11" s="104"/>
      <c r="AC11" s="104"/>
      <c r="AD11" s="104"/>
      <c r="AE11" s="104"/>
      <c r="AF11" s="104"/>
      <c r="AG11" s="104"/>
      <c r="AH11" s="282"/>
      <c r="AI11" s="283"/>
      <c r="AJ11" s="283"/>
      <c r="AK11" s="28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242"/>
      <c r="AX11" s="243"/>
      <c r="AY11" s="244"/>
      <c r="AZ11" s="110"/>
      <c r="BA11" s="104"/>
    </row>
    <row r="12" spans="1:54" s="105" customFormat="1" ht="16.5">
      <c r="A12" s="253" t="s">
        <v>317</v>
      </c>
      <c r="B12" s="256" t="s">
        <v>23</v>
      </c>
      <c r="C12" s="250">
        <f>(D12+E12+E13)/36</f>
        <v>3</v>
      </c>
      <c r="D12" s="250">
        <v>58</v>
      </c>
      <c r="E12" s="100">
        <f t="shared" ref="E12:E29" si="2">SUM(F12:G12)</f>
        <v>16</v>
      </c>
      <c r="F12" s="100">
        <f t="shared" ref="F12:F29" si="3">SUM(H12:W12)</f>
        <v>0</v>
      </c>
      <c r="G12" s="101">
        <f t="shared" si="1"/>
        <v>16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292"/>
      <c r="Y12" s="260"/>
      <c r="Z12" s="261"/>
      <c r="AA12" s="102">
        <v>4</v>
      </c>
      <c r="AB12" s="102">
        <v>2</v>
      </c>
      <c r="AC12" s="102">
        <v>2</v>
      </c>
      <c r="AD12" s="102">
        <v>2</v>
      </c>
      <c r="AE12" s="102">
        <v>2</v>
      </c>
      <c r="AF12" s="102">
        <v>2</v>
      </c>
      <c r="AG12" s="102">
        <v>2</v>
      </c>
      <c r="AH12" s="282"/>
      <c r="AI12" s="283"/>
      <c r="AJ12" s="283"/>
      <c r="AK12" s="284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242"/>
      <c r="AX12" s="243"/>
      <c r="AY12" s="244"/>
      <c r="AZ12" s="106"/>
      <c r="BA12" s="106"/>
    </row>
    <row r="13" spans="1:54" s="105" customFormat="1" ht="16.5">
      <c r="A13" s="255"/>
      <c r="B13" s="257"/>
      <c r="C13" s="252"/>
      <c r="D13" s="252"/>
      <c r="E13" s="103">
        <f t="shared" si="2"/>
        <v>34</v>
      </c>
      <c r="F13" s="103">
        <f t="shared" si="3"/>
        <v>0</v>
      </c>
      <c r="G13" s="103">
        <f t="shared" si="1"/>
        <v>34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292"/>
      <c r="Y13" s="260"/>
      <c r="Z13" s="261"/>
      <c r="AA13" s="104"/>
      <c r="AB13" s="104"/>
      <c r="AC13" s="104"/>
      <c r="AD13" s="104"/>
      <c r="AE13" s="104"/>
      <c r="AF13" s="104"/>
      <c r="AG13" s="104"/>
      <c r="AH13" s="282"/>
      <c r="AI13" s="283"/>
      <c r="AJ13" s="283"/>
      <c r="AK13" s="284"/>
      <c r="AL13" s="104">
        <v>2</v>
      </c>
      <c r="AM13" s="104">
        <v>2</v>
      </c>
      <c r="AN13" s="104">
        <v>2</v>
      </c>
      <c r="AO13" s="104">
        <v>2</v>
      </c>
      <c r="AP13" s="104">
        <v>2</v>
      </c>
      <c r="AQ13" s="104">
        <v>4</v>
      </c>
      <c r="AR13" s="104">
        <v>4</v>
      </c>
      <c r="AS13" s="104">
        <v>4</v>
      </c>
      <c r="AT13" s="104">
        <v>4</v>
      </c>
      <c r="AU13" s="104">
        <v>4</v>
      </c>
      <c r="AV13" s="104">
        <v>4</v>
      </c>
      <c r="AW13" s="242"/>
      <c r="AX13" s="243"/>
      <c r="AY13" s="244"/>
      <c r="AZ13" s="104" t="s">
        <v>72</v>
      </c>
      <c r="BA13" s="104"/>
    </row>
    <row r="14" spans="1:54" s="109" customFormat="1" ht="16.5">
      <c r="A14" s="253" t="s">
        <v>318</v>
      </c>
      <c r="B14" s="256" t="s">
        <v>18</v>
      </c>
      <c r="C14" s="250">
        <f>(D14+E14+E15)/36</f>
        <v>3</v>
      </c>
      <c r="D14" s="250">
        <v>58</v>
      </c>
      <c r="E14" s="100">
        <f t="shared" si="2"/>
        <v>16</v>
      </c>
      <c r="F14" s="100">
        <f t="shared" si="3"/>
        <v>16</v>
      </c>
      <c r="G14" s="101">
        <f t="shared" si="1"/>
        <v>0</v>
      </c>
      <c r="H14" s="102">
        <v>4</v>
      </c>
      <c r="I14" s="102">
        <v>2</v>
      </c>
      <c r="J14" s="102">
        <v>2</v>
      </c>
      <c r="K14" s="102">
        <v>2</v>
      </c>
      <c r="L14" s="102">
        <v>2</v>
      </c>
      <c r="M14" s="102">
        <v>2</v>
      </c>
      <c r="N14" s="102">
        <v>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292"/>
      <c r="Y14" s="260"/>
      <c r="Z14" s="261"/>
      <c r="AA14" s="102"/>
      <c r="AB14" s="102"/>
      <c r="AC14" s="102"/>
      <c r="AD14" s="102"/>
      <c r="AE14" s="102"/>
      <c r="AF14" s="102"/>
      <c r="AG14" s="102"/>
      <c r="AH14" s="282"/>
      <c r="AI14" s="283"/>
      <c r="AJ14" s="283"/>
      <c r="AK14" s="284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242"/>
      <c r="AX14" s="243"/>
      <c r="AY14" s="244"/>
      <c r="AZ14" s="107"/>
      <c r="BA14" s="108"/>
    </row>
    <row r="15" spans="1:54" s="105" customFormat="1" ht="16.5">
      <c r="A15" s="255"/>
      <c r="B15" s="257"/>
      <c r="C15" s="252"/>
      <c r="D15" s="252"/>
      <c r="E15" s="103">
        <f t="shared" si="2"/>
        <v>34</v>
      </c>
      <c r="F15" s="103">
        <f t="shared" si="3"/>
        <v>34</v>
      </c>
      <c r="G15" s="103">
        <f t="shared" si="1"/>
        <v>0</v>
      </c>
      <c r="H15" s="104"/>
      <c r="I15" s="104"/>
      <c r="J15" s="104"/>
      <c r="K15" s="104"/>
      <c r="L15" s="104"/>
      <c r="M15" s="104"/>
      <c r="N15" s="104"/>
      <c r="O15" s="104">
        <v>2</v>
      </c>
      <c r="P15" s="104">
        <v>4</v>
      </c>
      <c r="Q15" s="104">
        <v>4</v>
      </c>
      <c r="R15" s="104">
        <v>4</v>
      </c>
      <c r="S15" s="104">
        <v>4</v>
      </c>
      <c r="T15" s="104">
        <v>4</v>
      </c>
      <c r="U15" s="104">
        <v>4</v>
      </c>
      <c r="V15" s="104">
        <v>4</v>
      </c>
      <c r="W15" s="104">
        <v>4</v>
      </c>
      <c r="X15" s="292"/>
      <c r="Y15" s="260"/>
      <c r="Z15" s="261"/>
      <c r="AA15" s="104"/>
      <c r="AB15" s="104"/>
      <c r="AC15" s="104"/>
      <c r="AD15" s="104"/>
      <c r="AE15" s="104"/>
      <c r="AF15" s="104"/>
      <c r="AG15" s="104"/>
      <c r="AH15" s="282"/>
      <c r="AI15" s="283"/>
      <c r="AJ15" s="283"/>
      <c r="AK15" s="28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242"/>
      <c r="AX15" s="243"/>
      <c r="AY15" s="244"/>
      <c r="AZ15" s="110"/>
      <c r="BA15" s="104">
        <v>1</v>
      </c>
    </row>
    <row r="16" spans="1:54" s="109" customFormat="1" ht="16.5">
      <c r="A16" s="253" t="s">
        <v>165</v>
      </c>
      <c r="B16" s="256" t="s">
        <v>106</v>
      </c>
      <c r="C16" s="250">
        <f>(D16+E16+E17)/36</f>
        <v>4</v>
      </c>
      <c r="D16" s="250">
        <v>84</v>
      </c>
      <c r="E16" s="100">
        <f>SUM(F16:G16)</f>
        <v>20</v>
      </c>
      <c r="F16" s="100">
        <f>SUM(H16:W16)</f>
        <v>0</v>
      </c>
      <c r="G16" s="101">
        <f t="shared" si="1"/>
        <v>20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292"/>
      <c r="Y16" s="260"/>
      <c r="Z16" s="261"/>
      <c r="AA16" s="102">
        <v>4</v>
      </c>
      <c r="AB16" s="102">
        <v>2</v>
      </c>
      <c r="AC16" s="102">
        <v>2</v>
      </c>
      <c r="AD16" s="102">
        <v>2</v>
      </c>
      <c r="AE16" s="102">
        <v>2</v>
      </c>
      <c r="AF16" s="102">
        <v>2</v>
      </c>
      <c r="AG16" s="102">
        <v>2</v>
      </c>
      <c r="AH16" s="282"/>
      <c r="AI16" s="283"/>
      <c r="AJ16" s="283"/>
      <c r="AK16" s="284"/>
      <c r="AL16" s="102">
        <v>2</v>
      </c>
      <c r="AM16" s="102">
        <v>2</v>
      </c>
      <c r="AN16" s="102"/>
      <c r="AO16" s="102"/>
      <c r="AP16" s="102"/>
      <c r="AQ16" s="102"/>
      <c r="AR16" s="102"/>
      <c r="AS16" s="102"/>
      <c r="AT16" s="102"/>
      <c r="AU16" s="102"/>
      <c r="AV16" s="102"/>
      <c r="AW16" s="242"/>
      <c r="AX16" s="243"/>
      <c r="AY16" s="244"/>
      <c r="AZ16" s="107"/>
      <c r="BA16" s="108"/>
    </row>
    <row r="17" spans="1:53" s="105" customFormat="1" ht="16.5">
      <c r="A17" s="255"/>
      <c r="B17" s="257"/>
      <c r="C17" s="252"/>
      <c r="D17" s="252"/>
      <c r="E17" s="103">
        <f>SUM(F17:G17)</f>
        <v>40</v>
      </c>
      <c r="F17" s="103">
        <f>SUM(H17:W17)</f>
        <v>0</v>
      </c>
      <c r="G17" s="103">
        <f t="shared" si="1"/>
        <v>40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292"/>
      <c r="Y17" s="260"/>
      <c r="Z17" s="261"/>
      <c r="AA17" s="104"/>
      <c r="AB17" s="104">
        <v>2</v>
      </c>
      <c r="AC17" s="104">
        <v>2</v>
      </c>
      <c r="AD17" s="104">
        <v>2</v>
      </c>
      <c r="AE17" s="104">
        <v>2</v>
      </c>
      <c r="AF17" s="104">
        <v>2</v>
      </c>
      <c r="AG17" s="104">
        <v>2</v>
      </c>
      <c r="AH17" s="282"/>
      <c r="AI17" s="283"/>
      <c r="AJ17" s="283"/>
      <c r="AK17" s="284"/>
      <c r="AL17" s="104">
        <v>2</v>
      </c>
      <c r="AM17" s="104">
        <v>2</v>
      </c>
      <c r="AN17" s="104">
        <v>2</v>
      </c>
      <c r="AO17" s="104">
        <v>2</v>
      </c>
      <c r="AP17" s="104">
        <v>2</v>
      </c>
      <c r="AQ17" s="104">
        <v>2</v>
      </c>
      <c r="AR17" s="104">
        <v>2</v>
      </c>
      <c r="AS17" s="104">
        <v>2</v>
      </c>
      <c r="AT17" s="104">
        <v>4</v>
      </c>
      <c r="AU17" s="104">
        <v>4</v>
      </c>
      <c r="AV17" s="104">
        <v>4</v>
      </c>
      <c r="AW17" s="242"/>
      <c r="AX17" s="243"/>
      <c r="AY17" s="244"/>
      <c r="AZ17" s="110"/>
      <c r="BA17" s="104">
        <v>2</v>
      </c>
    </row>
    <row r="18" spans="1:53" s="109" customFormat="1" ht="16.5">
      <c r="A18" s="253" t="s">
        <v>166</v>
      </c>
      <c r="B18" s="256" t="s">
        <v>104</v>
      </c>
      <c r="C18" s="250">
        <f>(D18+E18+E19)/36</f>
        <v>6</v>
      </c>
      <c r="D18" s="250">
        <v>116</v>
      </c>
      <c r="E18" s="100">
        <f t="shared" si="2"/>
        <v>36</v>
      </c>
      <c r="F18" s="100">
        <f t="shared" si="3"/>
        <v>16</v>
      </c>
      <c r="G18" s="101">
        <f t="shared" si="1"/>
        <v>20</v>
      </c>
      <c r="H18" s="102">
        <v>2</v>
      </c>
      <c r="I18" s="102">
        <v>2</v>
      </c>
      <c r="J18" s="102">
        <v>2</v>
      </c>
      <c r="K18" s="102">
        <v>2</v>
      </c>
      <c r="L18" s="102">
        <v>2</v>
      </c>
      <c r="M18" s="102">
        <v>2</v>
      </c>
      <c r="N18" s="102">
        <v>2</v>
      </c>
      <c r="O18" s="102">
        <v>2</v>
      </c>
      <c r="P18" s="102"/>
      <c r="Q18" s="102"/>
      <c r="R18" s="102"/>
      <c r="S18" s="102"/>
      <c r="T18" s="102"/>
      <c r="U18" s="102"/>
      <c r="V18" s="102"/>
      <c r="W18" s="102"/>
      <c r="X18" s="292"/>
      <c r="Y18" s="260"/>
      <c r="Z18" s="261"/>
      <c r="AA18" s="102">
        <v>2</v>
      </c>
      <c r="AB18" s="102">
        <v>2</v>
      </c>
      <c r="AC18" s="102">
        <v>2</v>
      </c>
      <c r="AD18" s="102">
        <v>2</v>
      </c>
      <c r="AE18" s="102">
        <v>2</v>
      </c>
      <c r="AF18" s="102">
        <v>2</v>
      </c>
      <c r="AG18" s="102">
        <v>2</v>
      </c>
      <c r="AH18" s="282"/>
      <c r="AI18" s="283"/>
      <c r="AJ18" s="283"/>
      <c r="AK18" s="284"/>
      <c r="AL18" s="102">
        <v>2</v>
      </c>
      <c r="AM18" s="102">
        <v>2</v>
      </c>
      <c r="AN18" s="102">
        <v>2</v>
      </c>
      <c r="AO18" s="102"/>
      <c r="AP18" s="102"/>
      <c r="AQ18" s="102"/>
      <c r="AR18" s="102"/>
      <c r="AS18" s="102"/>
      <c r="AT18" s="102"/>
      <c r="AU18" s="102"/>
      <c r="AV18" s="102"/>
      <c r="AW18" s="242"/>
      <c r="AX18" s="243"/>
      <c r="AY18" s="244"/>
      <c r="AZ18" s="107"/>
      <c r="BA18" s="108"/>
    </row>
    <row r="19" spans="1:53" s="105" customFormat="1" ht="16.5">
      <c r="A19" s="255"/>
      <c r="B19" s="257"/>
      <c r="C19" s="252"/>
      <c r="D19" s="252"/>
      <c r="E19" s="103">
        <f t="shared" si="2"/>
        <v>64</v>
      </c>
      <c r="F19" s="103">
        <f t="shared" si="3"/>
        <v>30</v>
      </c>
      <c r="G19" s="103">
        <f t="shared" si="1"/>
        <v>34</v>
      </c>
      <c r="H19" s="104"/>
      <c r="I19" s="104">
        <v>2</v>
      </c>
      <c r="J19" s="104">
        <v>2</v>
      </c>
      <c r="K19" s="104">
        <v>2</v>
      </c>
      <c r="L19" s="104">
        <v>2</v>
      </c>
      <c r="M19" s="104">
        <v>2</v>
      </c>
      <c r="N19" s="104">
        <v>2</v>
      </c>
      <c r="O19" s="104">
        <v>2</v>
      </c>
      <c r="P19" s="104">
        <v>2</v>
      </c>
      <c r="Q19" s="104">
        <v>2</v>
      </c>
      <c r="R19" s="104">
        <v>2</v>
      </c>
      <c r="S19" s="104">
        <v>2</v>
      </c>
      <c r="T19" s="104">
        <v>2</v>
      </c>
      <c r="U19" s="104">
        <v>2</v>
      </c>
      <c r="V19" s="104">
        <v>2</v>
      </c>
      <c r="W19" s="104">
        <v>2</v>
      </c>
      <c r="X19" s="292"/>
      <c r="Y19" s="260"/>
      <c r="Z19" s="261"/>
      <c r="AA19" s="104"/>
      <c r="AB19" s="104"/>
      <c r="AC19" s="104"/>
      <c r="AD19" s="104"/>
      <c r="AE19" s="104"/>
      <c r="AF19" s="104"/>
      <c r="AG19" s="104"/>
      <c r="AH19" s="282"/>
      <c r="AI19" s="283"/>
      <c r="AJ19" s="283"/>
      <c r="AK19" s="284"/>
      <c r="AL19" s="104">
        <v>2</v>
      </c>
      <c r="AM19" s="104">
        <v>2</v>
      </c>
      <c r="AN19" s="104">
        <v>2</v>
      </c>
      <c r="AO19" s="104">
        <v>2</v>
      </c>
      <c r="AP19" s="104">
        <v>2</v>
      </c>
      <c r="AQ19" s="104">
        <v>4</v>
      </c>
      <c r="AR19" s="104">
        <v>4</v>
      </c>
      <c r="AS19" s="104">
        <v>4</v>
      </c>
      <c r="AT19" s="104">
        <v>4</v>
      </c>
      <c r="AU19" s="104">
        <v>4</v>
      </c>
      <c r="AV19" s="104">
        <v>4</v>
      </c>
      <c r="AW19" s="242"/>
      <c r="AX19" s="243"/>
      <c r="AY19" s="244"/>
      <c r="AZ19" s="110"/>
      <c r="BA19" s="104">
        <v>2</v>
      </c>
    </row>
    <row r="20" spans="1:53" s="109" customFormat="1" ht="16.5">
      <c r="A20" s="253" t="s">
        <v>200</v>
      </c>
      <c r="B20" s="256" t="s">
        <v>105</v>
      </c>
      <c r="C20" s="250">
        <f>(D20+E20+E21)/36</f>
        <v>6</v>
      </c>
      <c r="D20" s="250">
        <v>130</v>
      </c>
      <c r="E20" s="100">
        <f t="shared" si="2"/>
        <v>20</v>
      </c>
      <c r="F20" s="100">
        <f t="shared" si="3"/>
        <v>12</v>
      </c>
      <c r="G20" s="101">
        <f t="shared" si="1"/>
        <v>8</v>
      </c>
      <c r="H20" s="102">
        <v>2</v>
      </c>
      <c r="I20" s="102">
        <v>2</v>
      </c>
      <c r="J20" s="102">
        <v>2</v>
      </c>
      <c r="K20" s="102">
        <v>2</v>
      </c>
      <c r="L20" s="102">
        <v>2</v>
      </c>
      <c r="M20" s="102">
        <v>2</v>
      </c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292"/>
      <c r="Y20" s="260"/>
      <c r="Z20" s="261"/>
      <c r="AA20" s="102">
        <v>2</v>
      </c>
      <c r="AB20" s="102">
        <v>2</v>
      </c>
      <c r="AC20" s="102">
        <v>2</v>
      </c>
      <c r="AD20" s="102">
        <v>2</v>
      </c>
      <c r="AE20" s="102"/>
      <c r="AF20" s="102"/>
      <c r="AG20" s="102"/>
      <c r="AH20" s="282"/>
      <c r="AI20" s="283"/>
      <c r="AJ20" s="283"/>
      <c r="AK20" s="284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242"/>
      <c r="AX20" s="243"/>
      <c r="AY20" s="244"/>
      <c r="AZ20" s="107"/>
      <c r="BA20" s="108"/>
    </row>
    <row r="21" spans="1:53" s="105" customFormat="1" ht="16.5">
      <c r="A21" s="255"/>
      <c r="B21" s="257"/>
      <c r="C21" s="252"/>
      <c r="D21" s="252"/>
      <c r="E21" s="103">
        <f t="shared" si="2"/>
        <v>66</v>
      </c>
      <c r="F21" s="103">
        <f t="shared" si="3"/>
        <v>22</v>
      </c>
      <c r="G21" s="103">
        <f t="shared" si="1"/>
        <v>44</v>
      </c>
      <c r="H21" s="104"/>
      <c r="I21" s="104"/>
      <c r="J21" s="104"/>
      <c r="K21" s="104"/>
      <c r="L21" s="104"/>
      <c r="M21" s="104">
        <v>2</v>
      </c>
      <c r="N21" s="104">
        <v>2</v>
      </c>
      <c r="O21" s="104">
        <v>2</v>
      </c>
      <c r="P21" s="104">
        <v>2</v>
      </c>
      <c r="Q21" s="104">
        <v>2</v>
      </c>
      <c r="R21" s="104">
        <v>2</v>
      </c>
      <c r="S21" s="104">
        <v>2</v>
      </c>
      <c r="T21" s="104">
        <v>2</v>
      </c>
      <c r="U21" s="104">
        <v>2</v>
      </c>
      <c r="V21" s="104">
        <v>2</v>
      </c>
      <c r="W21" s="104">
        <v>2</v>
      </c>
      <c r="X21" s="292"/>
      <c r="Y21" s="260"/>
      <c r="Z21" s="261"/>
      <c r="AA21" s="104">
        <v>2</v>
      </c>
      <c r="AB21" s="104">
        <v>2</v>
      </c>
      <c r="AC21" s="104">
        <v>2</v>
      </c>
      <c r="AD21" s="104">
        <v>2</v>
      </c>
      <c r="AE21" s="104">
        <v>2</v>
      </c>
      <c r="AF21" s="104">
        <v>2</v>
      </c>
      <c r="AG21" s="104">
        <v>2</v>
      </c>
      <c r="AH21" s="282"/>
      <c r="AI21" s="283"/>
      <c r="AJ21" s="283"/>
      <c r="AK21" s="284"/>
      <c r="AL21" s="104">
        <v>2</v>
      </c>
      <c r="AM21" s="104">
        <v>2</v>
      </c>
      <c r="AN21" s="104">
        <v>2</v>
      </c>
      <c r="AO21" s="104">
        <v>2</v>
      </c>
      <c r="AP21" s="104">
        <v>2</v>
      </c>
      <c r="AQ21" s="104">
        <v>2</v>
      </c>
      <c r="AR21" s="104">
        <v>2</v>
      </c>
      <c r="AS21" s="104">
        <v>4</v>
      </c>
      <c r="AT21" s="104">
        <v>4</v>
      </c>
      <c r="AU21" s="104">
        <v>4</v>
      </c>
      <c r="AV21" s="104">
        <v>4</v>
      </c>
      <c r="AW21" s="242"/>
      <c r="AX21" s="243"/>
      <c r="AY21" s="244"/>
      <c r="AZ21" s="110"/>
      <c r="BA21" s="104">
        <v>2</v>
      </c>
    </row>
    <row r="22" spans="1:53" s="109" customFormat="1" ht="16.5">
      <c r="A22" s="253" t="s">
        <v>201</v>
      </c>
      <c r="B22" s="256" t="s">
        <v>93</v>
      </c>
      <c r="C22" s="250">
        <f>(D22+E22+E23)/36</f>
        <v>5</v>
      </c>
      <c r="D22" s="250">
        <v>90</v>
      </c>
      <c r="E22" s="100">
        <f t="shared" si="2"/>
        <v>36</v>
      </c>
      <c r="F22" s="100">
        <f t="shared" si="3"/>
        <v>0</v>
      </c>
      <c r="G22" s="101">
        <f t="shared" si="1"/>
        <v>36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292"/>
      <c r="Y22" s="260"/>
      <c r="Z22" s="261"/>
      <c r="AA22" s="102">
        <v>2</v>
      </c>
      <c r="AB22" s="102">
        <v>2</v>
      </c>
      <c r="AC22" s="102">
        <v>2</v>
      </c>
      <c r="AD22" s="102">
        <v>2</v>
      </c>
      <c r="AE22" s="102">
        <v>2</v>
      </c>
      <c r="AF22" s="102">
        <v>2</v>
      </c>
      <c r="AG22" s="102">
        <v>2</v>
      </c>
      <c r="AH22" s="282"/>
      <c r="AI22" s="283"/>
      <c r="AJ22" s="283"/>
      <c r="AK22" s="284"/>
      <c r="AL22" s="102">
        <v>2</v>
      </c>
      <c r="AM22" s="102">
        <v>2</v>
      </c>
      <c r="AN22" s="102">
        <v>2</v>
      </c>
      <c r="AO22" s="102">
        <v>2</v>
      </c>
      <c r="AP22" s="102">
        <v>2</v>
      </c>
      <c r="AQ22" s="102">
        <v>2</v>
      </c>
      <c r="AR22" s="102">
        <v>2</v>
      </c>
      <c r="AS22" s="102">
        <v>2</v>
      </c>
      <c r="AT22" s="102">
        <v>2</v>
      </c>
      <c r="AU22" s="102">
        <v>2</v>
      </c>
      <c r="AV22" s="102">
        <v>2</v>
      </c>
      <c r="AW22" s="242"/>
      <c r="AX22" s="243"/>
      <c r="AY22" s="244"/>
      <c r="AZ22" s="107"/>
      <c r="BA22" s="108"/>
    </row>
    <row r="23" spans="1:53" s="105" customFormat="1" ht="16.5">
      <c r="A23" s="255"/>
      <c r="B23" s="257"/>
      <c r="C23" s="252"/>
      <c r="D23" s="252"/>
      <c r="E23" s="103">
        <f t="shared" si="2"/>
        <v>54</v>
      </c>
      <c r="F23" s="103">
        <f t="shared" si="3"/>
        <v>0</v>
      </c>
      <c r="G23" s="103">
        <f t="shared" si="1"/>
        <v>54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292"/>
      <c r="Y23" s="260"/>
      <c r="Z23" s="261"/>
      <c r="AA23" s="104">
        <v>2</v>
      </c>
      <c r="AB23" s="104">
        <v>2</v>
      </c>
      <c r="AC23" s="104">
        <v>2</v>
      </c>
      <c r="AD23" s="104">
        <v>2</v>
      </c>
      <c r="AE23" s="104">
        <v>2</v>
      </c>
      <c r="AF23" s="104">
        <v>2</v>
      </c>
      <c r="AG23" s="104">
        <v>2</v>
      </c>
      <c r="AH23" s="282"/>
      <c r="AI23" s="283"/>
      <c r="AJ23" s="283"/>
      <c r="AK23" s="284"/>
      <c r="AL23" s="104">
        <v>2</v>
      </c>
      <c r="AM23" s="104">
        <v>2</v>
      </c>
      <c r="AN23" s="104">
        <v>4</v>
      </c>
      <c r="AO23" s="104">
        <v>4</v>
      </c>
      <c r="AP23" s="104">
        <v>4</v>
      </c>
      <c r="AQ23" s="104">
        <v>4</v>
      </c>
      <c r="AR23" s="104">
        <v>4</v>
      </c>
      <c r="AS23" s="104">
        <v>4</v>
      </c>
      <c r="AT23" s="104">
        <v>4</v>
      </c>
      <c r="AU23" s="104">
        <v>4</v>
      </c>
      <c r="AV23" s="104">
        <v>4</v>
      </c>
      <c r="AW23" s="242"/>
      <c r="AX23" s="243"/>
      <c r="AY23" s="244"/>
      <c r="AZ23" s="110"/>
      <c r="BA23" s="104">
        <v>2</v>
      </c>
    </row>
    <row r="24" spans="1:53" s="109" customFormat="1" ht="16.5">
      <c r="A24" s="253" t="s">
        <v>226</v>
      </c>
      <c r="B24" s="256" t="s">
        <v>101</v>
      </c>
      <c r="C24" s="250">
        <f>(D24+E24+E25)/36</f>
        <v>11</v>
      </c>
      <c r="D24" s="250">
        <v>220</v>
      </c>
      <c r="E24" s="100">
        <f t="shared" si="2"/>
        <v>32</v>
      </c>
      <c r="F24" s="100">
        <f t="shared" si="3"/>
        <v>18</v>
      </c>
      <c r="G24" s="101">
        <f t="shared" si="1"/>
        <v>14</v>
      </c>
      <c r="H24" s="102">
        <v>4</v>
      </c>
      <c r="I24" s="102">
        <v>4</v>
      </c>
      <c r="J24" s="102">
        <v>4</v>
      </c>
      <c r="K24" s="102">
        <v>4</v>
      </c>
      <c r="L24" s="102">
        <v>2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292"/>
      <c r="Y24" s="260"/>
      <c r="Z24" s="261"/>
      <c r="AA24" s="102">
        <v>4</v>
      </c>
      <c r="AB24" s="102">
        <v>4</v>
      </c>
      <c r="AC24" s="102">
        <v>4</v>
      </c>
      <c r="AD24" s="102">
        <v>2</v>
      </c>
      <c r="AE24" s="102"/>
      <c r="AF24" s="102"/>
      <c r="AG24" s="102"/>
      <c r="AH24" s="282"/>
      <c r="AI24" s="283"/>
      <c r="AJ24" s="283"/>
      <c r="AK24" s="284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242"/>
      <c r="AX24" s="243"/>
      <c r="AY24" s="244"/>
      <c r="AZ24" s="107"/>
      <c r="BA24" s="108"/>
    </row>
    <row r="25" spans="1:53" s="105" customFormat="1" ht="16.5">
      <c r="A25" s="255"/>
      <c r="B25" s="257"/>
      <c r="C25" s="252"/>
      <c r="D25" s="252"/>
      <c r="E25" s="103">
        <f t="shared" si="2"/>
        <v>144</v>
      </c>
      <c r="F25" s="103">
        <f t="shared" si="3"/>
        <v>72</v>
      </c>
      <c r="G25" s="103">
        <f t="shared" si="1"/>
        <v>72</v>
      </c>
      <c r="H25" s="104"/>
      <c r="I25" s="104"/>
      <c r="J25" s="104"/>
      <c r="K25" s="104">
        <v>2</v>
      </c>
      <c r="L25" s="104">
        <v>4</v>
      </c>
      <c r="M25" s="104">
        <v>6</v>
      </c>
      <c r="N25" s="104">
        <v>6</v>
      </c>
      <c r="O25" s="104">
        <v>6</v>
      </c>
      <c r="P25" s="104">
        <v>6</v>
      </c>
      <c r="Q25" s="104">
        <v>6</v>
      </c>
      <c r="R25" s="104">
        <v>6</v>
      </c>
      <c r="S25" s="104">
        <v>6</v>
      </c>
      <c r="T25" s="104">
        <v>6</v>
      </c>
      <c r="U25" s="104">
        <v>6</v>
      </c>
      <c r="V25" s="104">
        <v>6</v>
      </c>
      <c r="W25" s="104">
        <v>6</v>
      </c>
      <c r="X25" s="292"/>
      <c r="Y25" s="260"/>
      <c r="Z25" s="261"/>
      <c r="AA25" s="104"/>
      <c r="AB25" s="104"/>
      <c r="AC25" s="104"/>
      <c r="AD25" s="104">
        <v>2</v>
      </c>
      <c r="AE25" s="104">
        <v>4</v>
      </c>
      <c r="AF25" s="104">
        <v>4</v>
      </c>
      <c r="AG25" s="104">
        <v>4</v>
      </c>
      <c r="AH25" s="282"/>
      <c r="AI25" s="283"/>
      <c r="AJ25" s="283"/>
      <c r="AK25" s="284"/>
      <c r="AL25" s="104">
        <v>4</v>
      </c>
      <c r="AM25" s="104">
        <v>4</v>
      </c>
      <c r="AN25" s="104">
        <v>4</v>
      </c>
      <c r="AO25" s="104">
        <v>4</v>
      </c>
      <c r="AP25" s="104">
        <v>6</v>
      </c>
      <c r="AQ25" s="104">
        <v>6</v>
      </c>
      <c r="AR25" s="104">
        <v>6</v>
      </c>
      <c r="AS25" s="104">
        <v>6</v>
      </c>
      <c r="AT25" s="104">
        <v>6</v>
      </c>
      <c r="AU25" s="104">
        <v>6</v>
      </c>
      <c r="AV25" s="104">
        <v>6</v>
      </c>
      <c r="AW25" s="242"/>
      <c r="AX25" s="243"/>
      <c r="AY25" s="244"/>
      <c r="AZ25" s="110"/>
      <c r="BA25" s="104">
        <v>2</v>
      </c>
    </row>
    <row r="26" spans="1:53" s="109" customFormat="1" ht="16.5">
      <c r="A26" s="253" t="s">
        <v>208</v>
      </c>
      <c r="B26" s="256" t="s">
        <v>209</v>
      </c>
      <c r="C26" s="250">
        <f>(D26+E26+E27)/36</f>
        <v>4</v>
      </c>
      <c r="D26" s="250">
        <v>72</v>
      </c>
      <c r="E26" s="100">
        <f>SUM(F26:G26)</f>
        <v>0</v>
      </c>
      <c r="F26" s="100">
        <f>SUM(H26:W26)</f>
        <v>0</v>
      </c>
      <c r="G26" s="101">
        <f t="shared" si="1"/>
        <v>0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292"/>
      <c r="Y26" s="260"/>
      <c r="Z26" s="261"/>
      <c r="AA26" s="102"/>
      <c r="AB26" s="102"/>
      <c r="AC26" s="102"/>
      <c r="AD26" s="102"/>
      <c r="AE26" s="102"/>
      <c r="AF26" s="102"/>
      <c r="AG26" s="102"/>
      <c r="AH26" s="282"/>
      <c r="AI26" s="283"/>
      <c r="AJ26" s="283"/>
      <c r="AK26" s="284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242"/>
      <c r="AX26" s="243"/>
      <c r="AY26" s="244"/>
      <c r="AZ26" s="107"/>
      <c r="BA26" s="108"/>
    </row>
    <row r="27" spans="1:53" s="105" customFormat="1" ht="16.5">
      <c r="A27" s="255"/>
      <c r="B27" s="257"/>
      <c r="C27" s="252"/>
      <c r="D27" s="252"/>
      <c r="E27" s="103">
        <f>SUM(F27:G27)</f>
        <v>72</v>
      </c>
      <c r="F27" s="103">
        <f>SUM(H27:W27)</f>
        <v>36</v>
      </c>
      <c r="G27" s="103">
        <f t="shared" si="1"/>
        <v>36</v>
      </c>
      <c r="H27" s="104">
        <v>2</v>
      </c>
      <c r="I27" s="104">
        <v>2</v>
      </c>
      <c r="J27" s="104">
        <v>2</v>
      </c>
      <c r="K27" s="104">
        <v>2</v>
      </c>
      <c r="L27" s="104">
        <v>2</v>
      </c>
      <c r="M27" s="104">
        <v>2</v>
      </c>
      <c r="N27" s="104">
        <v>2</v>
      </c>
      <c r="O27" s="104">
        <v>2</v>
      </c>
      <c r="P27" s="104">
        <v>2</v>
      </c>
      <c r="Q27" s="104">
        <v>2</v>
      </c>
      <c r="R27" s="104">
        <v>2</v>
      </c>
      <c r="S27" s="104">
        <v>2</v>
      </c>
      <c r="T27" s="104">
        <v>2</v>
      </c>
      <c r="U27" s="104">
        <v>2</v>
      </c>
      <c r="V27" s="104">
        <v>4</v>
      </c>
      <c r="W27" s="104">
        <v>4</v>
      </c>
      <c r="X27" s="292"/>
      <c r="Y27" s="260"/>
      <c r="Z27" s="261"/>
      <c r="AA27" s="104">
        <v>2</v>
      </c>
      <c r="AB27" s="104">
        <v>2</v>
      </c>
      <c r="AC27" s="104">
        <v>2</v>
      </c>
      <c r="AD27" s="104">
        <v>2</v>
      </c>
      <c r="AE27" s="104">
        <v>2</v>
      </c>
      <c r="AF27" s="104">
        <v>2</v>
      </c>
      <c r="AG27" s="104">
        <v>2</v>
      </c>
      <c r="AH27" s="282"/>
      <c r="AI27" s="283"/>
      <c r="AJ27" s="283"/>
      <c r="AK27" s="284"/>
      <c r="AL27" s="104">
        <v>2</v>
      </c>
      <c r="AM27" s="104">
        <v>2</v>
      </c>
      <c r="AN27" s="104">
        <v>2</v>
      </c>
      <c r="AO27" s="104">
        <v>2</v>
      </c>
      <c r="AP27" s="104">
        <v>2</v>
      </c>
      <c r="AQ27" s="104">
        <v>2</v>
      </c>
      <c r="AR27" s="104">
        <v>2</v>
      </c>
      <c r="AS27" s="104">
        <v>2</v>
      </c>
      <c r="AT27" s="104">
        <v>2</v>
      </c>
      <c r="AU27" s="104">
        <v>2</v>
      </c>
      <c r="AV27" s="104">
        <v>2</v>
      </c>
      <c r="AW27" s="242"/>
      <c r="AX27" s="243"/>
      <c r="AY27" s="244"/>
      <c r="AZ27" s="110"/>
      <c r="BA27" s="104">
        <v>2</v>
      </c>
    </row>
    <row r="28" spans="1:53" s="109" customFormat="1" ht="16.5">
      <c r="A28" s="253" t="s">
        <v>210</v>
      </c>
      <c r="B28" s="256" t="s">
        <v>102</v>
      </c>
      <c r="C28" s="250">
        <f>(D28+E28+E29)/36</f>
        <v>3.5</v>
      </c>
      <c r="D28" s="250">
        <v>66</v>
      </c>
      <c r="E28" s="100">
        <f t="shared" si="2"/>
        <v>0</v>
      </c>
      <c r="F28" s="100">
        <f t="shared" si="3"/>
        <v>0</v>
      </c>
      <c r="G28" s="101">
        <f t="shared" si="1"/>
        <v>0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292"/>
      <c r="Y28" s="260"/>
      <c r="Z28" s="261"/>
      <c r="AA28" s="102"/>
      <c r="AB28" s="102"/>
      <c r="AC28" s="102"/>
      <c r="AD28" s="102"/>
      <c r="AE28" s="102"/>
      <c r="AF28" s="102"/>
      <c r="AG28" s="102"/>
      <c r="AH28" s="282"/>
      <c r="AI28" s="283"/>
      <c r="AJ28" s="283"/>
      <c r="AK28" s="284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242"/>
      <c r="AX28" s="243"/>
      <c r="AY28" s="244"/>
      <c r="AZ28" s="107"/>
      <c r="BA28" s="108"/>
    </row>
    <row r="29" spans="1:53" s="105" customFormat="1" ht="16.5">
      <c r="A29" s="255"/>
      <c r="B29" s="257"/>
      <c r="C29" s="252"/>
      <c r="D29" s="252"/>
      <c r="E29" s="103">
        <f t="shared" si="2"/>
        <v>60</v>
      </c>
      <c r="F29" s="103">
        <f t="shared" si="3"/>
        <v>30</v>
      </c>
      <c r="G29" s="103">
        <f t="shared" si="1"/>
        <v>30</v>
      </c>
      <c r="H29" s="104">
        <v>2</v>
      </c>
      <c r="I29" s="104">
        <v>2</v>
      </c>
      <c r="J29" s="104">
        <v>2</v>
      </c>
      <c r="K29" s="104">
        <v>2</v>
      </c>
      <c r="L29" s="104">
        <v>2</v>
      </c>
      <c r="M29" s="104">
        <v>2</v>
      </c>
      <c r="N29" s="104">
        <v>2</v>
      </c>
      <c r="O29" s="104">
        <v>2</v>
      </c>
      <c r="P29" s="104">
        <v>2</v>
      </c>
      <c r="Q29" s="104">
        <v>2</v>
      </c>
      <c r="R29" s="104">
        <v>2</v>
      </c>
      <c r="S29" s="104">
        <v>2</v>
      </c>
      <c r="T29" s="104">
        <v>2</v>
      </c>
      <c r="U29" s="104">
        <v>2</v>
      </c>
      <c r="V29" s="104">
        <v>2</v>
      </c>
      <c r="W29" s="104"/>
      <c r="X29" s="292"/>
      <c r="Y29" s="260"/>
      <c r="Z29" s="261"/>
      <c r="AA29" s="104">
        <v>2</v>
      </c>
      <c r="AB29" s="104">
        <v>2</v>
      </c>
      <c r="AC29" s="104">
        <v>2</v>
      </c>
      <c r="AD29" s="104">
        <v>2</v>
      </c>
      <c r="AE29" s="104">
        <v>2</v>
      </c>
      <c r="AF29" s="104">
        <v>2</v>
      </c>
      <c r="AG29" s="104">
        <v>2</v>
      </c>
      <c r="AH29" s="282"/>
      <c r="AI29" s="283"/>
      <c r="AJ29" s="283"/>
      <c r="AK29" s="284"/>
      <c r="AL29" s="104">
        <v>2</v>
      </c>
      <c r="AM29" s="104">
        <v>2</v>
      </c>
      <c r="AN29" s="104">
        <v>2</v>
      </c>
      <c r="AO29" s="104">
        <v>2</v>
      </c>
      <c r="AP29" s="104">
        <v>2</v>
      </c>
      <c r="AQ29" s="104">
        <v>2</v>
      </c>
      <c r="AR29" s="104">
        <v>2</v>
      </c>
      <c r="AS29" s="104">
        <v>2</v>
      </c>
      <c r="AT29" s="104"/>
      <c r="AU29" s="104"/>
      <c r="AV29" s="104"/>
      <c r="AW29" s="242"/>
      <c r="AX29" s="243"/>
      <c r="AY29" s="244"/>
      <c r="AZ29" s="110"/>
      <c r="BA29" s="104">
        <v>2</v>
      </c>
    </row>
    <row r="30" spans="1:53" s="109" customFormat="1" ht="16.5">
      <c r="A30" s="253" t="s">
        <v>49</v>
      </c>
      <c r="B30" s="194" t="s">
        <v>319</v>
      </c>
      <c r="C30" s="250">
        <f>(D30+E30+E37)/36</f>
        <v>4</v>
      </c>
      <c r="D30" s="250">
        <v>104</v>
      </c>
      <c r="E30" s="101">
        <f>SUM(F30:G30)</f>
        <v>10</v>
      </c>
      <c r="F30" s="101">
        <f>SUM(H30:X30)</f>
        <v>0</v>
      </c>
      <c r="G30" s="101">
        <f t="shared" si="1"/>
        <v>10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292"/>
      <c r="Y30" s="260"/>
      <c r="Z30" s="261"/>
      <c r="AA30" s="102">
        <v>2</v>
      </c>
      <c r="AB30" s="102">
        <v>2</v>
      </c>
      <c r="AC30" s="102">
        <v>2</v>
      </c>
      <c r="AD30" s="102">
        <v>2</v>
      </c>
      <c r="AE30" s="102">
        <v>2</v>
      </c>
      <c r="AF30" s="102"/>
      <c r="AG30" s="102"/>
      <c r="AH30" s="282"/>
      <c r="AI30" s="283"/>
      <c r="AJ30" s="283"/>
      <c r="AK30" s="284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242"/>
      <c r="AX30" s="243"/>
      <c r="AY30" s="244"/>
      <c r="AZ30" s="107"/>
      <c r="BA30" s="108"/>
    </row>
    <row r="31" spans="1:53" s="109" customFormat="1" ht="16.5">
      <c r="A31" s="254"/>
      <c r="B31" s="194" t="s">
        <v>320</v>
      </c>
      <c r="C31" s="251"/>
      <c r="D31" s="251"/>
      <c r="E31" s="100"/>
      <c r="F31" s="100"/>
      <c r="G31" s="10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292"/>
      <c r="Y31" s="260"/>
      <c r="Z31" s="261"/>
      <c r="AA31" s="111"/>
      <c r="AB31" s="111"/>
      <c r="AC31" s="111"/>
      <c r="AD31" s="111"/>
      <c r="AE31" s="111"/>
      <c r="AF31" s="111"/>
      <c r="AG31" s="111"/>
      <c r="AH31" s="282"/>
      <c r="AI31" s="283"/>
      <c r="AJ31" s="283"/>
      <c r="AK31" s="284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242"/>
      <c r="AX31" s="243"/>
      <c r="AY31" s="244"/>
      <c r="AZ31" s="107"/>
      <c r="BA31" s="108"/>
    </row>
    <row r="32" spans="1:53" s="109" customFormat="1" ht="16.5">
      <c r="A32" s="254"/>
      <c r="B32" s="194" t="s">
        <v>321</v>
      </c>
      <c r="C32" s="251"/>
      <c r="D32" s="251"/>
      <c r="E32" s="100"/>
      <c r="F32" s="100"/>
      <c r="G32" s="10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292"/>
      <c r="Y32" s="260"/>
      <c r="Z32" s="261"/>
      <c r="AA32" s="111"/>
      <c r="AB32" s="111"/>
      <c r="AC32" s="111"/>
      <c r="AD32" s="111"/>
      <c r="AE32" s="111"/>
      <c r="AF32" s="111"/>
      <c r="AG32" s="111"/>
      <c r="AH32" s="282"/>
      <c r="AI32" s="283"/>
      <c r="AJ32" s="283"/>
      <c r="AK32" s="284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242"/>
      <c r="AX32" s="243"/>
      <c r="AY32" s="244"/>
      <c r="AZ32" s="107"/>
      <c r="BA32" s="108"/>
    </row>
    <row r="33" spans="1:53" s="109" customFormat="1" ht="16.5">
      <c r="A33" s="254"/>
      <c r="B33" s="194" t="s">
        <v>322</v>
      </c>
      <c r="C33" s="251"/>
      <c r="D33" s="251"/>
      <c r="E33" s="100"/>
      <c r="F33" s="100"/>
      <c r="G33" s="100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292"/>
      <c r="Y33" s="260"/>
      <c r="Z33" s="261"/>
      <c r="AA33" s="111"/>
      <c r="AB33" s="111"/>
      <c r="AC33" s="111"/>
      <c r="AD33" s="111"/>
      <c r="AE33" s="111"/>
      <c r="AF33" s="111"/>
      <c r="AG33" s="111"/>
      <c r="AH33" s="282"/>
      <c r="AI33" s="283"/>
      <c r="AJ33" s="283"/>
      <c r="AK33" s="284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242"/>
      <c r="AX33" s="243"/>
      <c r="AY33" s="244"/>
      <c r="AZ33" s="107"/>
      <c r="BA33" s="108"/>
    </row>
    <row r="34" spans="1:53" s="109" customFormat="1" ht="16.5">
      <c r="A34" s="254"/>
      <c r="B34" s="194" t="s">
        <v>323</v>
      </c>
      <c r="C34" s="251"/>
      <c r="D34" s="251"/>
      <c r="E34" s="100"/>
      <c r="F34" s="100"/>
      <c r="G34" s="10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292"/>
      <c r="Y34" s="260"/>
      <c r="Z34" s="261"/>
      <c r="AA34" s="111"/>
      <c r="AB34" s="111"/>
      <c r="AC34" s="111"/>
      <c r="AD34" s="111"/>
      <c r="AE34" s="111"/>
      <c r="AF34" s="111"/>
      <c r="AG34" s="111"/>
      <c r="AH34" s="282"/>
      <c r="AI34" s="283"/>
      <c r="AJ34" s="283"/>
      <c r="AK34" s="284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242"/>
      <c r="AX34" s="243"/>
      <c r="AY34" s="244"/>
      <c r="AZ34" s="107"/>
      <c r="BA34" s="108"/>
    </row>
    <row r="35" spans="1:53" s="109" customFormat="1" ht="16.5">
      <c r="A35" s="254"/>
      <c r="B35" s="194" t="s">
        <v>324</v>
      </c>
      <c r="C35" s="251"/>
      <c r="D35" s="251"/>
      <c r="E35" s="100"/>
      <c r="F35" s="100"/>
      <c r="G35" s="10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292"/>
      <c r="Y35" s="260"/>
      <c r="Z35" s="261"/>
      <c r="AA35" s="111"/>
      <c r="AB35" s="111"/>
      <c r="AC35" s="111"/>
      <c r="AD35" s="111"/>
      <c r="AE35" s="111"/>
      <c r="AF35" s="111"/>
      <c r="AG35" s="111"/>
      <c r="AH35" s="282"/>
      <c r="AI35" s="283"/>
      <c r="AJ35" s="283"/>
      <c r="AK35" s="284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242"/>
      <c r="AX35" s="243"/>
      <c r="AY35" s="244"/>
      <c r="AZ35" s="107"/>
      <c r="BA35" s="108"/>
    </row>
    <row r="36" spans="1:53" s="109" customFormat="1" ht="33">
      <c r="A36" s="254"/>
      <c r="B36" s="194" t="s">
        <v>325</v>
      </c>
      <c r="C36" s="251"/>
      <c r="D36" s="251"/>
      <c r="E36" s="100"/>
      <c r="F36" s="100"/>
      <c r="G36" s="10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292"/>
      <c r="Y36" s="260"/>
      <c r="Z36" s="261"/>
      <c r="AA36" s="111"/>
      <c r="AB36" s="111"/>
      <c r="AC36" s="111"/>
      <c r="AD36" s="111"/>
      <c r="AE36" s="111"/>
      <c r="AF36" s="111"/>
      <c r="AG36" s="111"/>
      <c r="AH36" s="282"/>
      <c r="AI36" s="283"/>
      <c r="AJ36" s="283"/>
      <c r="AK36" s="284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242"/>
      <c r="AX36" s="243"/>
      <c r="AY36" s="244"/>
      <c r="AZ36" s="107"/>
      <c r="BA36" s="108"/>
    </row>
    <row r="37" spans="1:53" s="105" customFormat="1" ht="34.5" customHeight="1">
      <c r="A37" s="255"/>
      <c r="B37" s="194" t="s">
        <v>326</v>
      </c>
      <c r="C37" s="252"/>
      <c r="D37" s="252"/>
      <c r="E37" s="103">
        <f>SUM(F37:G37)</f>
        <v>30</v>
      </c>
      <c r="F37" s="103">
        <f>SUM(H37:W37)</f>
        <v>0</v>
      </c>
      <c r="G37" s="103">
        <f>SUM(AA37:AV37)</f>
        <v>30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292"/>
      <c r="Y37" s="260"/>
      <c r="Z37" s="261"/>
      <c r="AA37" s="104">
        <v>2</v>
      </c>
      <c r="AB37" s="104">
        <v>2</v>
      </c>
      <c r="AC37" s="104">
        <v>2</v>
      </c>
      <c r="AD37" s="104">
        <v>2</v>
      </c>
      <c r="AE37" s="104">
        <v>2</v>
      </c>
      <c r="AF37" s="104">
        <v>4</v>
      </c>
      <c r="AG37" s="104">
        <v>4</v>
      </c>
      <c r="AH37" s="282"/>
      <c r="AI37" s="283"/>
      <c r="AJ37" s="283"/>
      <c r="AK37" s="284"/>
      <c r="AL37" s="104">
        <v>4</v>
      </c>
      <c r="AM37" s="104">
        <v>4</v>
      </c>
      <c r="AN37" s="104">
        <v>4</v>
      </c>
      <c r="AO37" s="104"/>
      <c r="AP37" s="104"/>
      <c r="AQ37" s="104"/>
      <c r="AR37" s="104"/>
      <c r="AS37" s="104"/>
      <c r="AT37" s="104"/>
      <c r="AU37" s="104"/>
      <c r="AV37" s="104"/>
      <c r="AW37" s="242"/>
      <c r="AX37" s="243"/>
      <c r="AY37" s="244"/>
      <c r="AZ37" s="110" t="s">
        <v>22</v>
      </c>
      <c r="BA37" s="104"/>
    </row>
    <row r="38" spans="1:53" s="109" customFormat="1" ht="16.5">
      <c r="A38" s="253" t="s">
        <v>61</v>
      </c>
      <c r="B38" s="194" t="s">
        <v>110</v>
      </c>
      <c r="C38" s="250">
        <f>(D38+E38+E46)/36</f>
        <v>2</v>
      </c>
      <c r="D38" s="250">
        <v>42</v>
      </c>
      <c r="E38" s="101">
        <f>SUM(F38:G38)</f>
        <v>10</v>
      </c>
      <c r="F38" s="101">
        <f>SUM(H38:X38)</f>
        <v>10</v>
      </c>
      <c r="G38" s="101">
        <f>SUM(AA38:AV38)</f>
        <v>0</v>
      </c>
      <c r="H38" s="102">
        <v>2</v>
      </c>
      <c r="I38" s="102">
        <v>2</v>
      </c>
      <c r="J38" s="102">
        <v>2</v>
      </c>
      <c r="K38" s="102">
        <v>2</v>
      </c>
      <c r="L38" s="102">
        <v>2</v>
      </c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292"/>
      <c r="Y38" s="260"/>
      <c r="Z38" s="261"/>
      <c r="AA38" s="102"/>
      <c r="AB38" s="102"/>
      <c r="AC38" s="102"/>
      <c r="AD38" s="102"/>
      <c r="AE38" s="102"/>
      <c r="AF38" s="102"/>
      <c r="AG38" s="102"/>
      <c r="AH38" s="282"/>
      <c r="AI38" s="283"/>
      <c r="AJ38" s="283"/>
      <c r="AK38" s="284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242"/>
      <c r="AX38" s="243"/>
      <c r="AY38" s="244"/>
      <c r="AZ38" s="107"/>
      <c r="BA38" s="108"/>
    </row>
    <row r="39" spans="1:53" s="109" customFormat="1" ht="16.5">
      <c r="A39" s="254"/>
      <c r="B39" s="194" t="s">
        <v>327</v>
      </c>
      <c r="C39" s="251"/>
      <c r="D39" s="251"/>
      <c r="E39" s="100"/>
      <c r="F39" s="100"/>
      <c r="G39" s="10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292"/>
      <c r="Y39" s="260"/>
      <c r="Z39" s="261"/>
      <c r="AA39" s="111"/>
      <c r="AB39" s="111"/>
      <c r="AC39" s="111"/>
      <c r="AD39" s="111"/>
      <c r="AE39" s="111"/>
      <c r="AF39" s="111"/>
      <c r="AG39" s="111"/>
      <c r="AH39" s="282"/>
      <c r="AI39" s="283"/>
      <c r="AJ39" s="283"/>
      <c r="AK39" s="284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242"/>
      <c r="AX39" s="243"/>
      <c r="AY39" s="244"/>
      <c r="AZ39" s="107"/>
      <c r="BA39" s="108"/>
    </row>
    <row r="40" spans="1:53" s="109" customFormat="1" ht="33">
      <c r="A40" s="254"/>
      <c r="B40" s="194" t="s">
        <v>328</v>
      </c>
      <c r="C40" s="251"/>
      <c r="D40" s="251"/>
      <c r="E40" s="100"/>
      <c r="F40" s="100"/>
      <c r="G40" s="10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292"/>
      <c r="Y40" s="260"/>
      <c r="Z40" s="261"/>
      <c r="AA40" s="111"/>
      <c r="AB40" s="111"/>
      <c r="AC40" s="111"/>
      <c r="AD40" s="111"/>
      <c r="AE40" s="111"/>
      <c r="AF40" s="111"/>
      <c r="AG40" s="111"/>
      <c r="AH40" s="282"/>
      <c r="AI40" s="283"/>
      <c r="AJ40" s="283"/>
      <c r="AK40" s="284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242"/>
      <c r="AX40" s="243"/>
      <c r="AY40" s="244"/>
      <c r="AZ40" s="107"/>
      <c r="BA40" s="108"/>
    </row>
    <row r="41" spans="1:53" s="109" customFormat="1" ht="33">
      <c r="A41" s="254"/>
      <c r="B41" s="194" t="s">
        <v>329</v>
      </c>
      <c r="C41" s="251"/>
      <c r="D41" s="251"/>
      <c r="E41" s="100"/>
      <c r="F41" s="100"/>
      <c r="G41" s="100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292"/>
      <c r="Y41" s="260"/>
      <c r="Z41" s="261"/>
      <c r="AA41" s="111"/>
      <c r="AB41" s="111"/>
      <c r="AC41" s="111"/>
      <c r="AD41" s="111"/>
      <c r="AE41" s="111"/>
      <c r="AF41" s="111"/>
      <c r="AG41" s="111"/>
      <c r="AH41" s="282"/>
      <c r="AI41" s="283"/>
      <c r="AJ41" s="283"/>
      <c r="AK41" s="284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242"/>
      <c r="AX41" s="243"/>
      <c r="AY41" s="244"/>
      <c r="AZ41" s="107"/>
      <c r="BA41" s="108"/>
    </row>
    <row r="42" spans="1:53" s="109" customFormat="1" ht="33">
      <c r="A42" s="254"/>
      <c r="B42" s="194" t="s">
        <v>330</v>
      </c>
      <c r="C42" s="251"/>
      <c r="D42" s="251"/>
      <c r="E42" s="100"/>
      <c r="F42" s="100"/>
      <c r="G42" s="100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292"/>
      <c r="Y42" s="260"/>
      <c r="Z42" s="261"/>
      <c r="AA42" s="111"/>
      <c r="AB42" s="111"/>
      <c r="AC42" s="111"/>
      <c r="AD42" s="111"/>
      <c r="AE42" s="111"/>
      <c r="AF42" s="111"/>
      <c r="AG42" s="111"/>
      <c r="AH42" s="282"/>
      <c r="AI42" s="283"/>
      <c r="AJ42" s="283"/>
      <c r="AK42" s="284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242"/>
      <c r="AX42" s="243"/>
      <c r="AY42" s="244"/>
      <c r="AZ42" s="107"/>
      <c r="BA42" s="108"/>
    </row>
    <row r="43" spans="1:53" s="109" customFormat="1" ht="33">
      <c r="A43" s="254"/>
      <c r="B43" s="194" t="s">
        <v>331</v>
      </c>
      <c r="C43" s="251"/>
      <c r="D43" s="251"/>
      <c r="E43" s="100"/>
      <c r="F43" s="100"/>
      <c r="G43" s="10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292"/>
      <c r="Y43" s="260"/>
      <c r="Z43" s="261"/>
      <c r="AA43" s="111"/>
      <c r="AB43" s="111"/>
      <c r="AC43" s="111"/>
      <c r="AD43" s="111"/>
      <c r="AE43" s="111"/>
      <c r="AF43" s="111"/>
      <c r="AG43" s="111"/>
      <c r="AH43" s="282"/>
      <c r="AI43" s="283"/>
      <c r="AJ43" s="283"/>
      <c r="AK43" s="284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242"/>
      <c r="AX43" s="243"/>
      <c r="AY43" s="244"/>
      <c r="AZ43" s="107"/>
      <c r="BA43" s="108"/>
    </row>
    <row r="44" spans="1:53" s="109" customFormat="1" ht="16.5">
      <c r="A44" s="254"/>
      <c r="B44" s="194" t="s">
        <v>332</v>
      </c>
      <c r="C44" s="251"/>
      <c r="D44" s="251"/>
      <c r="E44" s="100"/>
      <c r="F44" s="100"/>
      <c r="G44" s="10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292"/>
      <c r="Y44" s="260"/>
      <c r="Z44" s="261"/>
      <c r="AA44" s="111"/>
      <c r="AB44" s="111"/>
      <c r="AC44" s="111"/>
      <c r="AD44" s="111"/>
      <c r="AE44" s="111"/>
      <c r="AF44" s="111"/>
      <c r="AG44" s="111"/>
      <c r="AH44" s="282"/>
      <c r="AI44" s="283"/>
      <c r="AJ44" s="283"/>
      <c r="AK44" s="284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242"/>
      <c r="AX44" s="243"/>
      <c r="AY44" s="244"/>
      <c r="AZ44" s="107"/>
      <c r="BA44" s="108"/>
    </row>
    <row r="45" spans="1:53" s="109" customFormat="1" ht="33">
      <c r="A45" s="254"/>
      <c r="B45" s="194" t="s">
        <v>333</v>
      </c>
      <c r="C45" s="251"/>
      <c r="D45" s="251"/>
      <c r="E45" s="100"/>
      <c r="F45" s="100"/>
      <c r="G45" s="100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292"/>
      <c r="Y45" s="260"/>
      <c r="Z45" s="261"/>
      <c r="AA45" s="111"/>
      <c r="AB45" s="111"/>
      <c r="AC45" s="111"/>
      <c r="AD45" s="111"/>
      <c r="AE45" s="111"/>
      <c r="AF45" s="111"/>
      <c r="AG45" s="111"/>
      <c r="AH45" s="282"/>
      <c r="AI45" s="283"/>
      <c r="AJ45" s="283"/>
      <c r="AK45" s="284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242"/>
      <c r="AX45" s="243"/>
      <c r="AY45" s="244"/>
      <c r="AZ45" s="107"/>
      <c r="BA45" s="108"/>
    </row>
    <row r="46" spans="1:53" s="105" customFormat="1" ht="16.5">
      <c r="A46" s="255"/>
      <c r="B46" s="194" t="s">
        <v>334</v>
      </c>
      <c r="C46" s="252"/>
      <c r="D46" s="252"/>
      <c r="E46" s="103">
        <f>SUM(F46:G46)</f>
        <v>20</v>
      </c>
      <c r="F46" s="103">
        <f>SUM(H46:W46)</f>
        <v>20</v>
      </c>
      <c r="G46" s="103">
        <f>SUM(AA46:AV46)</f>
        <v>0</v>
      </c>
      <c r="H46" s="104"/>
      <c r="I46" s="104"/>
      <c r="J46" s="104"/>
      <c r="K46" s="104"/>
      <c r="L46" s="104"/>
      <c r="M46" s="104">
        <v>2</v>
      </c>
      <c r="N46" s="104">
        <v>2</v>
      </c>
      <c r="O46" s="104">
        <v>2</v>
      </c>
      <c r="P46" s="104">
        <v>2</v>
      </c>
      <c r="Q46" s="104">
        <v>2</v>
      </c>
      <c r="R46" s="104">
        <v>2</v>
      </c>
      <c r="S46" s="104">
        <v>2</v>
      </c>
      <c r="T46" s="104">
        <v>2</v>
      </c>
      <c r="U46" s="104">
        <v>2</v>
      </c>
      <c r="V46" s="104">
        <v>2</v>
      </c>
      <c r="W46" s="104"/>
      <c r="X46" s="292"/>
      <c r="Y46" s="260"/>
      <c r="Z46" s="261"/>
      <c r="AA46" s="104"/>
      <c r="AB46" s="104"/>
      <c r="AC46" s="104"/>
      <c r="AD46" s="104"/>
      <c r="AE46" s="104"/>
      <c r="AF46" s="104"/>
      <c r="AG46" s="104"/>
      <c r="AH46" s="282"/>
      <c r="AI46" s="283"/>
      <c r="AJ46" s="283"/>
      <c r="AK46" s="28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242"/>
      <c r="AX46" s="243"/>
      <c r="AY46" s="244"/>
      <c r="AZ46" s="110" t="s">
        <v>45</v>
      </c>
      <c r="BA46" s="104"/>
    </row>
    <row r="47" spans="1:53" s="109" customFormat="1" ht="16.5">
      <c r="A47" s="273" t="s">
        <v>305</v>
      </c>
      <c r="B47" s="274"/>
      <c r="C47" s="288">
        <v>0.5</v>
      </c>
      <c r="D47" s="250" t="s">
        <v>108</v>
      </c>
      <c r="E47" s="115">
        <f>F47+G47</f>
        <v>18</v>
      </c>
      <c r="F47" s="115">
        <f>SUM(H47:X47)</f>
        <v>18</v>
      </c>
      <c r="G47" s="115">
        <f>SUM(AA47:AV47)</f>
        <v>0</v>
      </c>
      <c r="H47" s="196"/>
      <c r="I47" s="196"/>
      <c r="J47" s="196"/>
      <c r="K47" s="196">
        <v>6</v>
      </c>
      <c r="L47" s="196">
        <v>6</v>
      </c>
      <c r="M47" s="196">
        <v>6</v>
      </c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292"/>
      <c r="Y47" s="260"/>
      <c r="Z47" s="261"/>
      <c r="AA47" s="112"/>
      <c r="AB47" s="112"/>
      <c r="AC47" s="112"/>
      <c r="AD47" s="112"/>
      <c r="AE47" s="112"/>
      <c r="AF47" s="112"/>
      <c r="AG47" s="112"/>
      <c r="AH47" s="282"/>
      <c r="AI47" s="283"/>
      <c r="AJ47" s="283"/>
      <c r="AK47" s="284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242"/>
      <c r="AX47" s="243"/>
      <c r="AY47" s="244"/>
      <c r="AZ47" s="107">
        <v>1</v>
      </c>
      <c r="BA47" s="108"/>
    </row>
    <row r="48" spans="1:53" s="109" customFormat="1" ht="16.5">
      <c r="A48" s="275"/>
      <c r="B48" s="276"/>
      <c r="C48" s="289"/>
      <c r="D48" s="252"/>
      <c r="E48" s="115">
        <f>F48+G48</f>
        <v>82</v>
      </c>
      <c r="F48" s="115">
        <f>SUM(H48:X48)</f>
        <v>82</v>
      </c>
      <c r="G48" s="115">
        <f>SUM(AA48:AV48)</f>
        <v>0</v>
      </c>
      <c r="H48" s="196"/>
      <c r="I48" s="196"/>
      <c r="J48" s="196"/>
      <c r="K48" s="196"/>
      <c r="L48" s="196"/>
      <c r="M48" s="196">
        <v>2</v>
      </c>
      <c r="N48" s="196">
        <v>8</v>
      </c>
      <c r="O48" s="196">
        <v>8</v>
      </c>
      <c r="P48" s="196">
        <v>8</v>
      </c>
      <c r="Q48" s="196">
        <v>8</v>
      </c>
      <c r="R48" s="196">
        <v>8</v>
      </c>
      <c r="S48" s="196">
        <v>8</v>
      </c>
      <c r="T48" s="196">
        <v>8</v>
      </c>
      <c r="U48" s="196">
        <v>8</v>
      </c>
      <c r="V48" s="196">
        <v>8</v>
      </c>
      <c r="W48" s="196">
        <v>8</v>
      </c>
      <c r="X48" s="292"/>
      <c r="Y48" s="260"/>
      <c r="Z48" s="261"/>
      <c r="AA48" s="112"/>
      <c r="AB48" s="112"/>
      <c r="AC48" s="112"/>
      <c r="AD48" s="112"/>
      <c r="AE48" s="112"/>
      <c r="AF48" s="112"/>
      <c r="AG48" s="112"/>
      <c r="AH48" s="282"/>
      <c r="AI48" s="283"/>
      <c r="AJ48" s="283"/>
      <c r="AK48" s="284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242"/>
      <c r="AX48" s="243"/>
      <c r="AY48" s="244"/>
      <c r="AZ48" s="107"/>
      <c r="BA48" s="108"/>
    </row>
    <row r="49" spans="1:57" s="109" customFormat="1" ht="16.5">
      <c r="A49" s="275"/>
      <c r="B49" s="276"/>
      <c r="C49" s="289"/>
      <c r="D49" s="294" t="s">
        <v>107</v>
      </c>
      <c r="E49" s="103">
        <f>F49+G49</f>
        <v>18</v>
      </c>
      <c r="F49" s="103">
        <f>SUM(H49:X49)</f>
        <v>8</v>
      </c>
      <c r="G49" s="103">
        <f>SUM(AA49:AV49)</f>
        <v>10</v>
      </c>
      <c r="H49" s="196"/>
      <c r="I49" s="196">
        <v>4</v>
      </c>
      <c r="J49" s="196">
        <v>4</v>
      </c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292"/>
      <c r="Y49" s="260"/>
      <c r="Z49" s="261"/>
      <c r="AA49" s="112">
        <v>2</v>
      </c>
      <c r="AB49" s="112">
        <v>2</v>
      </c>
      <c r="AC49" s="112">
        <v>2</v>
      </c>
      <c r="AD49" s="112">
        <v>2</v>
      </c>
      <c r="AE49" s="112">
        <v>2</v>
      </c>
      <c r="AF49" s="112"/>
      <c r="AG49" s="112"/>
      <c r="AH49" s="282"/>
      <c r="AI49" s="283"/>
      <c r="AJ49" s="283"/>
      <c r="AK49" s="284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242"/>
      <c r="AX49" s="243"/>
      <c r="AY49" s="244"/>
      <c r="AZ49" s="107"/>
      <c r="BA49" s="108"/>
    </row>
    <row r="50" spans="1:57" s="105" customFormat="1" ht="16.5">
      <c r="A50" s="277"/>
      <c r="B50" s="278"/>
      <c r="C50" s="290"/>
      <c r="D50" s="295"/>
      <c r="E50" s="103">
        <f>F50+G50</f>
        <v>82</v>
      </c>
      <c r="F50" s="103">
        <f>SUM(H50:X50)</f>
        <v>40</v>
      </c>
      <c r="G50" s="103">
        <f>SUM(AA50:AV50)</f>
        <v>42</v>
      </c>
      <c r="H50" s="113"/>
      <c r="I50" s="113"/>
      <c r="J50" s="113"/>
      <c r="K50" s="113">
        <v>4</v>
      </c>
      <c r="L50" s="113">
        <v>4</v>
      </c>
      <c r="M50" s="113">
        <v>4</v>
      </c>
      <c r="N50" s="113">
        <v>4</v>
      </c>
      <c r="O50" s="113">
        <v>4</v>
      </c>
      <c r="P50" s="113">
        <v>4</v>
      </c>
      <c r="Q50" s="113">
        <v>4</v>
      </c>
      <c r="R50" s="113">
        <v>2</v>
      </c>
      <c r="S50" s="113">
        <v>2</v>
      </c>
      <c r="T50" s="113">
        <v>2</v>
      </c>
      <c r="U50" s="113">
        <v>2</v>
      </c>
      <c r="V50" s="113">
        <v>2</v>
      </c>
      <c r="W50" s="113">
        <v>2</v>
      </c>
      <c r="X50" s="292"/>
      <c r="Y50" s="260"/>
      <c r="Z50" s="261"/>
      <c r="AA50" s="113"/>
      <c r="AB50" s="113"/>
      <c r="AC50" s="113"/>
      <c r="AD50" s="113"/>
      <c r="AE50" s="113"/>
      <c r="AF50" s="113">
        <v>2</v>
      </c>
      <c r="AG50" s="113">
        <v>2</v>
      </c>
      <c r="AH50" s="282"/>
      <c r="AI50" s="283"/>
      <c r="AJ50" s="283"/>
      <c r="AK50" s="284"/>
      <c r="AL50" s="113">
        <v>2</v>
      </c>
      <c r="AM50" s="113">
        <v>2</v>
      </c>
      <c r="AN50" s="113">
        <v>2</v>
      </c>
      <c r="AO50" s="113">
        <v>4</v>
      </c>
      <c r="AP50" s="113">
        <v>4</v>
      </c>
      <c r="AQ50" s="113">
        <v>4</v>
      </c>
      <c r="AR50" s="113">
        <v>4</v>
      </c>
      <c r="AS50" s="113">
        <v>4</v>
      </c>
      <c r="AT50" s="113">
        <v>4</v>
      </c>
      <c r="AU50" s="113">
        <v>4</v>
      </c>
      <c r="AV50" s="113">
        <v>4</v>
      </c>
      <c r="AW50" s="242"/>
      <c r="AX50" s="243"/>
      <c r="AY50" s="244"/>
      <c r="AZ50" s="110">
        <v>2</v>
      </c>
      <c r="BA50" s="104"/>
    </row>
    <row r="51" spans="1:57" s="105" customFormat="1" ht="17.25">
      <c r="A51" s="248" t="s">
        <v>14</v>
      </c>
      <c r="B51" s="249"/>
      <c r="C51" s="113">
        <f t="shared" ref="C51:W51" si="4">SUM(C10:C50)</f>
        <v>54</v>
      </c>
      <c r="D51" s="113">
        <f>SUM(D10:D49)</f>
        <v>1076</v>
      </c>
      <c r="E51" s="116">
        <f t="shared" si="4"/>
        <v>1050</v>
      </c>
      <c r="F51" s="116">
        <f t="shared" si="4"/>
        <v>500</v>
      </c>
      <c r="G51" s="115">
        <f t="shared" si="4"/>
        <v>550</v>
      </c>
      <c r="H51" s="116">
        <f t="shared" si="4"/>
        <v>26</v>
      </c>
      <c r="I51" s="116">
        <f t="shared" si="4"/>
        <v>30</v>
      </c>
      <c r="J51" s="116">
        <f t="shared" si="4"/>
        <v>26</v>
      </c>
      <c r="K51" s="116">
        <f t="shared" si="4"/>
        <v>32</v>
      </c>
      <c r="L51" s="116">
        <f t="shared" si="4"/>
        <v>32</v>
      </c>
      <c r="M51" s="116">
        <f t="shared" si="4"/>
        <v>36</v>
      </c>
      <c r="N51" s="116">
        <f t="shared" si="4"/>
        <v>34</v>
      </c>
      <c r="O51" s="116">
        <f t="shared" si="4"/>
        <v>34</v>
      </c>
      <c r="P51" s="116">
        <f t="shared" si="4"/>
        <v>34</v>
      </c>
      <c r="Q51" s="116">
        <f t="shared" si="4"/>
        <v>34</v>
      </c>
      <c r="R51" s="116">
        <f t="shared" si="4"/>
        <v>32</v>
      </c>
      <c r="S51" s="116">
        <f t="shared" si="4"/>
        <v>30</v>
      </c>
      <c r="T51" s="116">
        <f t="shared" si="4"/>
        <v>30</v>
      </c>
      <c r="U51" s="116">
        <f t="shared" si="4"/>
        <v>30</v>
      </c>
      <c r="V51" s="116">
        <f t="shared" si="4"/>
        <v>32</v>
      </c>
      <c r="W51" s="116">
        <f t="shared" si="4"/>
        <v>28</v>
      </c>
      <c r="X51" s="293"/>
      <c r="Y51" s="262"/>
      <c r="Z51" s="263"/>
      <c r="AA51" s="116">
        <f t="shared" ref="AA51:AG51" si="5">SUM(AA10:AA50)</f>
        <v>32</v>
      </c>
      <c r="AB51" s="116">
        <f t="shared" si="5"/>
        <v>30</v>
      </c>
      <c r="AC51" s="116">
        <f t="shared" si="5"/>
        <v>30</v>
      </c>
      <c r="AD51" s="116">
        <f t="shared" si="5"/>
        <v>30</v>
      </c>
      <c r="AE51" s="116">
        <f t="shared" si="5"/>
        <v>28</v>
      </c>
      <c r="AF51" s="116">
        <f t="shared" si="5"/>
        <v>28</v>
      </c>
      <c r="AG51" s="116">
        <f t="shared" si="5"/>
        <v>28</v>
      </c>
      <c r="AH51" s="285"/>
      <c r="AI51" s="286"/>
      <c r="AJ51" s="286"/>
      <c r="AK51" s="287"/>
      <c r="AL51" s="116">
        <f t="shared" ref="AL51:AV51" si="6">SUM(AL10:AL50)</f>
        <v>30</v>
      </c>
      <c r="AM51" s="116">
        <f t="shared" si="6"/>
        <v>30</v>
      </c>
      <c r="AN51" s="116">
        <f t="shared" si="6"/>
        <v>30</v>
      </c>
      <c r="AO51" s="116">
        <f t="shared" si="6"/>
        <v>26</v>
      </c>
      <c r="AP51" s="116">
        <f t="shared" si="6"/>
        <v>28</v>
      </c>
      <c r="AQ51" s="116">
        <f t="shared" si="6"/>
        <v>32</v>
      </c>
      <c r="AR51" s="116">
        <f t="shared" si="6"/>
        <v>32</v>
      </c>
      <c r="AS51" s="116">
        <f t="shared" si="6"/>
        <v>34</v>
      </c>
      <c r="AT51" s="116">
        <f t="shared" si="6"/>
        <v>34</v>
      </c>
      <c r="AU51" s="116">
        <f t="shared" si="6"/>
        <v>34</v>
      </c>
      <c r="AV51" s="116">
        <f t="shared" si="6"/>
        <v>34</v>
      </c>
      <c r="AW51" s="245"/>
      <c r="AX51" s="246"/>
      <c r="AY51" s="247"/>
      <c r="AZ51" s="114"/>
      <c r="BA51" s="114"/>
    </row>
    <row r="52" spans="1:57" s="10" customFormat="1" ht="15">
      <c r="C52" s="11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"/>
      <c r="U52" s="12"/>
      <c r="V52" s="12"/>
      <c r="W52" s="12"/>
      <c r="X52" s="12"/>
      <c r="Y52" s="13"/>
      <c r="Z52" s="13"/>
      <c r="AA52" s="14"/>
      <c r="AB52" s="14"/>
      <c r="AC52" s="14"/>
      <c r="AD52" s="13"/>
      <c r="AE52" s="1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14"/>
      <c r="AY52" s="14"/>
      <c r="AZ52" s="3"/>
      <c r="BA52" s="3"/>
    </row>
    <row r="53" spans="1:57" ht="18">
      <c r="A53" s="19"/>
      <c r="B53" s="19"/>
      <c r="C53" s="19"/>
      <c r="D53" s="19"/>
      <c r="E53" s="22" t="s">
        <v>145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 t="s">
        <v>146</v>
      </c>
      <c r="AF53" s="22"/>
      <c r="AG53" s="22"/>
      <c r="AH53" s="22"/>
      <c r="AI53" s="22"/>
      <c r="AJ53" s="22"/>
      <c r="AK53" s="22"/>
      <c r="AL53" s="22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8">
      <c r="A54" s="19"/>
      <c r="B54" s="19"/>
      <c r="C54" s="19"/>
      <c r="D54" s="19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6" spans="1:57" s="56" customFormat="1" ht="18">
      <c r="C56" s="224"/>
      <c r="D56" s="224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9" spans="1:57" ht="18">
      <c r="A59" s="19"/>
      <c r="B59" s="19"/>
      <c r="C59" s="19"/>
      <c r="D59" s="19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</row>
  </sheetData>
  <mergeCells count="76">
    <mergeCell ref="AX6:AY6"/>
    <mergeCell ref="AU1:BA3"/>
    <mergeCell ref="A5:BA5"/>
    <mergeCell ref="A6:A9"/>
    <mergeCell ref="B6:B9"/>
    <mergeCell ref="C6:C9"/>
    <mergeCell ref="D6:D8"/>
    <mergeCell ref="U6:X6"/>
    <mergeCell ref="Y6:AC6"/>
    <mergeCell ref="AL6:AP6"/>
    <mergeCell ref="AQ6:AT6"/>
    <mergeCell ref="AU6:AW6"/>
    <mergeCell ref="Q6:T6"/>
    <mergeCell ref="L6:P6"/>
    <mergeCell ref="G6:G8"/>
    <mergeCell ref="AH6:AK6"/>
    <mergeCell ref="AH10:AK51"/>
    <mergeCell ref="A12:A13"/>
    <mergeCell ref="B12:B13"/>
    <mergeCell ref="C12:C13"/>
    <mergeCell ref="D12:D13"/>
    <mergeCell ref="A14:A15"/>
    <mergeCell ref="B14:B15"/>
    <mergeCell ref="C14:C15"/>
    <mergeCell ref="C20:C21"/>
    <mergeCell ref="D20:D21"/>
    <mergeCell ref="D47:D48"/>
    <mergeCell ref="D49:D50"/>
    <mergeCell ref="AD6:AG6"/>
    <mergeCell ref="C47:C50"/>
    <mergeCell ref="D9:G9"/>
    <mergeCell ref="A18:A19"/>
    <mergeCell ref="B18:B19"/>
    <mergeCell ref="H6:K6"/>
    <mergeCell ref="F6:F8"/>
    <mergeCell ref="A16:A17"/>
    <mergeCell ref="B10:B11"/>
    <mergeCell ref="C10:C11"/>
    <mergeCell ref="D10:D11"/>
    <mergeCell ref="X10:X51"/>
    <mergeCell ref="C22:C23"/>
    <mergeCell ref="D22:D23"/>
    <mergeCell ref="A20:A21"/>
    <mergeCell ref="B20:B21"/>
    <mergeCell ref="E6:E8"/>
    <mergeCell ref="B24:B25"/>
    <mergeCell ref="C24:C25"/>
    <mergeCell ref="D24:D25"/>
    <mergeCell ref="A26:A27"/>
    <mergeCell ref="B16:B17"/>
    <mergeCell ref="C16:C17"/>
    <mergeCell ref="D16:D17"/>
    <mergeCell ref="D26:D27"/>
    <mergeCell ref="C18:C19"/>
    <mergeCell ref="D18:D19"/>
    <mergeCell ref="B26:B27"/>
    <mergeCell ref="C26:C27"/>
    <mergeCell ref="A10:A11"/>
    <mergeCell ref="A22:A23"/>
    <mergeCell ref="B22:B23"/>
    <mergeCell ref="AW10:AY51"/>
    <mergeCell ref="A38:A46"/>
    <mergeCell ref="C38:C46"/>
    <mergeCell ref="D38:D46"/>
    <mergeCell ref="A47:B50"/>
    <mergeCell ref="A51:B51"/>
    <mergeCell ref="A28:A29"/>
    <mergeCell ref="B28:B29"/>
    <mergeCell ref="C28:C29"/>
    <mergeCell ref="D28:D29"/>
    <mergeCell ref="Y10:Z51"/>
    <mergeCell ref="D14:D15"/>
    <mergeCell ref="A30:A37"/>
    <mergeCell ref="C30:C37"/>
    <mergeCell ref="D30:D37"/>
    <mergeCell ref="A24:A25"/>
  </mergeCells>
  <phoneticPr fontId="38" type="noConversion"/>
  <pageMargins left="0.39370078740157483" right="0.39370078740157483" top="0.39370078740157483" bottom="0.19685039370078741" header="0" footer="0"/>
  <pageSetup paperSize="9" scale="38" orientation="landscape" horizontalDpi="4294967292" verticalDpi="7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9"/>
  <sheetViews>
    <sheetView view="pageBreakPreview" zoomScale="55" zoomScaleNormal="85" zoomScaleSheetLayoutView="55" workbookViewId="0">
      <pane xSplit="7" ySplit="9" topLeftCell="W13" activePane="bottomRight" state="frozen"/>
      <selection activeCell="D57" sqref="D57"/>
      <selection pane="topRight" activeCell="D57" sqref="D57"/>
      <selection pane="bottomLeft" activeCell="D57" sqref="D57"/>
      <selection pane="bottomRight" activeCell="Y10" sqref="Y10:Z51"/>
    </sheetView>
  </sheetViews>
  <sheetFormatPr defaultRowHeight="12.75"/>
  <cols>
    <col min="1" max="1" width="15.140625" style="42" customWidth="1"/>
    <col min="2" max="2" width="53.5703125" style="42" customWidth="1"/>
    <col min="3" max="3" width="12.42578125" style="42" customWidth="1"/>
    <col min="4" max="4" width="14.85546875" style="42" customWidth="1"/>
    <col min="5" max="5" width="8.7109375" style="42" customWidth="1"/>
    <col min="6" max="6" width="7" style="42" customWidth="1"/>
    <col min="7" max="7" width="6.7109375" style="42" customWidth="1"/>
    <col min="8" max="51" width="5.42578125" style="42" customWidth="1"/>
    <col min="52" max="52" width="4.5703125" style="42" customWidth="1"/>
    <col min="53" max="53" width="4.28515625" style="42" customWidth="1"/>
    <col min="54" max="16384" width="9.140625" style="42"/>
  </cols>
  <sheetData>
    <row r="1" spans="1:54" s="218" customFormat="1" ht="24.75" customHeight="1">
      <c r="AU1" s="296" t="s">
        <v>505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501</v>
      </c>
    </row>
    <row r="5" spans="1:54" s="5" customFormat="1" ht="20.25">
      <c r="A5" s="300" t="s">
        <v>308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</row>
    <row r="6" spans="1:54" ht="15" customHeight="1">
      <c r="A6" s="301" t="s">
        <v>33</v>
      </c>
      <c r="B6" s="267" t="s">
        <v>32</v>
      </c>
      <c r="C6" s="270" t="s">
        <v>17</v>
      </c>
      <c r="D6" s="270" t="s">
        <v>34</v>
      </c>
      <c r="E6" s="297" t="s">
        <v>35</v>
      </c>
      <c r="F6" s="270" t="s">
        <v>39</v>
      </c>
      <c r="G6" s="270" t="s">
        <v>40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5" t="s">
        <v>10</v>
      </c>
      <c r="AY6" s="265"/>
      <c r="AZ6" s="40"/>
      <c r="BA6" s="41"/>
    </row>
    <row r="7" spans="1:54" s="6" customFormat="1" ht="50.25">
      <c r="A7" s="302"/>
      <c r="B7" s="268"/>
      <c r="C7" s="271"/>
      <c r="D7" s="271"/>
      <c r="E7" s="298"/>
      <c r="F7" s="271"/>
      <c r="G7" s="271"/>
      <c r="H7" s="226">
        <v>42616</v>
      </c>
      <c r="I7" s="226">
        <f t="shared" ref="I7:AY8" si="0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si="0"/>
        <v>42735</v>
      </c>
      <c r="Z7" s="1">
        <f t="shared" si="0"/>
        <v>42742</v>
      </c>
      <c r="AA7" s="1">
        <f t="shared" si="0"/>
        <v>42749</v>
      </c>
      <c r="AB7" s="1">
        <f t="shared" si="0"/>
        <v>42756</v>
      </c>
      <c r="AC7" s="1">
        <f t="shared" si="0"/>
        <v>42763</v>
      </c>
      <c r="AD7" s="1">
        <f t="shared" si="0"/>
        <v>42770</v>
      </c>
      <c r="AE7" s="1">
        <f t="shared" si="0"/>
        <v>42777</v>
      </c>
      <c r="AF7" s="1">
        <f t="shared" si="0"/>
        <v>42784</v>
      </c>
      <c r="AG7" s="1">
        <f t="shared" si="0"/>
        <v>42791</v>
      </c>
      <c r="AH7" s="1">
        <f t="shared" si="0"/>
        <v>42798</v>
      </c>
      <c r="AI7" s="1">
        <f t="shared" si="0"/>
        <v>42805</v>
      </c>
      <c r="AJ7" s="1">
        <f t="shared" si="0"/>
        <v>42812</v>
      </c>
      <c r="AK7" s="1">
        <f t="shared" si="0"/>
        <v>42819</v>
      </c>
      <c r="AL7" s="1">
        <f t="shared" si="0"/>
        <v>42826</v>
      </c>
      <c r="AM7" s="1">
        <f t="shared" si="0"/>
        <v>42833</v>
      </c>
      <c r="AN7" s="1">
        <f t="shared" si="0"/>
        <v>42840</v>
      </c>
      <c r="AO7" s="1">
        <f t="shared" si="0"/>
        <v>42847</v>
      </c>
      <c r="AP7" s="1">
        <f t="shared" si="0"/>
        <v>42854</v>
      </c>
      <c r="AQ7" s="1">
        <f t="shared" si="0"/>
        <v>42861</v>
      </c>
      <c r="AR7" s="1">
        <f t="shared" si="0"/>
        <v>42868</v>
      </c>
      <c r="AS7" s="1">
        <f t="shared" si="0"/>
        <v>42875</v>
      </c>
      <c r="AT7" s="1">
        <f t="shared" si="0"/>
        <v>42882</v>
      </c>
      <c r="AU7" s="1">
        <f t="shared" si="0"/>
        <v>42889</v>
      </c>
      <c r="AV7" s="1">
        <f t="shared" si="0"/>
        <v>42896</v>
      </c>
      <c r="AW7" s="1">
        <f t="shared" si="0"/>
        <v>42903</v>
      </c>
      <c r="AX7" s="1">
        <f t="shared" si="0"/>
        <v>42910</v>
      </c>
      <c r="AY7" s="1">
        <f t="shared" si="0"/>
        <v>42917</v>
      </c>
      <c r="AZ7" s="24" t="s">
        <v>11</v>
      </c>
      <c r="BA7" s="24" t="s">
        <v>12</v>
      </c>
    </row>
    <row r="8" spans="1:54" s="6" customFormat="1" ht="39" customHeight="1">
      <c r="A8" s="302"/>
      <c r="B8" s="268"/>
      <c r="C8" s="271"/>
      <c r="D8" s="272"/>
      <c r="E8" s="299"/>
      <c r="F8" s="272"/>
      <c r="G8" s="27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0"/>
        <v>42730</v>
      </c>
      <c r="Z8" s="1">
        <f t="shared" si="0"/>
        <v>42737</v>
      </c>
      <c r="AA8" s="1">
        <f t="shared" si="0"/>
        <v>42744</v>
      </c>
      <c r="AB8" s="1">
        <f t="shared" si="0"/>
        <v>42751</v>
      </c>
      <c r="AC8" s="1">
        <f t="shared" si="0"/>
        <v>42758</v>
      </c>
      <c r="AD8" s="1">
        <f t="shared" si="0"/>
        <v>42765</v>
      </c>
      <c r="AE8" s="1">
        <f t="shared" si="0"/>
        <v>42772</v>
      </c>
      <c r="AF8" s="1">
        <f t="shared" si="0"/>
        <v>42779</v>
      </c>
      <c r="AG8" s="1">
        <f t="shared" si="0"/>
        <v>42786</v>
      </c>
      <c r="AH8" s="1">
        <f t="shared" si="0"/>
        <v>42793</v>
      </c>
      <c r="AI8" s="1">
        <f t="shared" si="0"/>
        <v>42800</v>
      </c>
      <c r="AJ8" s="1">
        <f t="shared" si="0"/>
        <v>42807</v>
      </c>
      <c r="AK8" s="1">
        <f t="shared" si="0"/>
        <v>42814</v>
      </c>
      <c r="AL8" s="1">
        <f t="shared" si="0"/>
        <v>42821</v>
      </c>
      <c r="AM8" s="1">
        <f t="shared" si="0"/>
        <v>42828</v>
      </c>
      <c r="AN8" s="1">
        <f t="shared" si="0"/>
        <v>42835</v>
      </c>
      <c r="AO8" s="1">
        <f t="shared" si="0"/>
        <v>42842</v>
      </c>
      <c r="AP8" s="1">
        <f t="shared" si="0"/>
        <v>42849</v>
      </c>
      <c r="AQ8" s="1">
        <f t="shared" si="0"/>
        <v>42856</v>
      </c>
      <c r="AR8" s="1">
        <f t="shared" si="0"/>
        <v>42863</v>
      </c>
      <c r="AS8" s="1">
        <f t="shared" si="0"/>
        <v>42870</v>
      </c>
      <c r="AT8" s="1">
        <f t="shared" si="0"/>
        <v>42877</v>
      </c>
      <c r="AU8" s="1">
        <f t="shared" si="0"/>
        <v>42884</v>
      </c>
      <c r="AV8" s="1">
        <f t="shared" si="0"/>
        <v>42891</v>
      </c>
      <c r="AW8" s="1">
        <f t="shared" si="0"/>
        <v>42898</v>
      </c>
      <c r="AX8" s="1">
        <f t="shared" si="0"/>
        <v>42905</v>
      </c>
      <c r="AY8" s="1">
        <f t="shared" si="0"/>
        <v>42912</v>
      </c>
      <c r="AZ8" s="25"/>
      <c r="BA8" s="25"/>
    </row>
    <row r="9" spans="1:54" s="7" customFormat="1" ht="13.5">
      <c r="A9" s="303"/>
      <c r="B9" s="269"/>
      <c r="C9" s="272"/>
      <c r="D9" s="304" t="s">
        <v>43</v>
      </c>
      <c r="E9" s="305"/>
      <c r="F9" s="305"/>
      <c r="G9" s="306"/>
      <c r="H9" s="15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15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26"/>
      <c r="BA9" s="26"/>
    </row>
    <row r="10" spans="1:54" s="109" customFormat="1" ht="16.5" customHeight="1">
      <c r="A10" s="253" t="s">
        <v>199</v>
      </c>
      <c r="B10" s="256" t="s">
        <v>103</v>
      </c>
      <c r="C10" s="250">
        <f>(D10+E10+E11)/36</f>
        <v>2</v>
      </c>
      <c r="D10" s="250">
        <v>36</v>
      </c>
      <c r="E10" s="100">
        <f>SUM(F10:G10)</f>
        <v>14</v>
      </c>
      <c r="F10" s="100">
        <f>SUM(H10:W10)</f>
        <v>14</v>
      </c>
      <c r="G10" s="101">
        <f t="shared" ref="G10:G30" si="1">SUM(AA10:AV10)</f>
        <v>0</v>
      </c>
      <c r="H10" s="102">
        <v>4</v>
      </c>
      <c r="I10" s="102">
        <v>4</v>
      </c>
      <c r="J10" s="102">
        <v>2</v>
      </c>
      <c r="K10" s="102">
        <v>2</v>
      </c>
      <c r="L10" s="102">
        <v>2</v>
      </c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291" t="s">
        <v>37</v>
      </c>
      <c r="Y10" s="258" t="s">
        <v>24</v>
      </c>
      <c r="Z10" s="259"/>
      <c r="AA10" s="102"/>
      <c r="AB10" s="102"/>
      <c r="AC10" s="102"/>
      <c r="AD10" s="102"/>
      <c r="AE10" s="102"/>
      <c r="AF10" s="102"/>
      <c r="AG10" s="102"/>
      <c r="AH10" s="279" t="s">
        <v>487</v>
      </c>
      <c r="AI10" s="280"/>
      <c r="AJ10" s="280"/>
      <c r="AK10" s="281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239" t="s">
        <v>38</v>
      </c>
      <c r="AX10" s="240"/>
      <c r="AY10" s="241"/>
      <c r="AZ10" s="107"/>
      <c r="BA10" s="108">
        <v>1</v>
      </c>
    </row>
    <row r="11" spans="1:54" s="105" customFormat="1" ht="16.5">
      <c r="A11" s="255"/>
      <c r="B11" s="257"/>
      <c r="C11" s="252"/>
      <c r="D11" s="252"/>
      <c r="E11" s="103">
        <f>SUM(F11:G11)</f>
        <v>22</v>
      </c>
      <c r="F11" s="103">
        <f>SUM(H11:W11)</f>
        <v>22</v>
      </c>
      <c r="G11" s="103">
        <f t="shared" si="1"/>
        <v>0</v>
      </c>
      <c r="H11" s="104"/>
      <c r="I11" s="104"/>
      <c r="J11" s="104"/>
      <c r="K11" s="104"/>
      <c r="L11" s="104"/>
      <c r="M11" s="104">
        <v>2</v>
      </c>
      <c r="N11" s="104">
        <v>2</v>
      </c>
      <c r="O11" s="104">
        <v>2</v>
      </c>
      <c r="P11" s="104">
        <v>2</v>
      </c>
      <c r="Q11" s="104">
        <v>2</v>
      </c>
      <c r="R11" s="104">
        <v>2</v>
      </c>
      <c r="S11" s="104">
        <v>2</v>
      </c>
      <c r="T11" s="104">
        <v>2</v>
      </c>
      <c r="U11" s="104">
        <v>2</v>
      </c>
      <c r="V11" s="104">
        <v>2</v>
      </c>
      <c r="W11" s="104">
        <v>2</v>
      </c>
      <c r="X11" s="292"/>
      <c r="Y11" s="260"/>
      <c r="Z11" s="261"/>
      <c r="AA11" s="104"/>
      <c r="AB11" s="104"/>
      <c r="AC11" s="104"/>
      <c r="AD11" s="104"/>
      <c r="AE11" s="104"/>
      <c r="AF11" s="104"/>
      <c r="AG11" s="104"/>
      <c r="AH11" s="282"/>
      <c r="AI11" s="283"/>
      <c r="AJ11" s="283"/>
      <c r="AK11" s="28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242"/>
      <c r="AX11" s="243"/>
      <c r="AY11" s="244"/>
      <c r="AZ11" s="110"/>
      <c r="BA11" s="104"/>
    </row>
    <row r="12" spans="1:54" s="105" customFormat="1" ht="16.5">
      <c r="A12" s="253" t="s">
        <v>317</v>
      </c>
      <c r="B12" s="256" t="s">
        <v>23</v>
      </c>
      <c r="C12" s="250">
        <f>(D12+E12+E13)/36</f>
        <v>3</v>
      </c>
      <c r="D12" s="250">
        <v>58</v>
      </c>
      <c r="E12" s="100">
        <f t="shared" ref="E12:E29" si="2">SUM(F12:G12)</f>
        <v>16</v>
      </c>
      <c r="F12" s="100">
        <f t="shared" ref="F12:F29" si="3">SUM(H12:W12)</f>
        <v>16</v>
      </c>
      <c r="G12" s="101">
        <f t="shared" si="1"/>
        <v>0</v>
      </c>
      <c r="H12" s="102">
        <v>4</v>
      </c>
      <c r="I12" s="102">
        <v>2</v>
      </c>
      <c r="J12" s="102">
        <v>2</v>
      </c>
      <c r="K12" s="102">
        <v>2</v>
      </c>
      <c r="L12" s="102">
        <v>2</v>
      </c>
      <c r="M12" s="102">
        <v>2</v>
      </c>
      <c r="N12" s="102">
        <v>2</v>
      </c>
      <c r="O12" s="102"/>
      <c r="P12" s="102"/>
      <c r="Q12" s="102"/>
      <c r="R12" s="102"/>
      <c r="S12" s="102"/>
      <c r="T12" s="102"/>
      <c r="U12" s="102"/>
      <c r="V12" s="102"/>
      <c r="W12" s="102"/>
      <c r="X12" s="292"/>
      <c r="Y12" s="260"/>
      <c r="Z12" s="261"/>
      <c r="AA12" s="102"/>
      <c r="AB12" s="102"/>
      <c r="AC12" s="102"/>
      <c r="AD12" s="102"/>
      <c r="AE12" s="102"/>
      <c r="AF12" s="102"/>
      <c r="AG12" s="102"/>
      <c r="AH12" s="282"/>
      <c r="AI12" s="283"/>
      <c r="AJ12" s="283"/>
      <c r="AK12" s="284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242"/>
      <c r="AX12" s="243"/>
      <c r="AY12" s="244"/>
      <c r="AZ12" s="106"/>
      <c r="BA12" s="106"/>
    </row>
    <row r="13" spans="1:54" s="105" customFormat="1" ht="16.5">
      <c r="A13" s="255"/>
      <c r="B13" s="257"/>
      <c r="C13" s="252"/>
      <c r="D13" s="252"/>
      <c r="E13" s="103">
        <f t="shared" si="2"/>
        <v>34</v>
      </c>
      <c r="F13" s="103">
        <f t="shared" si="3"/>
        <v>34</v>
      </c>
      <c r="G13" s="103">
        <f t="shared" si="1"/>
        <v>0</v>
      </c>
      <c r="H13" s="104"/>
      <c r="I13" s="104"/>
      <c r="J13" s="104"/>
      <c r="K13" s="104"/>
      <c r="L13" s="104"/>
      <c r="M13" s="104"/>
      <c r="N13" s="104"/>
      <c r="O13" s="104">
        <v>2</v>
      </c>
      <c r="P13" s="104">
        <v>4</v>
      </c>
      <c r="Q13" s="104">
        <v>4</v>
      </c>
      <c r="R13" s="104">
        <v>4</v>
      </c>
      <c r="S13" s="104">
        <v>4</v>
      </c>
      <c r="T13" s="104">
        <v>4</v>
      </c>
      <c r="U13" s="104">
        <v>4</v>
      </c>
      <c r="V13" s="104">
        <v>4</v>
      </c>
      <c r="W13" s="104">
        <v>4</v>
      </c>
      <c r="X13" s="292"/>
      <c r="Y13" s="260"/>
      <c r="Z13" s="261"/>
      <c r="AA13" s="104"/>
      <c r="AB13" s="104"/>
      <c r="AC13" s="104"/>
      <c r="AD13" s="104"/>
      <c r="AE13" s="104"/>
      <c r="AF13" s="104"/>
      <c r="AG13" s="104"/>
      <c r="AH13" s="282"/>
      <c r="AI13" s="283"/>
      <c r="AJ13" s="283"/>
      <c r="AK13" s="28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242"/>
      <c r="AX13" s="243"/>
      <c r="AY13" s="244"/>
      <c r="AZ13" s="104" t="s">
        <v>71</v>
      </c>
      <c r="BA13" s="104"/>
    </row>
    <row r="14" spans="1:54" s="109" customFormat="1" ht="16.5">
      <c r="A14" s="253" t="s">
        <v>318</v>
      </c>
      <c r="B14" s="256" t="s">
        <v>18</v>
      </c>
      <c r="C14" s="250">
        <f>(D14+E14+E15)/36</f>
        <v>3</v>
      </c>
      <c r="D14" s="250">
        <v>58</v>
      </c>
      <c r="E14" s="100">
        <f t="shared" si="2"/>
        <v>16</v>
      </c>
      <c r="F14" s="100">
        <f t="shared" si="3"/>
        <v>0</v>
      </c>
      <c r="G14" s="101">
        <f t="shared" si="1"/>
        <v>16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292"/>
      <c r="Y14" s="260"/>
      <c r="Z14" s="261"/>
      <c r="AA14" s="102">
        <v>4</v>
      </c>
      <c r="AB14" s="102">
        <v>2</v>
      </c>
      <c r="AC14" s="102">
        <v>2</v>
      </c>
      <c r="AD14" s="102">
        <v>2</v>
      </c>
      <c r="AE14" s="102">
        <v>2</v>
      </c>
      <c r="AF14" s="102">
        <v>2</v>
      </c>
      <c r="AG14" s="102">
        <v>2</v>
      </c>
      <c r="AH14" s="282"/>
      <c r="AI14" s="283"/>
      <c r="AJ14" s="283"/>
      <c r="AK14" s="284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242"/>
      <c r="AX14" s="243"/>
      <c r="AY14" s="244"/>
      <c r="AZ14" s="107"/>
      <c r="BA14" s="108"/>
    </row>
    <row r="15" spans="1:54" s="105" customFormat="1" ht="16.5">
      <c r="A15" s="255"/>
      <c r="B15" s="257"/>
      <c r="C15" s="252"/>
      <c r="D15" s="252"/>
      <c r="E15" s="103">
        <f t="shared" si="2"/>
        <v>34</v>
      </c>
      <c r="F15" s="103">
        <f t="shared" si="3"/>
        <v>0</v>
      </c>
      <c r="G15" s="103">
        <f t="shared" si="1"/>
        <v>34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292"/>
      <c r="Y15" s="260"/>
      <c r="Z15" s="261"/>
      <c r="AA15" s="104"/>
      <c r="AB15" s="104"/>
      <c r="AC15" s="104"/>
      <c r="AD15" s="104"/>
      <c r="AE15" s="104"/>
      <c r="AF15" s="104"/>
      <c r="AG15" s="104"/>
      <c r="AH15" s="282"/>
      <c r="AI15" s="283"/>
      <c r="AJ15" s="283"/>
      <c r="AK15" s="284"/>
      <c r="AL15" s="104">
        <v>2</v>
      </c>
      <c r="AM15" s="104">
        <v>2</v>
      </c>
      <c r="AN15" s="104">
        <v>2</v>
      </c>
      <c r="AO15" s="104">
        <v>2</v>
      </c>
      <c r="AP15" s="104">
        <v>2</v>
      </c>
      <c r="AQ15" s="104">
        <v>4</v>
      </c>
      <c r="AR15" s="104">
        <v>4</v>
      </c>
      <c r="AS15" s="104">
        <v>4</v>
      </c>
      <c r="AT15" s="104">
        <v>4</v>
      </c>
      <c r="AU15" s="104">
        <v>4</v>
      </c>
      <c r="AV15" s="104">
        <v>4</v>
      </c>
      <c r="AW15" s="242"/>
      <c r="AX15" s="243"/>
      <c r="AY15" s="244"/>
      <c r="AZ15" s="110"/>
      <c r="BA15" s="104">
        <v>2</v>
      </c>
    </row>
    <row r="16" spans="1:54" s="109" customFormat="1" ht="16.5">
      <c r="A16" s="253" t="s">
        <v>165</v>
      </c>
      <c r="B16" s="256" t="s">
        <v>106</v>
      </c>
      <c r="C16" s="250">
        <f>(D16+E16+E17)/36</f>
        <v>4</v>
      </c>
      <c r="D16" s="250">
        <v>84</v>
      </c>
      <c r="E16" s="100">
        <f>SUM(F16:G16)</f>
        <v>20</v>
      </c>
      <c r="F16" s="100">
        <f>SUM(H16:W16)</f>
        <v>20</v>
      </c>
      <c r="G16" s="101">
        <f t="shared" si="1"/>
        <v>0</v>
      </c>
      <c r="H16" s="102">
        <v>4</v>
      </c>
      <c r="I16" s="102">
        <v>2</v>
      </c>
      <c r="J16" s="102">
        <v>2</v>
      </c>
      <c r="K16" s="102">
        <v>2</v>
      </c>
      <c r="L16" s="102">
        <v>2</v>
      </c>
      <c r="M16" s="102">
        <v>2</v>
      </c>
      <c r="N16" s="102">
        <v>2</v>
      </c>
      <c r="O16" s="102">
        <v>2</v>
      </c>
      <c r="P16" s="102">
        <v>2</v>
      </c>
      <c r="Q16" s="102"/>
      <c r="R16" s="102"/>
      <c r="S16" s="102"/>
      <c r="T16" s="102"/>
      <c r="U16" s="102"/>
      <c r="V16" s="102"/>
      <c r="W16" s="102"/>
      <c r="X16" s="292"/>
      <c r="Y16" s="260"/>
      <c r="Z16" s="261"/>
      <c r="AA16" s="102"/>
      <c r="AB16" s="102"/>
      <c r="AC16" s="102"/>
      <c r="AD16" s="102"/>
      <c r="AE16" s="102"/>
      <c r="AF16" s="102"/>
      <c r="AG16" s="102"/>
      <c r="AH16" s="282"/>
      <c r="AI16" s="283"/>
      <c r="AJ16" s="283"/>
      <c r="AK16" s="284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242"/>
      <c r="AX16" s="243"/>
      <c r="AY16" s="244"/>
      <c r="AZ16" s="107"/>
      <c r="BA16" s="108"/>
    </row>
    <row r="17" spans="1:53" s="105" customFormat="1" ht="16.5">
      <c r="A17" s="255"/>
      <c r="B17" s="257"/>
      <c r="C17" s="252"/>
      <c r="D17" s="252"/>
      <c r="E17" s="103">
        <f>SUM(F17:G17)</f>
        <v>40</v>
      </c>
      <c r="F17" s="103">
        <f>SUM(H17:W17)</f>
        <v>40</v>
      </c>
      <c r="G17" s="103">
        <f t="shared" si="1"/>
        <v>0</v>
      </c>
      <c r="H17" s="104"/>
      <c r="I17" s="104">
        <v>2</v>
      </c>
      <c r="J17" s="104">
        <v>2</v>
      </c>
      <c r="K17" s="104">
        <v>2</v>
      </c>
      <c r="L17" s="104">
        <v>2</v>
      </c>
      <c r="M17" s="104">
        <v>2</v>
      </c>
      <c r="N17" s="104">
        <v>2</v>
      </c>
      <c r="O17" s="104">
        <v>2</v>
      </c>
      <c r="P17" s="104">
        <v>2</v>
      </c>
      <c r="Q17" s="104">
        <v>2</v>
      </c>
      <c r="R17" s="104">
        <v>2</v>
      </c>
      <c r="S17" s="104">
        <v>4</v>
      </c>
      <c r="T17" s="104">
        <v>4</v>
      </c>
      <c r="U17" s="104">
        <v>4</v>
      </c>
      <c r="V17" s="104">
        <v>4</v>
      </c>
      <c r="W17" s="104">
        <v>4</v>
      </c>
      <c r="X17" s="292"/>
      <c r="Y17" s="260"/>
      <c r="Z17" s="261"/>
      <c r="AA17" s="104"/>
      <c r="AB17" s="104"/>
      <c r="AC17" s="104"/>
      <c r="AD17" s="104"/>
      <c r="AE17" s="104"/>
      <c r="AF17" s="104"/>
      <c r="AG17" s="104"/>
      <c r="AH17" s="282"/>
      <c r="AI17" s="283"/>
      <c r="AJ17" s="283"/>
      <c r="AK17" s="28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242"/>
      <c r="AX17" s="243"/>
      <c r="AY17" s="244"/>
      <c r="AZ17" s="110"/>
      <c r="BA17" s="104">
        <v>1</v>
      </c>
    </row>
    <row r="18" spans="1:53" s="109" customFormat="1" ht="16.5">
      <c r="A18" s="253" t="s">
        <v>166</v>
      </c>
      <c r="B18" s="256" t="s">
        <v>104</v>
      </c>
      <c r="C18" s="250">
        <f>(D18+E18+E19)/36</f>
        <v>6</v>
      </c>
      <c r="D18" s="250">
        <v>116</v>
      </c>
      <c r="E18" s="100">
        <f t="shared" si="2"/>
        <v>36</v>
      </c>
      <c r="F18" s="100">
        <f t="shared" si="3"/>
        <v>16</v>
      </c>
      <c r="G18" s="101">
        <f t="shared" si="1"/>
        <v>20</v>
      </c>
      <c r="H18" s="102">
        <v>2</v>
      </c>
      <c r="I18" s="102">
        <v>2</v>
      </c>
      <c r="J18" s="102">
        <v>2</v>
      </c>
      <c r="K18" s="102">
        <v>2</v>
      </c>
      <c r="L18" s="102">
        <v>2</v>
      </c>
      <c r="M18" s="102">
        <v>2</v>
      </c>
      <c r="N18" s="102">
        <v>2</v>
      </c>
      <c r="O18" s="102">
        <v>2</v>
      </c>
      <c r="P18" s="102"/>
      <c r="Q18" s="102"/>
      <c r="R18" s="102"/>
      <c r="S18" s="102"/>
      <c r="T18" s="102"/>
      <c r="U18" s="102"/>
      <c r="V18" s="102"/>
      <c r="W18" s="102"/>
      <c r="X18" s="292"/>
      <c r="Y18" s="260"/>
      <c r="Z18" s="261"/>
      <c r="AA18" s="102">
        <v>2</v>
      </c>
      <c r="AB18" s="102">
        <v>2</v>
      </c>
      <c r="AC18" s="102">
        <v>2</v>
      </c>
      <c r="AD18" s="102">
        <v>2</v>
      </c>
      <c r="AE18" s="102">
        <v>2</v>
      </c>
      <c r="AF18" s="102">
        <v>2</v>
      </c>
      <c r="AG18" s="102">
        <v>2</v>
      </c>
      <c r="AH18" s="282"/>
      <c r="AI18" s="283"/>
      <c r="AJ18" s="283"/>
      <c r="AK18" s="284"/>
      <c r="AL18" s="102">
        <v>2</v>
      </c>
      <c r="AM18" s="102">
        <v>2</v>
      </c>
      <c r="AN18" s="102">
        <v>2</v>
      </c>
      <c r="AO18" s="102"/>
      <c r="AP18" s="102"/>
      <c r="AQ18" s="102"/>
      <c r="AR18" s="102"/>
      <c r="AS18" s="102"/>
      <c r="AT18" s="102"/>
      <c r="AU18" s="102"/>
      <c r="AV18" s="102"/>
      <c r="AW18" s="242"/>
      <c r="AX18" s="243"/>
      <c r="AY18" s="244"/>
      <c r="AZ18" s="107"/>
      <c r="BA18" s="108"/>
    </row>
    <row r="19" spans="1:53" s="105" customFormat="1" ht="16.5">
      <c r="A19" s="255"/>
      <c r="B19" s="257"/>
      <c r="C19" s="252"/>
      <c r="D19" s="252"/>
      <c r="E19" s="103">
        <f t="shared" si="2"/>
        <v>64</v>
      </c>
      <c r="F19" s="103">
        <f t="shared" si="3"/>
        <v>30</v>
      </c>
      <c r="G19" s="103">
        <f t="shared" si="1"/>
        <v>34</v>
      </c>
      <c r="H19" s="104"/>
      <c r="I19" s="104">
        <v>2</v>
      </c>
      <c r="J19" s="104">
        <v>2</v>
      </c>
      <c r="K19" s="104">
        <v>2</v>
      </c>
      <c r="L19" s="104">
        <v>2</v>
      </c>
      <c r="M19" s="104">
        <v>2</v>
      </c>
      <c r="N19" s="104">
        <v>2</v>
      </c>
      <c r="O19" s="104">
        <v>2</v>
      </c>
      <c r="P19" s="104">
        <v>2</v>
      </c>
      <c r="Q19" s="104">
        <v>2</v>
      </c>
      <c r="R19" s="104">
        <v>2</v>
      </c>
      <c r="S19" s="104">
        <v>2</v>
      </c>
      <c r="T19" s="104">
        <v>2</v>
      </c>
      <c r="U19" s="104">
        <v>2</v>
      </c>
      <c r="V19" s="104">
        <v>2</v>
      </c>
      <c r="W19" s="104">
        <v>2</v>
      </c>
      <c r="X19" s="292"/>
      <c r="Y19" s="260"/>
      <c r="Z19" s="261"/>
      <c r="AA19" s="104"/>
      <c r="AB19" s="104"/>
      <c r="AC19" s="104"/>
      <c r="AD19" s="104"/>
      <c r="AE19" s="104"/>
      <c r="AF19" s="104"/>
      <c r="AG19" s="104"/>
      <c r="AH19" s="282"/>
      <c r="AI19" s="283"/>
      <c r="AJ19" s="283"/>
      <c r="AK19" s="284"/>
      <c r="AL19" s="104">
        <v>2</v>
      </c>
      <c r="AM19" s="104">
        <v>2</v>
      </c>
      <c r="AN19" s="104">
        <v>2</v>
      </c>
      <c r="AO19" s="104">
        <v>2</v>
      </c>
      <c r="AP19" s="104">
        <v>2</v>
      </c>
      <c r="AQ19" s="104">
        <v>4</v>
      </c>
      <c r="AR19" s="104">
        <v>4</v>
      </c>
      <c r="AS19" s="104">
        <v>4</v>
      </c>
      <c r="AT19" s="104">
        <v>4</v>
      </c>
      <c r="AU19" s="104">
        <v>4</v>
      </c>
      <c r="AV19" s="104">
        <v>4</v>
      </c>
      <c r="AW19" s="242"/>
      <c r="AX19" s="243"/>
      <c r="AY19" s="244"/>
      <c r="AZ19" s="110"/>
      <c r="BA19" s="104">
        <v>2</v>
      </c>
    </row>
    <row r="20" spans="1:53" s="109" customFormat="1" ht="16.5">
      <c r="A20" s="253" t="s">
        <v>200</v>
      </c>
      <c r="B20" s="256" t="s">
        <v>105</v>
      </c>
      <c r="C20" s="250">
        <f>(D20+E20+E21)/36</f>
        <v>6</v>
      </c>
      <c r="D20" s="250">
        <v>130</v>
      </c>
      <c r="E20" s="100">
        <f t="shared" si="2"/>
        <v>20</v>
      </c>
      <c r="F20" s="100">
        <f t="shared" si="3"/>
        <v>12</v>
      </c>
      <c r="G20" s="101">
        <f t="shared" si="1"/>
        <v>8</v>
      </c>
      <c r="H20" s="102">
        <v>2</v>
      </c>
      <c r="I20" s="102">
        <v>2</v>
      </c>
      <c r="J20" s="102">
        <v>2</v>
      </c>
      <c r="K20" s="102">
        <v>2</v>
      </c>
      <c r="L20" s="102">
        <v>2</v>
      </c>
      <c r="M20" s="102">
        <v>2</v>
      </c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292"/>
      <c r="Y20" s="260"/>
      <c r="Z20" s="261"/>
      <c r="AA20" s="102">
        <v>2</v>
      </c>
      <c r="AB20" s="102">
        <v>2</v>
      </c>
      <c r="AC20" s="102">
        <v>2</v>
      </c>
      <c r="AD20" s="102">
        <v>2</v>
      </c>
      <c r="AE20" s="102"/>
      <c r="AF20" s="102"/>
      <c r="AG20" s="102"/>
      <c r="AH20" s="282"/>
      <c r="AI20" s="283"/>
      <c r="AJ20" s="283"/>
      <c r="AK20" s="284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242"/>
      <c r="AX20" s="243"/>
      <c r="AY20" s="244"/>
      <c r="AZ20" s="107"/>
      <c r="BA20" s="108"/>
    </row>
    <row r="21" spans="1:53" s="105" customFormat="1" ht="16.5">
      <c r="A21" s="255"/>
      <c r="B21" s="257"/>
      <c r="C21" s="252"/>
      <c r="D21" s="252"/>
      <c r="E21" s="103">
        <f t="shared" si="2"/>
        <v>66</v>
      </c>
      <c r="F21" s="103">
        <f t="shared" si="3"/>
        <v>22</v>
      </c>
      <c r="G21" s="103">
        <f t="shared" si="1"/>
        <v>44</v>
      </c>
      <c r="H21" s="104"/>
      <c r="I21" s="104"/>
      <c r="J21" s="104"/>
      <c r="K21" s="104"/>
      <c r="L21" s="104"/>
      <c r="M21" s="104">
        <v>2</v>
      </c>
      <c r="N21" s="104">
        <v>2</v>
      </c>
      <c r="O21" s="104">
        <v>2</v>
      </c>
      <c r="P21" s="104">
        <v>2</v>
      </c>
      <c r="Q21" s="104">
        <v>2</v>
      </c>
      <c r="R21" s="104">
        <v>2</v>
      </c>
      <c r="S21" s="104">
        <v>2</v>
      </c>
      <c r="T21" s="104">
        <v>2</v>
      </c>
      <c r="U21" s="104">
        <v>2</v>
      </c>
      <c r="V21" s="104">
        <v>2</v>
      </c>
      <c r="W21" s="104">
        <v>2</v>
      </c>
      <c r="X21" s="292"/>
      <c r="Y21" s="260"/>
      <c r="Z21" s="261"/>
      <c r="AA21" s="104">
        <v>2</v>
      </c>
      <c r="AB21" s="104">
        <v>2</v>
      </c>
      <c r="AC21" s="104">
        <v>2</v>
      </c>
      <c r="AD21" s="104">
        <v>2</v>
      </c>
      <c r="AE21" s="104">
        <v>2</v>
      </c>
      <c r="AF21" s="104">
        <v>2</v>
      </c>
      <c r="AG21" s="104">
        <v>2</v>
      </c>
      <c r="AH21" s="282"/>
      <c r="AI21" s="283"/>
      <c r="AJ21" s="283"/>
      <c r="AK21" s="284"/>
      <c r="AL21" s="104">
        <v>2</v>
      </c>
      <c r="AM21" s="104">
        <v>2</v>
      </c>
      <c r="AN21" s="104">
        <v>2</v>
      </c>
      <c r="AO21" s="104">
        <v>2</v>
      </c>
      <c r="AP21" s="104">
        <v>2</v>
      </c>
      <c r="AQ21" s="104">
        <v>2</v>
      </c>
      <c r="AR21" s="104">
        <v>2</v>
      </c>
      <c r="AS21" s="104">
        <v>4</v>
      </c>
      <c r="AT21" s="104">
        <v>4</v>
      </c>
      <c r="AU21" s="104">
        <v>4</v>
      </c>
      <c r="AV21" s="104">
        <v>4</v>
      </c>
      <c r="AW21" s="242"/>
      <c r="AX21" s="243"/>
      <c r="AY21" s="244"/>
      <c r="AZ21" s="110"/>
      <c r="BA21" s="104">
        <v>2</v>
      </c>
    </row>
    <row r="22" spans="1:53" s="109" customFormat="1" ht="16.5">
      <c r="A22" s="253" t="s">
        <v>201</v>
      </c>
      <c r="B22" s="256" t="s">
        <v>93</v>
      </c>
      <c r="C22" s="250">
        <f>(D22+E22+E23)/36</f>
        <v>5</v>
      </c>
      <c r="D22" s="250">
        <v>90</v>
      </c>
      <c r="E22" s="100">
        <f t="shared" si="2"/>
        <v>36</v>
      </c>
      <c r="F22" s="100">
        <f t="shared" si="3"/>
        <v>0</v>
      </c>
      <c r="G22" s="101">
        <f t="shared" si="1"/>
        <v>36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292"/>
      <c r="Y22" s="260"/>
      <c r="Z22" s="261"/>
      <c r="AA22" s="102">
        <v>2</v>
      </c>
      <c r="AB22" s="102">
        <v>2</v>
      </c>
      <c r="AC22" s="102">
        <v>2</v>
      </c>
      <c r="AD22" s="102">
        <v>2</v>
      </c>
      <c r="AE22" s="102">
        <v>2</v>
      </c>
      <c r="AF22" s="102">
        <v>2</v>
      </c>
      <c r="AG22" s="102">
        <v>2</v>
      </c>
      <c r="AH22" s="282"/>
      <c r="AI22" s="283"/>
      <c r="AJ22" s="283"/>
      <c r="AK22" s="284"/>
      <c r="AL22" s="102">
        <v>2</v>
      </c>
      <c r="AM22" s="102">
        <v>2</v>
      </c>
      <c r="AN22" s="102">
        <v>2</v>
      </c>
      <c r="AO22" s="102">
        <v>2</v>
      </c>
      <c r="AP22" s="102">
        <v>2</v>
      </c>
      <c r="AQ22" s="102">
        <v>2</v>
      </c>
      <c r="AR22" s="102">
        <v>2</v>
      </c>
      <c r="AS22" s="102">
        <v>2</v>
      </c>
      <c r="AT22" s="102">
        <v>2</v>
      </c>
      <c r="AU22" s="102">
        <v>2</v>
      </c>
      <c r="AV22" s="102">
        <v>2</v>
      </c>
      <c r="AW22" s="242"/>
      <c r="AX22" s="243"/>
      <c r="AY22" s="244"/>
      <c r="AZ22" s="107"/>
      <c r="BA22" s="108"/>
    </row>
    <row r="23" spans="1:53" s="105" customFormat="1" ht="16.5">
      <c r="A23" s="255"/>
      <c r="B23" s="257"/>
      <c r="C23" s="252"/>
      <c r="D23" s="252"/>
      <c r="E23" s="103">
        <f t="shared" si="2"/>
        <v>54</v>
      </c>
      <c r="F23" s="103">
        <f t="shared" si="3"/>
        <v>0</v>
      </c>
      <c r="G23" s="103">
        <f t="shared" si="1"/>
        <v>54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292"/>
      <c r="Y23" s="260"/>
      <c r="Z23" s="261"/>
      <c r="AA23" s="104">
        <v>2</v>
      </c>
      <c r="AB23" s="104">
        <v>2</v>
      </c>
      <c r="AC23" s="104">
        <v>2</v>
      </c>
      <c r="AD23" s="104">
        <v>2</v>
      </c>
      <c r="AE23" s="104">
        <v>2</v>
      </c>
      <c r="AF23" s="104">
        <v>2</v>
      </c>
      <c r="AG23" s="104">
        <v>2</v>
      </c>
      <c r="AH23" s="282"/>
      <c r="AI23" s="283"/>
      <c r="AJ23" s="283"/>
      <c r="AK23" s="284"/>
      <c r="AL23" s="104">
        <v>2</v>
      </c>
      <c r="AM23" s="104">
        <v>2</v>
      </c>
      <c r="AN23" s="104">
        <v>4</v>
      </c>
      <c r="AO23" s="104">
        <v>4</v>
      </c>
      <c r="AP23" s="104">
        <v>4</v>
      </c>
      <c r="AQ23" s="104">
        <v>4</v>
      </c>
      <c r="AR23" s="104">
        <v>4</v>
      </c>
      <c r="AS23" s="104">
        <v>4</v>
      </c>
      <c r="AT23" s="104">
        <v>4</v>
      </c>
      <c r="AU23" s="104">
        <v>4</v>
      </c>
      <c r="AV23" s="104">
        <v>4</v>
      </c>
      <c r="AW23" s="242"/>
      <c r="AX23" s="243"/>
      <c r="AY23" s="244"/>
      <c r="AZ23" s="110"/>
      <c r="BA23" s="104">
        <v>2</v>
      </c>
    </row>
    <row r="24" spans="1:53" s="109" customFormat="1" ht="16.5">
      <c r="A24" s="253" t="s">
        <v>226</v>
      </c>
      <c r="B24" s="256" t="s">
        <v>101</v>
      </c>
      <c r="C24" s="250">
        <f>(D24+E24+E25)/36</f>
        <v>11</v>
      </c>
      <c r="D24" s="250">
        <v>220</v>
      </c>
      <c r="E24" s="100">
        <f t="shared" si="2"/>
        <v>32</v>
      </c>
      <c r="F24" s="100">
        <f t="shared" si="3"/>
        <v>18</v>
      </c>
      <c r="G24" s="101">
        <f t="shared" si="1"/>
        <v>14</v>
      </c>
      <c r="H24" s="102">
        <v>4</v>
      </c>
      <c r="I24" s="102">
        <v>4</v>
      </c>
      <c r="J24" s="102">
        <v>4</v>
      </c>
      <c r="K24" s="102">
        <v>4</v>
      </c>
      <c r="L24" s="102">
        <v>2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292"/>
      <c r="Y24" s="260"/>
      <c r="Z24" s="261"/>
      <c r="AA24" s="102">
        <v>4</v>
      </c>
      <c r="AB24" s="102">
        <v>4</v>
      </c>
      <c r="AC24" s="102">
        <v>4</v>
      </c>
      <c r="AD24" s="102">
        <v>2</v>
      </c>
      <c r="AE24" s="102"/>
      <c r="AF24" s="102"/>
      <c r="AG24" s="102"/>
      <c r="AH24" s="282"/>
      <c r="AI24" s="283"/>
      <c r="AJ24" s="283"/>
      <c r="AK24" s="284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242"/>
      <c r="AX24" s="243"/>
      <c r="AY24" s="244"/>
      <c r="AZ24" s="107"/>
      <c r="BA24" s="108"/>
    </row>
    <row r="25" spans="1:53" s="105" customFormat="1" ht="16.5">
      <c r="A25" s="255"/>
      <c r="B25" s="257"/>
      <c r="C25" s="252"/>
      <c r="D25" s="252"/>
      <c r="E25" s="103">
        <f t="shared" si="2"/>
        <v>144</v>
      </c>
      <c r="F25" s="103">
        <f t="shared" si="3"/>
        <v>72</v>
      </c>
      <c r="G25" s="103">
        <f t="shared" si="1"/>
        <v>72</v>
      </c>
      <c r="H25" s="104"/>
      <c r="I25" s="104"/>
      <c r="J25" s="104"/>
      <c r="K25" s="104">
        <v>2</v>
      </c>
      <c r="L25" s="104">
        <v>4</v>
      </c>
      <c r="M25" s="104">
        <v>6</v>
      </c>
      <c r="N25" s="104">
        <v>6</v>
      </c>
      <c r="O25" s="104">
        <v>6</v>
      </c>
      <c r="P25" s="104">
        <v>6</v>
      </c>
      <c r="Q25" s="104">
        <v>6</v>
      </c>
      <c r="R25" s="104">
        <v>6</v>
      </c>
      <c r="S25" s="104">
        <v>6</v>
      </c>
      <c r="T25" s="104">
        <v>6</v>
      </c>
      <c r="U25" s="104">
        <v>6</v>
      </c>
      <c r="V25" s="104">
        <v>6</v>
      </c>
      <c r="W25" s="104">
        <v>6</v>
      </c>
      <c r="X25" s="292"/>
      <c r="Y25" s="260"/>
      <c r="Z25" s="261"/>
      <c r="AA25" s="104"/>
      <c r="AB25" s="104"/>
      <c r="AC25" s="104"/>
      <c r="AD25" s="104">
        <v>2</v>
      </c>
      <c r="AE25" s="104">
        <v>4</v>
      </c>
      <c r="AF25" s="104">
        <v>4</v>
      </c>
      <c r="AG25" s="104">
        <v>4</v>
      </c>
      <c r="AH25" s="282"/>
      <c r="AI25" s="283"/>
      <c r="AJ25" s="283"/>
      <c r="AK25" s="284"/>
      <c r="AL25" s="104">
        <v>4</v>
      </c>
      <c r="AM25" s="104">
        <v>4</v>
      </c>
      <c r="AN25" s="104">
        <v>4</v>
      </c>
      <c r="AO25" s="104">
        <v>4</v>
      </c>
      <c r="AP25" s="104">
        <v>6</v>
      </c>
      <c r="AQ25" s="104">
        <v>6</v>
      </c>
      <c r="AR25" s="104">
        <v>6</v>
      </c>
      <c r="AS25" s="104">
        <v>6</v>
      </c>
      <c r="AT25" s="104">
        <v>6</v>
      </c>
      <c r="AU25" s="104">
        <v>6</v>
      </c>
      <c r="AV25" s="104">
        <v>6</v>
      </c>
      <c r="AW25" s="242"/>
      <c r="AX25" s="243"/>
      <c r="AY25" s="244"/>
      <c r="AZ25" s="110"/>
      <c r="BA25" s="104">
        <v>2</v>
      </c>
    </row>
    <row r="26" spans="1:53" s="109" customFormat="1" ht="16.5">
      <c r="A26" s="253" t="s">
        <v>208</v>
      </c>
      <c r="B26" s="256" t="s">
        <v>209</v>
      </c>
      <c r="C26" s="250">
        <f>(D26+E26+E27)/36</f>
        <v>4</v>
      </c>
      <c r="D26" s="250">
        <v>72</v>
      </c>
      <c r="E26" s="100">
        <f>SUM(F26:G26)</f>
        <v>0</v>
      </c>
      <c r="F26" s="100">
        <f>SUM(H26:W26)</f>
        <v>0</v>
      </c>
      <c r="G26" s="101">
        <f t="shared" si="1"/>
        <v>0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292"/>
      <c r="Y26" s="260"/>
      <c r="Z26" s="261"/>
      <c r="AA26" s="102"/>
      <c r="AB26" s="102"/>
      <c r="AC26" s="102"/>
      <c r="AD26" s="102"/>
      <c r="AE26" s="102"/>
      <c r="AF26" s="102"/>
      <c r="AG26" s="102"/>
      <c r="AH26" s="282"/>
      <c r="AI26" s="283"/>
      <c r="AJ26" s="283"/>
      <c r="AK26" s="284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242"/>
      <c r="AX26" s="243"/>
      <c r="AY26" s="244"/>
      <c r="AZ26" s="107"/>
      <c r="BA26" s="108"/>
    </row>
    <row r="27" spans="1:53" s="105" customFormat="1" ht="16.5">
      <c r="A27" s="255"/>
      <c r="B27" s="257"/>
      <c r="C27" s="252"/>
      <c r="D27" s="252"/>
      <c r="E27" s="103">
        <f>SUM(F27:G27)</f>
        <v>72</v>
      </c>
      <c r="F27" s="103">
        <f>SUM(H27:W27)</f>
        <v>36</v>
      </c>
      <c r="G27" s="103">
        <f t="shared" si="1"/>
        <v>36</v>
      </c>
      <c r="H27" s="104">
        <v>2</v>
      </c>
      <c r="I27" s="104">
        <v>2</v>
      </c>
      <c r="J27" s="104">
        <v>2</v>
      </c>
      <c r="K27" s="104">
        <v>2</v>
      </c>
      <c r="L27" s="104">
        <v>2</v>
      </c>
      <c r="M27" s="104">
        <v>2</v>
      </c>
      <c r="N27" s="104">
        <v>2</v>
      </c>
      <c r="O27" s="104">
        <v>2</v>
      </c>
      <c r="P27" s="104">
        <v>2</v>
      </c>
      <c r="Q27" s="104">
        <v>2</v>
      </c>
      <c r="R27" s="104">
        <v>2</v>
      </c>
      <c r="S27" s="104">
        <v>2</v>
      </c>
      <c r="T27" s="104">
        <v>2</v>
      </c>
      <c r="U27" s="104">
        <v>2</v>
      </c>
      <c r="V27" s="104">
        <v>4</v>
      </c>
      <c r="W27" s="104">
        <v>4</v>
      </c>
      <c r="X27" s="292"/>
      <c r="Y27" s="260"/>
      <c r="Z27" s="261"/>
      <c r="AA27" s="104">
        <v>2</v>
      </c>
      <c r="AB27" s="104">
        <v>2</v>
      </c>
      <c r="AC27" s="104">
        <v>2</v>
      </c>
      <c r="AD27" s="104">
        <v>2</v>
      </c>
      <c r="AE27" s="104">
        <v>2</v>
      </c>
      <c r="AF27" s="104">
        <v>2</v>
      </c>
      <c r="AG27" s="104">
        <v>2</v>
      </c>
      <c r="AH27" s="282"/>
      <c r="AI27" s="283"/>
      <c r="AJ27" s="283"/>
      <c r="AK27" s="284"/>
      <c r="AL27" s="104">
        <v>2</v>
      </c>
      <c r="AM27" s="104">
        <v>2</v>
      </c>
      <c r="AN27" s="104">
        <v>2</v>
      </c>
      <c r="AO27" s="104">
        <v>2</v>
      </c>
      <c r="AP27" s="104">
        <v>2</v>
      </c>
      <c r="AQ27" s="104">
        <v>2</v>
      </c>
      <c r="AR27" s="104">
        <v>2</v>
      </c>
      <c r="AS27" s="104">
        <v>2</v>
      </c>
      <c r="AT27" s="104">
        <v>2</v>
      </c>
      <c r="AU27" s="104">
        <v>2</v>
      </c>
      <c r="AV27" s="104">
        <v>2</v>
      </c>
      <c r="AW27" s="242"/>
      <c r="AX27" s="243"/>
      <c r="AY27" s="244"/>
      <c r="AZ27" s="110"/>
      <c r="BA27" s="104">
        <v>2</v>
      </c>
    </row>
    <row r="28" spans="1:53" s="109" customFormat="1" ht="16.5">
      <c r="A28" s="253" t="s">
        <v>210</v>
      </c>
      <c r="B28" s="256" t="s">
        <v>102</v>
      </c>
      <c r="C28" s="250">
        <f>(D28+E28+E29)/36</f>
        <v>3.5</v>
      </c>
      <c r="D28" s="250">
        <v>66</v>
      </c>
      <c r="E28" s="100">
        <f t="shared" si="2"/>
        <v>0</v>
      </c>
      <c r="F28" s="100">
        <f t="shared" si="3"/>
        <v>0</v>
      </c>
      <c r="G28" s="101">
        <f t="shared" si="1"/>
        <v>0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292"/>
      <c r="Y28" s="260"/>
      <c r="Z28" s="261"/>
      <c r="AA28" s="102"/>
      <c r="AB28" s="102"/>
      <c r="AC28" s="102"/>
      <c r="AD28" s="102"/>
      <c r="AE28" s="102"/>
      <c r="AF28" s="102"/>
      <c r="AG28" s="102"/>
      <c r="AH28" s="282"/>
      <c r="AI28" s="283"/>
      <c r="AJ28" s="283"/>
      <c r="AK28" s="284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242"/>
      <c r="AX28" s="243"/>
      <c r="AY28" s="244"/>
      <c r="AZ28" s="107"/>
      <c r="BA28" s="108"/>
    </row>
    <row r="29" spans="1:53" s="105" customFormat="1" ht="16.5">
      <c r="A29" s="255"/>
      <c r="B29" s="257"/>
      <c r="C29" s="252"/>
      <c r="D29" s="252"/>
      <c r="E29" s="103">
        <f t="shared" si="2"/>
        <v>60</v>
      </c>
      <c r="F29" s="103">
        <f t="shared" si="3"/>
        <v>30</v>
      </c>
      <c r="G29" s="103">
        <f t="shared" si="1"/>
        <v>30</v>
      </c>
      <c r="H29" s="104">
        <v>2</v>
      </c>
      <c r="I29" s="104">
        <v>2</v>
      </c>
      <c r="J29" s="104">
        <v>2</v>
      </c>
      <c r="K29" s="104">
        <v>2</v>
      </c>
      <c r="L29" s="104">
        <v>2</v>
      </c>
      <c r="M29" s="104">
        <v>2</v>
      </c>
      <c r="N29" s="104">
        <v>2</v>
      </c>
      <c r="O29" s="104">
        <v>2</v>
      </c>
      <c r="P29" s="104">
        <v>2</v>
      </c>
      <c r="Q29" s="104">
        <v>2</v>
      </c>
      <c r="R29" s="104">
        <v>2</v>
      </c>
      <c r="S29" s="104">
        <v>2</v>
      </c>
      <c r="T29" s="104">
        <v>2</v>
      </c>
      <c r="U29" s="104">
        <v>2</v>
      </c>
      <c r="V29" s="104">
        <v>2</v>
      </c>
      <c r="W29" s="104"/>
      <c r="X29" s="292"/>
      <c r="Y29" s="260"/>
      <c r="Z29" s="261"/>
      <c r="AA29" s="104">
        <v>2</v>
      </c>
      <c r="AB29" s="104">
        <v>2</v>
      </c>
      <c r="AC29" s="104">
        <v>2</v>
      </c>
      <c r="AD29" s="104">
        <v>2</v>
      </c>
      <c r="AE29" s="104">
        <v>2</v>
      </c>
      <c r="AF29" s="104">
        <v>2</v>
      </c>
      <c r="AG29" s="104">
        <v>2</v>
      </c>
      <c r="AH29" s="282"/>
      <c r="AI29" s="283"/>
      <c r="AJ29" s="283"/>
      <c r="AK29" s="284"/>
      <c r="AL29" s="104">
        <v>2</v>
      </c>
      <c r="AM29" s="104">
        <v>2</v>
      </c>
      <c r="AN29" s="104">
        <v>2</v>
      </c>
      <c r="AO29" s="104">
        <v>2</v>
      </c>
      <c r="AP29" s="104">
        <v>2</v>
      </c>
      <c r="AQ29" s="104">
        <v>2</v>
      </c>
      <c r="AR29" s="104">
        <v>2</v>
      </c>
      <c r="AS29" s="104">
        <v>2</v>
      </c>
      <c r="AT29" s="104"/>
      <c r="AU29" s="104"/>
      <c r="AV29" s="104"/>
      <c r="AW29" s="242"/>
      <c r="AX29" s="243"/>
      <c r="AY29" s="244"/>
      <c r="AZ29" s="110"/>
      <c r="BA29" s="104">
        <v>2</v>
      </c>
    </row>
    <row r="30" spans="1:53" s="109" customFormat="1" ht="16.5">
      <c r="A30" s="253" t="s">
        <v>49</v>
      </c>
      <c r="B30" s="194" t="s">
        <v>319</v>
      </c>
      <c r="C30" s="250">
        <f>(D30+E30+E37)/36</f>
        <v>4</v>
      </c>
      <c r="D30" s="250">
        <v>104</v>
      </c>
      <c r="E30" s="101">
        <f>SUM(F30:G30)</f>
        <v>10</v>
      </c>
      <c r="F30" s="101">
        <f>SUM(H30:X30)</f>
        <v>0</v>
      </c>
      <c r="G30" s="101">
        <f t="shared" si="1"/>
        <v>10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292"/>
      <c r="Y30" s="260"/>
      <c r="Z30" s="261"/>
      <c r="AA30" s="102">
        <v>2</v>
      </c>
      <c r="AB30" s="102">
        <v>2</v>
      </c>
      <c r="AC30" s="102">
        <v>2</v>
      </c>
      <c r="AD30" s="102">
        <v>2</v>
      </c>
      <c r="AE30" s="102">
        <v>2</v>
      </c>
      <c r="AF30" s="102"/>
      <c r="AG30" s="102"/>
      <c r="AH30" s="282"/>
      <c r="AI30" s="283"/>
      <c r="AJ30" s="283"/>
      <c r="AK30" s="284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242"/>
      <c r="AX30" s="243"/>
      <c r="AY30" s="244"/>
      <c r="AZ30" s="107"/>
      <c r="BA30" s="108"/>
    </row>
    <row r="31" spans="1:53" s="109" customFormat="1" ht="16.5">
      <c r="A31" s="254"/>
      <c r="B31" s="194" t="s">
        <v>320</v>
      </c>
      <c r="C31" s="251"/>
      <c r="D31" s="251"/>
      <c r="E31" s="100"/>
      <c r="F31" s="100"/>
      <c r="G31" s="10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292"/>
      <c r="Y31" s="260"/>
      <c r="Z31" s="261"/>
      <c r="AA31" s="111"/>
      <c r="AB31" s="111"/>
      <c r="AC31" s="111"/>
      <c r="AD31" s="111"/>
      <c r="AE31" s="111"/>
      <c r="AF31" s="111"/>
      <c r="AG31" s="111"/>
      <c r="AH31" s="282"/>
      <c r="AI31" s="283"/>
      <c r="AJ31" s="283"/>
      <c r="AK31" s="284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242"/>
      <c r="AX31" s="243"/>
      <c r="AY31" s="244"/>
      <c r="AZ31" s="107"/>
      <c r="BA31" s="108"/>
    </row>
    <row r="32" spans="1:53" s="109" customFormat="1" ht="16.5">
      <c r="A32" s="254"/>
      <c r="B32" s="194" t="s">
        <v>321</v>
      </c>
      <c r="C32" s="251"/>
      <c r="D32" s="251"/>
      <c r="E32" s="100"/>
      <c r="F32" s="100"/>
      <c r="G32" s="10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292"/>
      <c r="Y32" s="260"/>
      <c r="Z32" s="261"/>
      <c r="AA32" s="111"/>
      <c r="AB32" s="111"/>
      <c r="AC32" s="111"/>
      <c r="AD32" s="111"/>
      <c r="AE32" s="111"/>
      <c r="AF32" s="111"/>
      <c r="AG32" s="111"/>
      <c r="AH32" s="282"/>
      <c r="AI32" s="283"/>
      <c r="AJ32" s="283"/>
      <c r="AK32" s="284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242"/>
      <c r="AX32" s="243"/>
      <c r="AY32" s="244"/>
      <c r="AZ32" s="107"/>
      <c r="BA32" s="108"/>
    </row>
    <row r="33" spans="1:53" s="109" customFormat="1" ht="16.5">
      <c r="A33" s="254"/>
      <c r="B33" s="194" t="s">
        <v>322</v>
      </c>
      <c r="C33" s="251"/>
      <c r="D33" s="251"/>
      <c r="E33" s="100"/>
      <c r="F33" s="100"/>
      <c r="G33" s="100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292"/>
      <c r="Y33" s="260"/>
      <c r="Z33" s="261"/>
      <c r="AA33" s="111"/>
      <c r="AB33" s="111"/>
      <c r="AC33" s="111"/>
      <c r="AD33" s="111"/>
      <c r="AE33" s="111"/>
      <c r="AF33" s="111"/>
      <c r="AG33" s="111"/>
      <c r="AH33" s="282"/>
      <c r="AI33" s="283"/>
      <c r="AJ33" s="283"/>
      <c r="AK33" s="284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242"/>
      <c r="AX33" s="243"/>
      <c r="AY33" s="244"/>
      <c r="AZ33" s="107"/>
      <c r="BA33" s="108"/>
    </row>
    <row r="34" spans="1:53" s="109" customFormat="1" ht="16.5">
      <c r="A34" s="254"/>
      <c r="B34" s="194" t="s">
        <v>323</v>
      </c>
      <c r="C34" s="251"/>
      <c r="D34" s="251"/>
      <c r="E34" s="100"/>
      <c r="F34" s="100"/>
      <c r="G34" s="10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292"/>
      <c r="Y34" s="260"/>
      <c r="Z34" s="261"/>
      <c r="AA34" s="111"/>
      <c r="AB34" s="111"/>
      <c r="AC34" s="111"/>
      <c r="AD34" s="111"/>
      <c r="AE34" s="111"/>
      <c r="AF34" s="111"/>
      <c r="AG34" s="111"/>
      <c r="AH34" s="282"/>
      <c r="AI34" s="283"/>
      <c r="AJ34" s="283"/>
      <c r="AK34" s="284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242"/>
      <c r="AX34" s="243"/>
      <c r="AY34" s="244"/>
      <c r="AZ34" s="107"/>
      <c r="BA34" s="108"/>
    </row>
    <row r="35" spans="1:53" s="109" customFormat="1" ht="16.5">
      <c r="A35" s="254"/>
      <c r="B35" s="194" t="s">
        <v>324</v>
      </c>
      <c r="C35" s="251"/>
      <c r="D35" s="251"/>
      <c r="E35" s="100"/>
      <c r="F35" s="100"/>
      <c r="G35" s="10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292"/>
      <c r="Y35" s="260"/>
      <c r="Z35" s="261"/>
      <c r="AA35" s="111"/>
      <c r="AB35" s="111"/>
      <c r="AC35" s="111"/>
      <c r="AD35" s="111"/>
      <c r="AE35" s="111"/>
      <c r="AF35" s="111"/>
      <c r="AG35" s="111"/>
      <c r="AH35" s="282"/>
      <c r="AI35" s="283"/>
      <c r="AJ35" s="283"/>
      <c r="AK35" s="284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242"/>
      <c r="AX35" s="243"/>
      <c r="AY35" s="244"/>
      <c r="AZ35" s="107"/>
      <c r="BA35" s="108"/>
    </row>
    <row r="36" spans="1:53" s="109" customFormat="1" ht="33">
      <c r="A36" s="254"/>
      <c r="B36" s="194" t="s">
        <v>325</v>
      </c>
      <c r="C36" s="251"/>
      <c r="D36" s="251"/>
      <c r="E36" s="100"/>
      <c r="F36" s="100"/>
      <c r="G36" s="10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292"/>
      <c r="Y36" s="260"/>
      <c r="Z36" s="261"/>
      <c r="AA36" s="111"/>
      <c r="AB36" s="111"/>
      <c r="AC36" s="111"/>
      <c r="AD36" s="111"/>
      <c r="AE36" s="111"/>
      <c r="AF36" s="111"/>
      <c r="AG36" s="111"/>
      <c r="AH36" s="282"/>
      <c r="AI36" s="283"/>
      <c r="AJ36" s="283"/>
      <c r="AK36" s="284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242"/>
      <c r="AX36" s="243"/>
      <c r="AY36" s="244"/>
      <c r="AZ36" s="107"/>
      <c r="BA36" s="108"/>
    </row>
    <row r="37" spans="1:53" s="105" customFormat="1" ht="34.5" customHeight="1">
      <c r="A37" s="255"/>
      <c r="B37" s="194" t="s">
        <v>326</v>
      </c>
      <c r="C37" s="252"/>
      <c r="D37" s="252"/>
      <c r="E37" s="103">
        <f>SUM(F37:G37)</f>
        <v>30</v>
      </c>
      <c r="F37" s="103">
        <f>SUM(H37:W37)</f>
        <v>0</v>
      </c>
      <c r="G37" s="103">
        <f>SUM(AA37:AV37)</f>
        <v>30</v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292"/>
      <c r="Y37" s="260"/>
      <c r="Z37" s="261"/>
      <c r="AA37" s="104">
        <v>2</v>
      </c>
      <c r="AB37" s="104">
        <v>2</v>
      </c>
      <c r="AC37" s="104">
        <v>2</v>
      </c>
      <c r="AD37" s="104">
        <v>2</v>
      </c>
      <c r="AE37" s="104">
        <v>2</v>
      </c>
      <c r="AF37" s="104">
        <v>4</v>
      </c>
      <c r="AG37" s="104">
        <v>4</v>
      </c>
      <c r="AH37" s="282"/>
      <c r="AI37" s="283"/>
      <c r="AJ37" s="283"/>
      <c r="AK37" s="284"/>
      <c r="AL37" s="104">
        <v>4</v>
      </c>
      <c r="AM37" s="104">
        <v>4</v>
      </c>
      <c r="AN37" s="104">
        <v>4</v>
      </c>
      <c r="AO37" s="104"/>
      <c r="AP37" s="104"/>
      <c r="AQ37" s="104"/>
      <c r="AR37" s="104"/>
      <c r="AS37" s="104"/>
      <c r="AT37" s="104"/>
      <c r="AU37" s="104"/>
      <c r="AV37" s="104"/>
      <c r="AW37" s="242"/>
      <c r="AX37" s="243"/>
      <c r="AY37" s="244"/>
      <c r="AZ37" s="110" t="s">
        <v>22</v>
      </c>
      <c r="BA37" s="104"/>
    </row>
    <row r="38" spans="1:53" s="109" customFormat="1" ht="16.5">
      <c r="A38" s="253" t="s">
        <v>61</v>
      </c>
      <c r="B38" s="194" t="s">
        <v>110</v>
      </c>
      <c r="C38" s="250">
        <f>(D38+E38+E46)/36</f>
        <v>2</v>
      </c>
      <c r="D38" s="250">
        <v>42</v>
      </c>
      <c r="E38" s="101">
        <f>SUM(F38:G38)</f>
        <v>10</v>
      </c>
      <c r="F38" s="101">
        <f>SUM(H38:X38)</f>
        <v>10</v>
      </c>
      <c r="G38" s="101">
        <f>SUM(AA38:AV38)</f>
        <v>0</v>
      </c>
      <c r="H38" s="102">
        <v>2</v>
      </c>
      <c r="I38" s="102">
        <v>2</v>
      </c>
      <c r="J38" s="102">
        <v>2</v>
      </c>
      <c r="K38" s="102">
        <v>2</v>
      </c>
      <c r="L38" s="102">
        <v>2</v>
      </c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292"/>
      <c r="Y38" s="260"/>
      <c r="Z38" s="261"/>
      <c r="AA38" s="102"/>
      <c r="AB38" s="102"/>
      <c r="AC38" s="102"/>
      <c r="AD38" s="102"/>
      <c r="AE38" s="102"/>
      <c r="AF38" s="102"/>
      <c r="AG38" s="102"/>
      <c r="AH38" s="282"/>
      <c r="AI38" s="283"/>
      <c r="AJ38" s="283"/>
      <c r="AK38" s="284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242"/>
      <c r="AX38" s="243"/>
      <c r="AY38" s="244"/>
      <c r="AZ38" s="107"/>
      <c r="BA38" s="108"/>
    </row>
    <row r="39" spans="1:53" s="109" customFormat="1" ht="16.5">
      <c r="A39" s="254"/>
      <c r="B39" s="194" t="s">
        <v>327</v>
      </c>
      <c r="C39" s="251"/>
      <c r="D39" s="251"/>
      <c r="E39" s="100"/>
      <c r="F39" s="100"/>
      <c r="G39" s="10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292"/>
      <c r="Y39" s="260"/>
      <c r="Z39" s="261"/>
      <c r="AA39" s="111"/>
      <c r="AB39" s="111"/>
      <c r="AC39" s="111"/>
      <c r="AD39" s="111"/>
      <c r="AE39" s="111"/>
      <c r="AF39" s="111"/>
      <c r="AG39" s="111"/>
      <c r="AH39" s="282"/>
      <c r="AI39" s="283"/>
      <c r="AJ39" s="283"/>
      <c r="AK39" s="284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242"/>
      <c r="AX39" s="243"/>
      <c r="AY39" s="244"/>
      <c r="AZ39" s="107"/>
      <c r="BA39" s="108"/>
    </row>
    <row r="40" spans="1:53" s="109" customFormat="1" ht="33">
      <c r="A40" s="254"/>
      <c r="B40" s="194" t="s">
        <v>328</v>
      </c>
      <c r="C40" s="251"/>
      <c r="D40" s="251"/>
      <c r="E40" s="100"/>
      <c r="F40" s="100"/>
      <c r="G40" s="10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292"/>
      <c r="Y40" s="260"/>
      <c r="Z40" s="261"/>
      <c r="AA40" s="111"/>
      <c r="AB40" s="111"/>
      <c r="AC40" s="111"/>
      <c r="AD40" s="111"/>
      <c r="AE40" s="111"/>
      <c r="AF40" s="111"/>
      <c r="AG40" s="111"/>
      <c r="AH40" s="282"/>
      <c r="AI40" s="283"/>
      <c r="AJ40" s="283"/>
      <c r="AK40" s="284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242"/>
      <c r="AX40" s="243"/>
      <c r="AY40" s="244"/>
      <c r="AZ40" s="107"/>
      <c r="BA40" s="108"/>
    </row>
    <row r="41" spans="1:53" s="109" customFormat="1" ht="33">
      <c r="A41" s="254"/>
      <c r="B41" s="194" t="s">
        <v>329</v>
      </c>
      <c r="C41" s="251"/>
      <c r="D41" s="251"/>
      <c r="E41" s="100"/>
      <c r="F41" s="100"/>
      <c r="G41" s="100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292"/>
      <c r="Y41" s="260"/>
      <c r="Z41" s="261"/>
      <c r="AA41" s="111"/>
      <c r="AB41" s="111"/>
      <c r="AC41" s="111"/>
      <c r="AD41" s="111"/>
      <c r="AE41" s="111"/>
      <c r="AF41" s="111"/>
      <c r="AG41" s="111"/>
      <c r="AH41" s="282"/>
      <c r="AI41" s="283"/>
      <c r="AJ41" s="283"/>
      <c r="AK41" s="284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242"/>
      <c r="AX41" s="243"/>
      <c r="AY41" s="244"/>
      <c r="AZ41" s="107"/>
      <c r="BA41" s="108"/>
    </row>
    <row r="42" spans="1:53" s="109" customFormat="1" ht="33">
      <c r="A42" s="254"/>
      <c r="B42" s="194" t="s">
        <v>330</v>
      </c>
      <c r="C42" s="251"/>
      <c r="D42" s="251"/>
      <c r="E42" s="100"/>
      <c r="F42" s="100"/>
      <c r="G42" s="100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292"/>
      <c r="Y42" s="260"/>
      <c r="Z42" s="261"/>
      <c r="AA42" s="111"/>
      <c r="AB42" s="111"/>
      <c r="AC42" s="111"/>
      <c r="AD42" s="111"/>
      <c r="AE42" s="111"/>
      <c r="AF42" s="111"/>
      <c r="AG42" s="111"/>
      <c r="AH42" s="282"/>
      <c r="AI42" s="283"/>
      <c r="AJ42" s="283"/>
      <c r="AK42" s="284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242"/>
      <c r="AX42" s="243"/>
      <c r="AY42" s="244"/>
      <c r="AZ42" s="107"/>
      <c r="BA42" s="108"/>
    </row>
    <row r="43" spans="1:53" s="109" customFormat="1" ht="33">
      <c r="A43" s="254"/>
      <c r="B43" s="194" t="s">
        <v>331</v>
      </c>
      <c r="C43" s="251"/>
      <c r="D43" s="251"/>
      <c r="E43" s="100"/>
      <c r="F43" s="100"/>
      <c r="G43" s="10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292"/>
      <c r="Y43" s="260"/>
      <c r="Z43" s="261"/>
      <c r="AA43" s="111"/>
      <c r="AB43" s="111"/>
      <c r="AC43" s="111"/>
      <c r="AD43" s="111"/>
      <c r="AE43" s="111"/>
      <c r="AF43" s="111"/>
      <c r="AG43" s="111"/>
      <c r="AH43" s="282"/>
      <c r="AI43" s="283"/>
      <c r="AJ43" s="283"/>
      <c r="AK43" s="284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242"/>
      <c r="AX43" s="243"/>
      <c r="AY43" s="244"/>
      <c r="AZ43" s="107"/>
      <c r="BA43" s="108"/>
    </row>
    <row r="44" spans="1:53" s="109" customFormat="1" ht="16.5">
      <c r="A44" s="254"/>
      <c r="B44" s="194" t="s">
        <v>332</v>
      </c>
      <c r="C44" s="251"/>
      <c r="D44" s="251"/>
      <c r="E44" s="100"/>
      <c r="F44" s="100"/>
      <c r="G44" s="10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292"/>
      <c r="Y44" s="260"/>
      <c r="Z44" s="261"/>
      <c r="AA44" s="111"/>
      <c r="AB44" s="111"/>
      <c r="AC44" s="111"/>
      <c r="AD44" s="111"/>
      <c r="AE44" s="111"/>
      <c r="AF44" s="111"/>
      <c r="AG44" s="111"/>
      <c r="AH44" s="282"/>
      <c r="AI44" s="283"/>
      <c r="AJ44" s="283"/>
      <c r="AK44" s="284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242"/>
      <c r="AX44" s="243"/>
      <c r="AY44" s="244"/>
      <c r="AZ44" s="107"/>
      <c r="BA44" s="108"/>
    </row>
    <row r="45" spans="1:53" s="109" customFormat="1" ht="33">
      <c r="A45" s="254"/>
      <c r="B45" s="194" t="s">
        <v>333</v>
      </c>
      <c r="C45" s="251"/>
      <c r="D45" s="251"/>
      <c r="E45" s="100"/>
      <c r="F45" s="100"/>
      <c r="G45" s="100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292"/>
      <c r="Y45" s="260"/>
      <c r="Z45" s="261"/>
      <c r="AA45" s="111"/>
      <c r="AB45" s="111"/>
      <c r="AC45" s="111"/>
      <c r="AD45" s="111"/>
      <c r="AE45" s="111"/>
      <c r="AF45" s="111"/>
      <c r="AG45" s="111"/>
      <c r="AH45" s="282"/>
      <c r="AI45" s="283"/>
      <c r="AJ45" s="283"/>
      <c r="AK45" s="284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242"/>
      <c r="AX45" s="243"/>
      <c r="AY45" s="244"/>
      <c r="AZ45" s="107"/>
      <c r="BA45" s="108"/>
    </row>
    <row r="46" spans="1:53" s="105" customFormat="1" ht="16.5">
      <c r="A46" s="255"/>
      <c r="B46" s="194" t="s">
        <v>334</v>
      </c>
      <c r="C46" s="252"/>
      <c r="D46" s="252"/>
      <c r="E46" s="103">
        <f>SUM(F46:G46)</f>
        <v>20</v>
      </c>
      <c r="F46" s="103">
        <f>SUM(H46:W46)</f>
        <v>20</v>
      </c>
      <c r="G46" s="103">
        <f>SUM(AA46:AV46)</f>
        <v>0</v>
      </c>
      <c r="H46" s="104"/>
      <c r="I46" s="104"/>
      <c r="J46" s="104"/>
      <c r="K46" s="104"/>
      <c r="L46" s="104"/>
      <c r="M46" s="104">
        <v>2</v>
      </c>
      <c r="N46" s="104">
        <v>2</v>
      </c>
      <c r="O46" s="104">
        <v>2</v>
      </c>
      <c r="P46" s="104">
        <v>2</v>
      </c>
      <c r="Q46" s="104">
        <v>2</v>
      </c>
      <c r="R46" s="104">
        <v>2</v>
      </c>
      <c r="S46" s="104">
        <v>2</v>
      </c>
      <c r="T46" s="104">
        <v>2</v>
      </c>
      <c r="U46" s="104">
        <v>2</v>
      </c>
      <c r="V46" s="104">
        <v>2</v>
      </c>
      <c r="W46" s="104"/>
      <c r="X46" s="292"/>
      <c r="Y46" s="260"/>
      <c r="Z46" s="261"/>
      <c r="AA46" s="104"/>
      <c r="AB46" s="104"/>
      <c r="AC46" s="104"/>
      <c r="AD46" s="104"/>
      <c r="AE46" s="104"/>
      <c r="AF46" s="104"/>
      <c r="AG46" s="104"/>
      <c r="AH46" s="282"/>
      <c r="AI46" s="283"/>
      <c r="AJ46" s="283"/>
      <c r="AK46" s="28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242"/>
      <c r="AX46" s="243"/>
      <c r="AY46" s="244"/>
      <c r="AZ46" s="110" t="s">
        <v>45</v>
      </c>
      <c r="BA46" s="104"/>
    </row>
    <row r="47" spans="1:53" s="109" customFormat="1" ht="16.5">
      <c r="A47" s="273" t="s">
        <v>305</v>
      </c>
      <c r="B47" s="274"/>
      <c r="C47" s="250">
        <v>0.5</v>
      </c>
      <c r="D47" s="250" t="s">
        <v>108</v>
      </c>
      <c r="E47" s="115">
        <f>F47+G47</f>
        <v>18</v>
      </c>
      <c r="F47" s="115">
        <f>SUM(H47:X47)</f>
        <v>0</v>
      </c>
      <c r="G47" s="115">
        <f>SUM(AA47:AV47)</f>
        <v>18</v>
      </c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292"/>
      <c r="Y47" s="260"/>
      <c r="Z47" s="261"/>
      <c r="AA47" s="112">
        <v>6</v>
      </c>
      <c r="AB47" s="112">
        <v>6</v>
      </c>
      <c r="AC47" s="112">
        <v>6</v>
      </c>
      <c r="AD47" s="112"/>
      <c r="AE47" s="112"/>
      <c r="AF47" s="112"/>
      <c r="AG47" s="112"/>
      <c r="AH47" s="282"/>
      <c r="AI47" s="283"/>
      <c r="AJ47" s="283"/>
      <c r="AK47" s="284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242"/>
      <c r="AX47" s="243"/>
      <c r="AY47" s="244"/>
      <c r="AZ47" s="107"/>
      <c r="BA47" s="108"/>
    </row>
    <row r="48" spans="1:53" s="109" customFormat="1" ht="16.5">
      <c r="A48" s="275"/>
      <c r="B48" s="276"/>
      <c r="C48" s="251"/>
      <c r="D48" s="252"/>
      <c r="E48" s="115">
        <f>F48+G48</f>
        <v>82</v>
      </c>
      <c r="F48" s="115">
        <f>SUM(H48:X48)</f>
        <v>0</v>
      </c>
      <c r="G48" s="115">
        <f>SUM(AA48:AV48)</f>
        <v>82</v>
      </c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292"/>
      <c r="Y48" s="260"/>
      <c r="Z48" s="261"/>
      <c r="AA48" s="112"/>
      <c r="AB48" s="112"/>
      <c r="AC48" s="112"/>
      <c r="AD48" s="112">
        <v>6</v>
      </c>
      <c r="AE48" s="112">
        <v>6</v>
      </c>
      <c r="AF48" s="112">
        <v>6</v>
      </c>
      <c r="AG48" s="112">
        <v>6</v>
      </c>
      <c r="AH48" s="282"/>
      <c r="AI48" s="283"/>
      <c r="AJ48" s="283"/>
      <c r="AK48" s="284"/>
      <c r="AL48" s="112">
        <v>6</v>
      </c>
      <c r="AM48" s="112">
        <v>6</v>
      </c>
      <c r="AN48" s="112">
        <v>6</v>
      </c>
      <c r="AO48" s="112">
        <v>6</v>
      </c>
      <c r="AP48" s="112">
        <v>6</v>
      </c>
      <c r="AQ48" s="112">
        <v>6</v>
      </c>
      <c r="AR48" s="112">
        <v>6</v>
      </c>
      <c r="AS48" s="112">
        <v>6</v>
      </c>
      <c r="AT48" s="112">
        <v>6</v>
      </c>
      <c r="AU48" s="112">
        <v>4</v>
      </c>
      <c r="AV48" s="112"/>
      <c r="AW48" s="242"/>
      <c r="AX48" s="243"/>
      <c r="AY48" s="244"/>
      <c r="AZ48" s="107">
        <v>2</v>
      </c>
      <c r="BA48" s="108"/>
    </row>
    <row r="49" spans="1:57" s="109" customFormat="1" ht="16.5">
      <c r="A49" s="275"/>
      <c r="B49" s="276"/>
      <c r="C49" s="251"/>
      <c r="D49" s="294" t="s">
        <v>107</v>
      </c>
      <c r="E49" s="103">
        <f>F49+G49</f>
        <v>18</v>
      </c>
      <c r="F49" s="103">
        <f>SUM(H49:X49)</f>
        <v>8</v>
      </c>
      <c r="G49" s="103">
        <f>SUM(AA49:AV49)</f>
        <v>10</v>
      </c>
      <c r="H49" s="196"/>
      <c r="I49" s="196">
        <v>4</v>
      </c>
      <c r="J49" s="196">
        <v>4</v>
      </c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292"/>
      <c r="Y49" s="260"/>
      <c r="Z49" s="261"/>
      <c r="AA49" s="112">
        <v>2</v>
      </c>
      <c r="AB49" s="112">
        <v>2</v>
      </c>
      <c r="AC49" s="112">
        <v>2</v>
      </c>
      <c r="AD49" s="112">
        <v>2</v>
      </c>
      <c r="AE49" s="112">
        <v>2</v>
      </c>
      <c r="AF49" s="112"/>
      <c r="AG49" s="112"/>
      <c r="AH49" s="282"/>
      <c r="AI49" s="283"/>
      <c r="AJ49" s="283"/>
      <c r="AK49" s="284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242"/>
      <c r="AX49" s="243"/>
      <c r="AY49" s="244"/>
      <c r="AZ49" s="107"/>
      <c r="BA49" s="108"/>
    </row>
    <row r="50" spans="1:57" s="105" customFormat="1" ht="16.5">
      <c r="A50" s="277"/>
      <c r="B50" s="278"/>
      <c r="C50" s="252"/>
      <c r="D50" s="295"/>
      <c r="E50" s="103">
        <f>F50+G50</f>
        <v>82</v>
      </c>
      <c r="F50" s="103">
        <f>SUM(H50:X50)</f>
        <v>40</v>
      </c>
      <c r="G50" s="103">
        <f>SUM(AA50:AV50)</f>
        <v>42</v>
      </c>
      <c r="H50" s="113"/>
      <c r="I50" s="113"/>
      <c r="J50" s="113"/>
      <c r="K50" s="113">
        <v>4</v>
      </c>
      <c r="L50" s="113">
        <v>4</v>
      </c>
      <c r="M50" s="113">
        <v>4</v>
      </c>
      <c r="N50" s="113">
        <v>4</v>
      </c>
      <c r="O50" s="113">
        <v>4</v>
      </c>
      <c r="P50" s="113">
        <v>4</v>
      </c>
      <c r="Q50" s="113">
        <v>4</v>
      </c>
      <c r="R50" s="113">
        <v>2</v>
      </c>
      <c r="S50" s="113">
        <v>2</v>
      </c>
      <c r="T50" s="113">
        <v>2</v>
      </c>
      <c r="U50" s="113">
        <v>2</v>
      </c>
      <c r="V50" s="113">
        <v>2</v>
      </c>
      <c r="W50" s="113">
        <v>2</v>
      </c>
      <c r="X50" s="292"/>
      <c r="Y50" s="260"/>
      <c r="Z50" s="261"/>
      <c r="AA50" s="113"/>
      <c r="AB50" s="113"/>
      <c r="AC50" s="113"/>
      <c r="AD50" s="113"/>
      <c r="AE50" s="113"/>
      <c r="AF50" s="113">
        <v>2</v>
      </c>
      <c r="AG50" s="113">
        <v>2</v>
      </c>
      <c r="AH50" s="282"/>
      <c r="AI50" s="283"/>
      <c r="AJ50" s="283"/>
      <c r="AK50" s="284"/>
      <c r="AL50" s="113">
        <v>2</v>
      </c>
      <c r="AM50" s="113">
        <v>2</v>
      </c>
      <c r="AN50" s="113">
        <v>2</v>
      </c>
      <c r="AO50" s="113">
        <v>4</v>
      </c>
      <c r="AP50" s="113">
        <v>4</v>
      </c>
      <c r="AQ50" s="113">
        <v>4</v>
      </c>
      <c r="AR50" s="113">
        <v>4</v>
      </c>
      <c r="AS50" s="113">
        <v>4</v>
      </c>
      <c r="AT50" s="113">
        <v>4</v>
      </c>
      <c r="AU50" s="113">
        <v>4</v>
      </c>
      <c r="AV50" s="113">
        <v>4</v>
      </c>
      <c r="AW50" s="242"/>
      <c r="AX50" s="243"/>
      <c r="AY50" s="244"/>
      <c r="AZ50" s="110">
        <v>2</v>
      </c>
      <c r="BA50" s="104"/>
    </row>
    <row r="51" spans="1:57" s="105" customFormat="1" ht="17.25">
      <c r="A51" s="248" t="s">
        <v>14</v>
      </c>
      <c r="B51" s="249"/>
      <c r="C51" s="113">
        <f t="shared" ref="C51:W51" si="4">SUM(C10:C50)</f>
        <v>54</v>
      </c>
      <c r="D51" s="113">
        <f t="shared" si="4"/>
        <v>1076</v>
      </c>
      <c r="E51" s="116">
        <f t="shared" si="4"/>
        <v>1050</v>
      </c>
      <c r="F51" s="116">
        <f t="shared" si="4"/>
        <v>460</v>
      </c>
      <c r="G51" s="115">
        <f t="shared" si="4"/>
        <v>590</v>
      </c>
      <c r="H51" s="116">
        <f t="shared" si="4"/>
        <v>26</v>
      </c>
      <c r="I51" s="116">
        <f t="shared" si="4"/>
        <v>30</v>
      </c>
      <c r="J51" s="116">
        <f t="shared" si="4"/>
        <v>28</v>
      </c>
      <c r="K51" s="116">
        <f t="shared" si="4"/>
        <v>30</v>
      </c>
      <c r="L51" s="116">
        <f t="shared" si="4"/>
        <v>30</v>
      </c>
      <c r="M51" s="116">
        <f t="shared" si="4"/>
        <v>32</v>
      </c>
      <c r="N51" s="116">
        <f t="shared" si="4"/>
        <v>30</v>
      </c>
      <c r="O51" s="116">
        <f t="shared" si="4"/>
        <v>30</v>
      </c>
      <c r="P51" s="116">
        <f t="shared" si="4"/>
        <v>30</v>
      </c>
      <c r="Q51" s="116">
        <f t="shared" si="4"/>
        <v>28</v>
      </c>
      <c r="R51" s="116">
        <f t="shared" si="4"/>
        <v>26</v>
      </c>
      <c r="S51" s="116">
        <f t="shared" si="4"/>
        <v>28</v>
      </c>
      <c r="T51" s="116">
        <f t="shared" si="4"/>
        <v>28</v>
      </c>
      <c r="U51" s="116">
        <f t="shared" si="4"/>
        <v>28</v>
      </c>
      <c r="V51" s="116">
        <f t="shared" si="4"/>
        <v>30</v>
      </c>
      <c r="W51" s="116">
        <f t="shared" si="4"/>
        <v>26</v>
      </c>
      <c r="X51" s="293"/>
      <c r="Y51" s="262"/>
      <c r="Z51" s="263"/>
      <c r="AA51" s="116">
        <f t="shared" ref="AA51:AG51" si="5">SUM(AA10:AA50)</f>
        <v>34</v>
      </c>
      <c r="AB51" s="116">
        <f t="shared" si="5"/>
        <v>32</v>
      </c>
      <c r="AC51" s="116">
        <f t="shared" si="5"/>
        <v>32</v>
      </c>
      <c r="AD51" s="116">
        <f t="shared" si="5"/>
        <v>32</v>
      </c>
      <c r="AE51" s="116">
        <f t="shared" si="5"/>
        <v>30</v>
      </c>
      <c r="AF51" s="116">
        <f t="shared" si="5"/>
        <v>30</v>
      </c>
      <c r="AG51" s="116">
        <f t="shared" si="5"/>
        <v>30</v>
      </c>
      <c r="AH51" s="285"/>
      <c r="AI51" s="286"/>
      <c r="AJ51" s="286"/>
      <c r="AK51" s="287"/>
      <c r="AL51" s="116">
        <f t="shared" ref="AL51:AV51" si="6">SUM(AL10:AL50)</f>
        <v>32</v>
      </c>
      <c r="AM51" s="116">
        <f t="shared" si="6"/>
        <v>32</v>
      </c>
      <c r="AN51" s="116">
        <f t="shared" si="6"/>
        <v>34</v>
      </c>
      <c r="AO51" s="116">
        <f t="shared" si="6"/>
        <v>30</v>
      </c>
      <c r="AP51" s="116">
        <f t="shared" si="6"/>
        <v>32</v>
      </c>
      <c r="AQ51" s="116">
        <f t="shared" si="6"/>
        <v>36</v>
      </c>
      <c r="AR51" s="116">
        <f t="shared" si="6"/>
        <v>36</v>
      </c>
      <c r="AS51" s="116">
        <f t="shared" si="6"/>
        <v>38</v>
      </c>
      <c r="AT51" s="116">
        <f t="shared" si="6"/>
        <v>36</v>
      </c>
      <c r="AU51" s="116">
        <f t="shared" si="6"/>
        <v>34</v>
      </c>
      <c r="AV51" s="116">
        <f t="shared" si="6"/>
        <v>30</v>
      </c>
      <c r="AW51" s="245"/>
      <c r="AX51" s="246"/>
      <c r="AY51" s="247"/>
      <c r="AZ51" s="114"/>
      <c r="BA51" s="114"/>
    </row>
    <row r="52" spans="1:57" s="10" customFormat="1" ht="15">
      <c r="C52" s="11"/>
      <c r="D52" s="1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"/>
      <c r="U52" s="12"/>
      <c r="V52" s="12"/>
      <c r="W52" s="12"/>
      <c r="X52" s="12"/>
      <c r="Y52" s="13"/>
      <c r="Z52" s="13"/>
      <c r="AA52" s="14"/>
      <c r="AB52" s="14"/>
      <c r="AC52" s="14"/>
      <c r="AD52" s="13"/>
      <c r="AE52" s="1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14"/>
      <c r="AY52" s="14"/>
      <c r="AZ52" s="3"/>
      <c r="BA52" s="3"/>
    </row>
    <row r="53" spans="1:57" ht="18">
      <c r="A53" s="19"/>
      <c r="B53" s="19"/>
      <c r="C53" s="19"/>
      <c r="D53" s="19"/>
      <c r="E53" s="22" t="s">
        <v>145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 t="s">
        <v>146</v>
      </c>
      <c r="AF53" s="22"/>
      <c r="AG53" s="22"/>
      <c r="AH53" s="22"/>
      <c r="AI53" s="22"/>
      <c r="AJ53" s="22"/>
      <c r="AK53" s="22"/>
      <c r="AL53" s="22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8">
      <c r="A54" s="19"/>
      <c r="B54" s="19"/>
      <c r="C54" s="19"/>
      <c r="D54" s="19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6" spans="1:57" s="56" customFormat="1" ht="18">
      <c r="C56" s="224"/>
      <c r="D56" s="224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9" spans="1:57" ht="18">
      <c r="A59" s="19"/>
      <c r="B59" s="19"/>
      <c r="C59" s="19"/>
      <c r="D59" s="19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</row>
  </sheetData>
  <mergeCells count="76">
    <mergeCell ref="AX6:AY6"/>
    <mergeCell ref="AU1:BA3"/>
    <mergeCell ref="A5:BA5"/>
    <mergeCell ref="A6:A9"/>
    <mergeCell ref="B6:B9"/>
    <mergeCell ref="C6:C9"/>
    <mergeCell ref="D6:D8"/>
    <mergeCell ref="U6:X6"/>
    <mergeCell ref="Y6:AC6"/>
    <mergeCell ref="AL6:AP6"/>
    <mergeCell ref="AQ6:AT6"/>
    <mergeCell ref="AU6:AW6"/>
    <mergeCell ref="Q6:T6"/>
    <mergeCell ref="L6:P6"/>
    <mergeCell ref="G6:G8"/>
    <mergeCell ref="AH6:AK6"/>
    <mergeCell ref="AH10:AK51"/>
    <mergeCell ref="A12:A13"/>
    <mergeCell ref="B12:B13"/>
    <mergeCell ref="C12:C13"/>
    <mergeCell ref="D12:D13"/>
    <mergeCell ref="A14:A15"/>
    <mergeCell ref="B14:B15"/>
    <mergeCell ref="C14:C15"/>
    <mergeCell ref="C20:C21"/>
    <mergeCell ref="D20:D21"/>
    <mergeCell ref="D47:D48"/>
    <mergeCell ref="D49:D50"/>
    <mergeCell ref="AD6:AG6"/>
    <mergeCell ref="C47:C50"/>
    <mergeCell ref="D9:G9"/>
    <mergeCell ref="A18:A19"/>
    <mergeCell ref="B18:B19"/>
    <mergeCell ref="H6:K6"/>
    <mergeCell ref="F6:F8"/>
    <mergeCell ref="A16:A17"/>
    <mergeCell ref="B10:B11"/>
    <mergeCell ref="C10:C11"/>
    <mergeCell ref="D10:D11"/>
    <mergeCell ref="X10:X51"/>
    <mergeCell ref="C22:C23"/>
    <mergeCell ref="D22:D23"/>
    <mergeCell ref="A20:A21"/>
    <mergeCell ref="B20:B21"/>
    <mergeCell ref="E6:E8"/>
    <mergeCell ref="B24:B25"/>
    <mergeCell ref="C24:C25"/>
    <mergeCell ref="D24:D25"/>
    <mergeCell ref="A26:A27"/>
    <mergeCell ref="B16:B17"/>
    <mergeCell ref="C16:C17"/>
    <mergeCell ref="D16:D17"/>
    <mergeCell ref="D26:D27"/>
    <mergeCell ref="C18:C19"/>
    <mergeCell ref="D18:D19"/>
    <mergeCell ref="B26:B27"/>
    <mergeCell ref="C26:C27"/>
    <mergeCell ref="A10:A11"/>
    <mergeCell ref="A22:A23"/>
    <mergeCell ref="B22:B23"/>
    <mergeCell ref="AW10:AY51"/>
    <mergeCell ref="A38:A46"/>
    <mergeCell ref="C38:C46"/>
    <mergeCell ref="D38:D46"/>
    <mergeCell ref="A47:B50"/>
    <mergeCell ref="A51:B51"/>
    <mergeCell ref="A28:A29"/>
    <mergeCell ref="B28:B29"/>
    <mergeCell ref="C28:C29"/>
    <mergeCell ref="D28:D29"/>
    <mergeCell ref="Y10:Z51"/>
    <mergeCell ref="D14:D15"/>
    <mergeCell ref="A30:A37"/>
    <mergeCell ref="C30:C37"/>
    <mergeCell ref="D30:D37"/>
    <mergeCell ref="A24:A25"/>
  </mergeCells>
  <phoneticPr fontId="38" type="noConversion"/>
  <pageMargins left="0.39370078740157483" right="0.39370078740157483" top="0.39370078740157483" bottom="0.19685039370078741" header="0" footer="0"/>
  <pageSetup paperSize="9" scale="38" orientation="landscape" horizontalDpi="4294967292" verticalDpi="7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79"/>
  <sheetViews>
    <sheetView view="pageBreakPreview" zoomScale="55" zoomScaleNormal="85" zoomScaleSheetLayoutView="55" workbookViewId="0">
      <pane xSplit="7" ySplit="9" topLeftCell="H10" activePane="bottomRight" state="frozen"/>
      <selection activeCell="D57" sqref="D57"/>
      <selection pane="topRight" activeCell="D57" sqref="D57"/>
      <selection pane="bottomLeft" activeCell="D57" sqref="D57"/>
      <selection pane="bottomRight" activeCell="L44" sqref="L44"/>
    </sheetView>
  </sheetViews>
  <sheetFormatPr defaultRowHeight="12.75"/>
  <cols>
    <col min="1" max="1" width="18" style="42" customWidth="1"/>
    <col min="2" max="2" width="53.5703125" style="42" customWidth="1"/>
    <col min="3" max="3" width="12.42578125" style="42" customWidth="1"/>
    <col min="4" max="4" width="14.85546875" style="42" customWidth="1"/>
    <col min="5" max="5" width="8.7109375" style="42" customWidth="1"/>
    <col min="6" max="6" width="7" style="42" customWidth="1"/>
    <col min="7" max="7" width="6.7109375" style="42" customWidth="1"/>
    <col min="8" max="51" width="5.42578125" style="42" customWidth="1"/>
    <col min="52" max="52" width="4.5703125" style="42" customWidth="1"/>
    <col min="53" max="53" width="4.28515625" style="42" customWidth="1"/>
    <col min="54" max="16384" width="9.140625" style="42"/>
  </cols>
  <sheetData>
    <row r="1" spans="1:54" s="218" customFormat="1" ht="24.75" customHeight="1">
      <c r="AU1" s="296" t="s">
        <v>298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316</v>
      </c>
    </row>
    <row r="5" spans="1:54" s="5" customFormat="1" ht="20.25">
      <c r="A5" s="300" t="s">
        <v>335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</row>
    <row r="6" spans="1:54" ht="15" customHeight="1">
      <c r="A6" s="301" t="s">
        <v>33</v>
      </c>
      <c r="B6" s="267" t="s">
        <v>32</v>
      </c>
      <c r="C6" s="270" t="s">
        <v>17</v>
      </c>
      <c r="D6" s="270" t="s">
        <v>34</v>
      </c>
      <c r="E6" s="297" t="s">
        <v>35</v>
      </c>
      <c r="F6" s="270" t="s">
        <v>39</v>
      </c>
      <c r="G6" s="270" t="s">
        <v>40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5" t="s">
        <v>10</v>
      </c>
      <c r="AY6" s="265"/>
      <c r="AZ6" s="40"/>
      <c r="BA6" s="41"/>
    </row>
    <row r="7" spans="1:54" s="6" customFormat="1" ht="50.25">
      <c r="A7" s="302"/>
      <c r="B7" s="268"/>
      <c r="C7" s="271"/>
      <c r="D7" s="271"/>
      <c r="E7" s="298"/>
      <c r="F7" s="271"/>
      <c r="G7" s="271"/>
      <c r="H7" s="226">
        <v>42616</v>
      </c>
      <c r="I7" s="226">
        <f t="shared" ref="I7:X8" si="0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Y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24" t="s">
        <v>11</v>
      </c>
      <c r="BA7" s="24" t="s">
        <v>12</v>
      </c>
    </row>
    <row r="8" spans="1:54" s="6" customFormat="1" ht="39" customHeight="1">
      <c r="A8" s="302"/>
      <c r="B8" s="268"/>
      <c r="C8" s="271"/>
      <c r="D8" s="272"/>
      <c r="E8" s="299"/>
      <c r="F8" s="272"/>
      <c r="G8" s="27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25"/>
      <c r="BA8" s="25"/>
    </row>
    <row r="9" spans="1:54" s="7" customFormat="1" ht="13.5">
      <c r="A9" s="303"/>
      <c r="B9" s="269"/>
      <c r="C9" s="272"/>
      <c r="D9" s="304" t="s">
        <v>43</v>
      </c>
      <c r="E9" s="305"/>
      <c r="F9" s="305"/>
      <c r="G9" s="306"/>
      <c r="H9" s="15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15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26"/>
      <c r="BA9" s="26"/>
    </row>
    <row r="10" spans="1:54" s="109" customFormat="1" ht="16.5" customHeight="1">
      <c r="A10" s="253" t="s">
        <v>202</v>
      </c>
      <c r="B10" s="256" t="s">
        <v>336</v>
      </c>
      <c r="C10" s="250">
        <f>(D10+E10+E11)/36</f>
        <v>4</v>
      </c>
      <c r="D10" s="250">
        <v>116</v>
      </c>
      <c r="E10" s="100">
        <f t="shared" ref="E10:E32" si="3">SUM(F10:G10)</f>
        <v>8</v>
      </c>
      <c r="F10" s="100">
        <f t="shared" ref="F10:F31" si="4">SUM(H10:W10)</f>
        <v>8</v>
      </c>
      <c r="G10" s="101">
        <f t="shared" ref="G10:G15" si="5">SUM(AA10:AW10)</f>
        <v>0</v>
      </c>
      <c r="H10" s="102">
        <v>2</v>
      </c>
      <c r="I10" s="102">
        <v>2</v>
      </c>
      <c r="J10" s="102">
        <v>2</v>
      </c>
      <c r="K10" s="102">
        <v>2</v>
      </c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291" t="s">
        <v>37</v>
      </c>
      <c r="Y10" s="258" t="s">
        <v>24</v>
      </c>
      <c r="Z10" s="259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239" t="s">
        <v>38</v>
      </c>
      <c r="AY10" s="241"/>
      <c r="AZ10" s="107" t="s">
        <v>71</v>
      </c>
      <c r="BA10" s="108"/>
    </row>
    <row r="11" spans="1:54" s="105" customFormat="1" ht="16.5">
      <c r="A11" s="255"/>
      <c r="B11" s="257"/>
      <c r="C11" s="252"/>
      <c r="D11" s="252"/>
      <c r="E11" s="103">
        <f t="shared" si="3"/>
        <v>20</v>
      </c>
      <c r="F11" s="103">
        <f t="shared" si="4"/>
        <v>20</v>
      </c>
      <c r="G11" s="103">
        <f t="shared" si="5"/>
        <v>0</v>
      </c>
      <c r="H11" s="104"/>
      <c r="I11" s="104"/>
      <c r="J11" s="104"/>
      <c r="K11" s="104"/>
      <c r="L11" s="104">
        <v>2</v>
      </c>
      <c r="M11" s="104">
        <v>2</v>
      </c>
      <c r="N11" s="104">
        <v>2</v>
      </c>
      <c r="O11" s="104">
        <v>2</v>
      </c>
      <c r="P11" s="104">
        <v>2</v>
      </c>
      <c r="Q11" s="104">
        <v>2</v>
      </c>
      <c r="R11" s="104">
        <v>2</v>
      </c>
      <c r="S11" s="104">
        <v>2</v>
      </c>
      <c r="T11" s="104">
        <v>2</v>
      </c>
      <c r="U11" s="104">
        <v>2</v>
      </c>
      <c r="V11" s="104"/>
      <c r="W11" s="104"/>
      <c r="X11" s="292"/>
      <c r="Y11" s="260"/>
      <c r="Z11" s="261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242"/>
      <c r="AY11" s="244"/>
      <c r="AZ11" s="110"/>
      <c r="BA11" s="104"/>
    </row>
    <row r="12" spans="1:54" s="105" customFormat="1" ht="16.5">
      <c r="A12" s="253" t="s">
        <v>203</v>
      </c>
      <c r="B12" s="256" t="s">
        <v>337</v>
      </c>
      <c r="C12" s="250">
        <f>(D12+E12+E13)/36</f>
        <v>4</v>
      </c>
      <c r="D12" s="250">
        <v>116</v>
      </c>
      <c r="E12" s="100">
        <f t="shared" si="3"/>
        <v>8</v>
      </c>
      <c r="F12" s="100">
        <f t="shared" si="4"/>
        <v>8</v>
      </c>
      <c r="G12" s="101">
        <f t="shared" si="5"/>
        <v>0</v>
      </c>
      <c r="H12" s="102">
        <v>2</v>
      </c>
      <c r="I12" s="102">
        <v>2</v>
      </c>
      <c r="J12" s="102">
        <v>2</v>
      </c>
      <c r="K12" s="102">
        <v>2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292"/>
      <c r="Y12" s="260"/>
      <c r="Z12" s="261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242"/>
      <c r="AY12" s="244"/>
      <c r="AZ12" s="106"/>
      <c r="BA12" s="106">
        <v>1</v>
      </c>
    </row>
    <row r="13" spans="1:54" s="105" customFormat="1" ht="16.5">
      <c r="A13" s="255"/>
      <c r="B13" s="257"/>
      <c r="C13" s="252"/>
      <c r="D13" s="252"/>
      <c r="E13" s="103">
        <f t="shared" si="3"/>
        <v>20</v>
      </c>
      <c r="F13" s="103">
        <f t="shared" si="4"/>
        <v>20</v>
      </c>
      <c r="G13" s="103">
        <f t="shared" si="5"/>
        <v>0</v>
      </c>
      <c r="H13" s="104"/>
      <c r="I13" s="104"/>
      <c r="J13" s="104"/>
      <c r="K13" s="104"/>
      <c r="L13" s="104">
        <v>2</v>
      </c>
      <c r="M13" s="104">
        <v>2</v>
      </c>
      <c r="N13" s="104">
        <v>2</v>
      </c>
      <c r="O13" s="104">
        <v>2</v>
      </c>
      <c r="P13" s="104">
        <v>2</v>
      </c>
      <c r="Q13" s="104">
        <v>2</v>
      </c>
      <c r="R13" s="104">
        <v>2</v>
      </c>
      <c r="S13" s="104">
        <v>2</v>
      </c>
      <c r="T13" s="104">
        <v>2</v>
      </c>
      <c r="U13" s="104">
        <v>2</v>
      </c>
      <c r="V13" s="104"/>
      <c r="W13" s="104"/>
      <c r="X13" s="292"/>
      <c r="Y13" s="260"/>
      <c r="Z13" s="261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242"/>
      <c r="AY13" s="244"/>
      <c r="AZ13" s="104"/>
      <c r="BA13" s="104"/>
    </row>
    <row r="14" spans="1:54" s="109" customFormat="1" ht="16.5">
      <c r="A14" s="253" t="s">
        <v>204</v>
      </c>
      <c r="B14" s="256" t="s">
        <v>185</v>
      </c>
      <c r="C14" s="250">
        <f>(D14+E14+E15)/36</f>
        <v>2</v>
      </c>
      <c r="D14" s="250">
        <v>54</v>
      </c>
      <c r="E14" s="100">
        <f t="shared" si="3"/>
        <v>6</v>
      </c>
      <c r="F14" s="100">
        <f t="shared" si="4"/>
        <v>0</v>
      </c>
      <c r="G14" s="101">
        <f t="shared" si="5"/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292"/>
      <c r="Y14" s="260"/>
      <c r="Z14" s="261"/>
      <c r="AA14" s="102">
        <v>2</v>
      </c>
      <c r="AB14" s="102">
        <v>2</v>
      </c>
      <c r="AC14" s="102">
        <v>2</v>
      </c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242"/>
      <c r="AY14" s="244"/>
      <c r="AZ14" s="107">
        <v>2</v>
      </c>
      <c r="BA14" s="108"/>
    </row>
    <row r="15" spans="1:54" s="105" customFormat="1" ht="16.5">
      <c r="A15" s="255"/>
      <c r="B15" s="257"/>
      <c r="C15" s="252"/>
      <c r="D15" s="252"/>
      <c r="E15" s="103">
        <f t="shared" si="3"/>
        <v>12</v>
      </c>
      <c r="F15" s="103">
        <f t="shared" si="4"/>
        <v>0</v>
      </c>
      <c r="G15" s="103">
        <f t="shared" si="5"/>
        <v>12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292"/>
      <c r="Y15" s="260"/>
      <c r="Z15" s="261"/>
      <c r="AA15" s="104"/>
      <c r="AB15" s="104"/>
      <c r="AC15" s="104"/>
      <c r="AD15" s="104">
        <v>2</v>
      </c>
      <c r="AE15" s="104">
        <v>2</v>
      </c>
      <c r="AF15" s="104">
        <v>2</v>
      </c>
      <c r="AG15" s="104">
        <v>2</v>
      </c>
      <c r="AH15" s="104">
        <v>2</v>
      </c>
      <c r="AI15" s="104">
        <v>2</v>
      </c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242"/>
      <c r="AY15" s="244"/>
      <c r="AZ15" s="110"/>
      <c r="BA15" s="104"/>
    </row>
    <row r="16" spans="1:54" s="109" customFormat="1" ht="16.5">
      <c r="A16" s="253" t="s">
        <v>205</v>
      </c>
      <c r="B16" s="256" t="s">
        <v>338</v>
      </c>
      <c r="C16" s="250">
        <f>(D16+E16+E17)/36</f>
        <v>4</v>
      </c>
      <c r="D16" s="250">
        <v>116</v>
      </c>
      <c r="E16" s="100">
        <f t="shared" si="3"/>
        <v>8</v>
      </c>
      <c r="F16" s="100">
        <f t="shared" si="4"/>
        <v>0</v>
      </c>
      <c r="G16" s="101">
        <f t="shared" ref="G16:G31" si="6">SUM(AA16:AW16)</f>
        <v>8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292"/>
      <c r="Y16" s="260"/>
      <c r="Z16" s="261"/>
      <c r="AA16" s="102">
        <v>2</v>
      </c>
      <c r="AB16" s="102">
        <v>2</v>
      </c>
      <c r="AC16" s="102">
        <v>2</v>
      </c>
      <c r="AD16" s="102">
        <v>2</v>
      </c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242"/>
      <c r="AY16" s="244"/>
      <c r="AZ16" s="107"/>
      <c r="BA16" s="108"/>
    </row>
    <row r="17" spans="1:53" s="105" customFormat="1" ht="16.5">
      <c r="A17" s="255"/>
      <c r="B17" s="257"/>
      <c r="C17" s="252"/>
      <c r="D17" s="252"/>
      <c r="E17" s="103">
        <f t="shared" si="3"/>
        <v>20</v>
      </c>
      <c r="F17" s="103">
        <f t="shared" si="4"/>
        <v>0</v>
      </c>
      <c r="G17" s="103">
        <f t="shared" si="6"/>
        <v>20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292"/>
      <c r="Y17" s="260"/>
      <c r="Z17" s="261"/>
      <c r="AA17" s="104"/>
      <c r="AB17" s="104"/>
      <c r="AC17" s="104"/>
      <c r="AD17" s="104"/>
      <c r="AE17" s="104">
        <v>2</v>
      </c>
      <c r="AF17" s="104">
        <v>2</v>
      </c>
      <c r="AG17" s="104">
        <v>2</v>
      </c>
      <c r="AH17" s="104">
        <v>2</v>
      </c>
      <c r="AI17" s="104">
        <v>2</v>
      </c>
      <c r="AJ17" s="104">
        <v>2</v>
      </c>
      <c r="AK17" s="104">
        <v>2</v>
      </c>
      <c r="AL17" s="104">
        <v>2</v>
      </c>
      <c r="AM17" s="104">
        <v>2</v>
      </c>
      <c r="AN17" s="104">
        <v>2</v>
      </c>
      <c r="AO17" s="104"/>
      <c r="AP17" s="104"/>
      <c r="AQ17" s="104"/>
      <c r="AR17" s="104"/>
      <c r="AS17" s="104"/>
      <c r="AT17" s="104"/>
      <c r="AU17" s="104"/>
      <c r="AV17" s="104"/>
      <c r="AW17" s="104"/>
      <c r="AX17" s="242"/>
      <c r="AY17" s="244"/>
      <c r="AZ17" s="110"/>
      <c r="BA17" s="104">
        <v>2</v>
      </c>
    </row>
    <row r="18" spans="1:53" s="109" customFormat="1" ht="16.5">
      <c r="A18" s="253" t="s">
        <v>226</v>
      </c>
      <c r="B18" s="256" t="s">
        <v>101</v>
      </c>
      <c r="C18" s="250">
        <f>(D18+E18+E19)/36</f>
        <v>8</v>
      </c>
      <c r="D18" s="250">
        <v>212</v>
      </c>
      <c r="E18" s="100">
        <f t="shared" si="3"/>
        <v>16</v>
      </c>
      <c r="F18" s="100">
        <f t="shared" si="4"/>
        <v>8</v>
      </c>
      <c r="G18" s="101">
        <f t="shared" si="6"/>
        <v>8</v>
      </c>
      <c r="H18" s="102">
        <v>4</v>
      </c>
      <c r="I18" s="102">
        <v>4</v>
      </c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292"/>
      <c r="Y18" s="260"/>
      <c r="Z18" s="261"/>
      <c r="AA18" s="102">
        <v>2</v>
      </c>
      <c r="AB18" s="102">
        <v>2</v>
      </c>
      <c r="AC18" s="102">
        <v>2</v>
      </c>
      <c r="AD18" s="102">
        <v>2</v>
      </c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242"/>
      <c r="AY18" s="244"/>
      <c r="AZ18" s="107"/>
      <c r="BA18" s="108"/>
    </row>
    <row r="19" spans="1:53" s="105" customFormat="1" ht="16.5">
      <c r="A19" s="255"/>
      <c r="B19" s="257"/>
      <c r="C19" s="252"/>
      <c r="D19" s="252"/>
      <c r="E19" s="103">
        <f t="shared" si="3"/>
        <v>60</v>
      </c>
      <c r="F19" s="103">
        <f t="shared" si="4"/>
        <v>30</v>
      </c>
      <c r="G19" s="103">
        <f t="shared" si="6"/>
        <v>30</v>
      </c>
      <c r="H19" s="104"/>
      <c r="I19" s="104"/>
      <c r="J19" s="104">
        <v>2</v>
      </c>
      <c r="K19" s="104">
        <v>2</v>
      </c>
      <c r="L19" s="104">
        <v>2</v>
      </c>
      <c r="M19" s="104">
        <v>2</v>
      </c>
      <c r="N19" s="104">
        <v>2</v>
      </c>
      <c r="O19" s="104">
        <v>2</v>
      </c>
      <c r="P19" s="104">
        <v>2</v>
      </c>
      <c r="Q19" s="104">
        <v>2</v>
      </c>
      <c r="R19" s="104">
        <v>2</v>
      </c>
      <c r="S19" s="104">
        <v>2</v>
      </c>
      <c r="T19" s="104">
        <v>2</v>
      </c>
      <c r="U19" s="104">
        <v>2</v>
      </c>
      <c r="V19" s="104">
        <v>2</v>
      </c>
      <c r="W19" s="104">
        <v>4</v>
      </c>
      <c r="X19" s="292"/>
      <c r="Y19" s="260"/>
      <c r="Z19" s="261"/>
      <c r="AA19" s="104"/>
      <c r="AB19" s="104"/>
      <c r="AC19" s="104"/>
      <c r="AD19" s="104"/>
      <c r="AE19" s="104">
        <v>2</v>
      </c>
      <c r="AF19" s="104">
        <v>2</v>
      </c>
      <c r="AG19" s="104">
        <v>2</v>
      </c>
      <c r="AH19" s="104">
        <v>2</v>
      </c>
      <c r="AI19" s="104">
        <v>2</v>
      </c>
      <c r="AJ19" s="104">
        <v>2</v>
      </c>
      <c r="AK19" s="104">
        <v>2</v>
      </c>
      <c r="AL19" s="104">
        <v>2</v>
      </c>
      <c r="AM19" s="104">
        <v>2</v>
      </c>
      <c r="AN19" s="104">
        <v>2</v>
      </c>
      <c r="AO19" s="104">
        <v>2</v>
      </c>
      <c r="AP19" s="104">
        <v>2</v>
      </c>
      <c r="AQ19" s="104">
        <v>2</v>
      </c>
      <c r="AR19" s="104">
        <v>2</v>
      </c>
      <c r="AS19" s="104">
        <v>2</v>
      </c>
      <c r="AT19" s="104"/>
      <c r="AU19" s="104"/>
      <c r="AV19" s="104"/>
      <c r="AW19" s="104"/>
      <c r="AX19" s="242"/>
      <c r="AY19" s="244"/>
      <c r="AZ19" s="110"/>
      <c r="BA19" s="104">
        <v>2</v>
      </c>
    </row>
    <row r="20" spans="1:53" s="109" customFormat="1" ht="16.5">
      <c r="A20" s="253" t="s">
        <v>243</v>
      </c>
      <c r="B20" s="256" t="s">
        <v>339</v>
      </c>
      <c r="C20" s="250">
        <f>(D20+E20+E21)/36</f>
        <v>3</v>
      </c>
      <c r="D20" s="250">
        <v>80</v>
      </c>
      <c r="E20" s="100">
        <f t="shared" si="3"/>
        <v>8</v>
      </c>
      <c r="F20" s="100">
        <f t="shared" si="4"/>
        <v>8</v>
      </c>
      <c r="G20" s="101">
        <f t="shared" si="6"/>
        <v>0</v>
      </c>
      <c r="H20" s="102">
        <v>2</v>
      </c>
      <c r="I20" s="102">
        <v>2</v>
      </c>
      <c r="J20" s="102">
        <v>2</v>
      </c>
      <c r="K20" s="102">
        <v>2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292"/>
      <c r="Y20" s="260"/>
      <c r="Z20" s="261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242"/>
      <c r="AY20" s="244"/>
      <c r="AZ20" s="107"/>
      <c r="BA20" s="108"/>
    </row>
    <row r="21" spans="1:53" s="105" customFormat="1" ht="16.5">
      <c r="A21" s="255"/>
      <c r="B21" s="257"/>
      <c r="C21" s="252"/>
      <c r="D21" s="252"/>
      <c r="E21" s="103">
        <f t="shared" si="3"/>
        <v>20</v>
      </c>
      <c r="F21" s="103">
        <f t="shared" si="4"/>
        <v>20</v>
      </c>
      <c r="G21" s="103">
        <f t="shared" si="6"/>
        <v>0</v>
      </c>
      <c r="H21" s="104"/>
      <c r="I21" s="104"/>
      <c r="J21" s="104"/>
      <c r="K21" s="104"/>
      <c r="L21" s="104">
        <v>2</v>
      </c>
      <c r="M21" s="104">
        <v>2</v>
      </c>
      <c r="N21" s="104">
        <v>2</v>
      </c>
      <c r="O21" s="104">
        <v>2</v>
      </c>
      <c r="P21" s="104">
        <v>2</v>
      </c>
      <c r="Q21" s="104">
        <v>2</v>
      </c>
      <c r="R21" s="104">
        <v>2</v>
      </c>
      <c r="S21" s="104">
        <v>2</v>
      </c>
      <c r="T21" s="104">
        <v>2</v>
      </c>
      <c r="U21" s="104">
        <v>2</v>
      </c>
      <c r="V21" s="104"/>
      <c r="W21" s="104"/>
      <c r="X21" s="292"/>
      <c r="Y21" s="260"/>
      <c r="Z21" s="261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242"/>
      <c r="AY21" s="244"/>
      <c r="AZ21" s="110"/>
      <c r="BA21" s="104">
        <v>1</v>
      </c>
    </row>
    <row r="22" spans="1:53" s="109" customFormat="1" ht="16.5">
      <c r="A22" s="253" t="s">
        <v>341</v>
      </c>
      <c r="B22" s="256" t="s">
        <v>340</v>
      </c>
      <c r="C22" s="250">
        <f>(D22+E22+E23)/36</f>
        <v>3</v>
      </c>
      <c r="D22" s="250">
        <v>80</v>
      </c>
      <c r="E22" s="100">
        <f t="shared" si="3"/>
        <v>8</v>
      </c>
      <c r="F22" s="100">
        <f t="shared" si="4"/>
        <v>8</v>
      </c>
      <c r="G22" s="101">
        <f t="shared" si="6"/>
        <v>0</v>
      </c>
      <c r="H22" s="102">
        <v>2</v>
      </c>
      <c r="I22" s="102">
        <v>2</v>
      </c>
      <c r="J22" s="102">
        <v>2</v>
      </c>
      <c r="K22" s="102">
        <v>2</v>
      </c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292"/>
      <c r="Y22" s="260"/>
      <c r="Z22" s="261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242"/>
      <c r="AY22" s="244"/>
      <c r="AZ22" s="107" t="s">
        <v>71</v>
      </c>
      <c r="BA22" s="108"/>
    </row>
    <row r="23" spans="1:53" s="105" customFormat="1" ht="16.5">
      <c r="A23" s="255"/>
      <c r="B23" s="257"/>
      <c r="C23" s="252"/>
      <c r="D23" s="252"/>
      <c r="E23" s="103">
        <f t="shared" si="3"/>
        <v>20</v>
      </c>
      <c r="F23" s="103">
        <f t="shared" si="4"/>
        <v>20</v>
      </c>
      <c r="G23" s="103">
        <f t="shared" si="6"/>
        <v>0</v>
      </c>
      <c r="H23" s="104"/>
      <c r="I23" s="104"/>
      <c r="J23" s="104"/>
      <c r="K23" s="104"/>
      <c r="L23" s="104">
        <v>2</v>
      </c>
      <c r="M23" s="104">
        <v>2</v>
      </c>
      <c r="N23" s="104">
        <v>2</v>
      </c>
      <c r="O23" s="104">
        <v>2</v>
      </c>
      <c r="P23" s="104">
        <v>2</v>
      </c>
      <c r="Q23" s="104">
        <v>2</v>
      </c>
      <c r="R23" s="104">
        <v>2</v>
      </c>
      <c r="S23" s="104">
        <v>2</v>
      </c>
      <c r="T23" s="104">
        <v>2</v>
      </c>
      <c r="U23" s="104">
        <v>2</v>
      </c>
      <c r="V23" s="104"/>
      <c r="W23" s="104"/>
      <c r="X23" s="292"/>
      <c r="Y23" s="260"/>
      <c r="Z23" s="261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242"/>
      <c r="AY23" s="244"/>
      <c r="AZ23" s="110"/>
      <c r="BA23" s="104"/>
    </row>
    <row r="24" spans="1:53" s="109" customFormat="1" ht="16.5">
      <c r="A24" s="253" t="s">
        <v>342</v>
      </c>
      <c r="B24" s="256" t="s">
        <v>343</v>
      </c>
      <c r="C24" s="250">
        <f>(D24+E24+E25)/36</f>
        <v>3</v>
      </c>
      <c r="D24" s="250">
        <v>80</v>
      </c>
      <c r="E24" s="100">
        <f t="shared" si="3"/>
        <v>8</v>
      </c>
      <c r="F24" s="100">
        <f t="shared" si="4"/>
        <v>0</v>
      </c>
      <c r="G24" s="101">
        <f t="shared" si="6"/>
        <v>8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292"/>
      <c r="Y24" s="260"/>
      <c r="Z24" s="261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>
        <v>2</v>
      </c>
      <c r="AK24" s="102">
        <v>2</v>
      </c>
      <c r="AL24" s="102">
        <v>2</v>
      </c>
      <c r="AM24" s="102">
        <v>2</v>
      </c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242"/>
      <c r="AY24" s="244"/>
      <c r="AZ24" s="107"/>
      <c r="BA24" s="108"/>
    </row>
    <row r="25" spans="1:53" s="105" customFormat="1" ht="16.5">
      <c r="A25" s="255"/>
      <c r="B25" s="257"/>
      <c r="C25" s="252"/>
      <c r="D25" s="252"/>
      <c r="E25" s="103">
        <f t="shared" si="3"/>
        <v>20</v>
      </c>
      <c r="F25" s="103">
        <f t="shared" si="4"/>
        <v>0</v>
      </c>
      <c r="G25" s="103">
        <f t="shared" si="6"/>
        <v>20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292"/>
      <c r="Y25" s="260"/>
      <c r="Z25" s="261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>
        <v>2</v>
      </c>
      <c r="AO25" s="104">
        <v>2</v>
      </c>
      <c r="AP25" s="104">
        <v>2</v>
      </c>
      <c r="AQ25" s="104">
        <v>2</v>
      </c>
      <c r="AR25" s="104">
        <v>2</v>
      </c>
      <c r="AS25" s="104">
        <v>2</v>
      </c>
      <c r="AT25" s="104">
        <v>2</v>
      </c>
      <c r="AU25" s="104">
        <v>2</v>
      </c>
      <c r="AV25" s="104">
        <v>2</v>
      </c>
      <c r="AW25" s="104">
        <v>2</v>
      </c>
      <c r="AX25" s="242"/>
      <c r="AY25" s="244"/>
      <c r="AZ25" s="110"/>
      <c r="BA25" s="104">
        <v>2</v>
      </c>
    </row>
    <row r="26" spans="1:53" s="109" customFormat="1" ht="16.5">
      <c r="A26" s="253" t="s">
        <v>345</v>
      </c>
      <c r="B26" s="256" t="s">
        <v>344</v>
      </c>
      <c r="C26" s="250">
        <f>(D26+E26+E27)/36</f>
        <v>1.5</v>
      </c>
      <c r="D26" s="250">
        <v>34</v>
      </c>
      <c r="E26" s="100">
        <f t="shared" si="3"/>
        <v>4</v>
      </c>
      <c r="F26" s="100">
        <f t="shared" si="4"/>
        <v>4</v>
      </c>
      <c r="G26" s="101">
        <f t="shared" si="6"/>
        <v>0</v>
      </c>
      <c r="H26" s="102"/>
      <c r="I26" s="102">
        <v>4</v>
      </c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292"/>
      <c r="Y26" s="260"/>
      <c r="Z26" s="261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242"/>
      <c r="AY26" s="244"/>
      <c r="AZ26" s="107" t="s">
        <v>71</v>
      </c>
      <c r="BA26" s="108"/>
    </row>
    <row r="27" spans="1:53" s="105" customFormat="1" ht="16.5">
      <c r="A27" s="255"/>
      <c r="B27" s="257"/>
      <c r="C27" s="252"/>
      <c r="D27" s="252"/>
      <c r="E27" s="103">
        <f t="shared" si="3"/>
        <v>16</v>
      </c>
      <c r="F27" s="103">
        <f t="shared" si="4"/>
        <v>16</v>
      </c>
      <c r="G27" s="103">
        <f t="shared" si="6"/>
        <v>0</v>
      </c>
      <c r="H27" s="104"/>
      <c r="I27" s="104"/>
      <c r="J27" s="104">
        <v>4</v>
      </c>
      <c r="K27" s="104">
        <v>4</v>
      </c>
      <c r="L27" s="104">
        <v>4</v>
      </c>
      <c r="M27" s="104">
        <v>4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292"/>
      <c r="Y27" s="260"/>
      <c r="Z27" s="261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242"/>
      <c r="AY27" s="244"/>
      <c r="AZ27" s="110"/>
      <c r="BA27" s="104"/>
    </row>
    <row r="28" spans="1:53" s="109" customFormat="1" ht="16.5">
      <c r="A28" s="253" t="s">
        <v>346</v>
      </c>
      <c r="B28" s="256" t="s">
        <v>133</v>
      </c>
      <c r="C28" s="250">
        <f>(D28+E28+E29)/36</f>
        <v>1.5</v>
      </c>
      <c r="D28" s="250">
        <v>34</v>
      </c>
      <c r="E28" s="100">
        <f t="shared" si="3"/>
        <v>4</v>
      </c>
      <c r="F28" s="100">
        <f t="shared" si="4"/>
        <v>0</v>
      </c>
      <c r="G28" s="101">
        <f t="shared" si="6"/>
        <v>4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292"/>
      <c r="Y28" s="260"/>
      <c r="Z28" s="261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>
        <v>4</v>
      </c>
      <c r="AT28" s="102"/>
      <c r="AU28" s="102"/>
      <c r="AV28" s="102"/>
      <c r="AW28" s="102"/>
      <c r="AX28" s="242"/>
      <c r="AY28" s="244"/>
      <c r="AZ28" s="107"/>
      <c r="BA28" s="108"/>
    </row>
    <row r="29" spans="1:53" s="105" customFormat="1" ht="16.5">
      <c r="A29" s="255"/>
      <c r="B29" s="257"/>
      <c r="C29" s="252"/>
      <c r="D29" s="252"/>
      <c r="E29" s="103">
        <f t="shared" si="3"/>
        <v>16</v>
      </c>
      <c r="F29" s="103">
        <f t="shared" si="4"/>
        <v>0</v>
      </c>
      <c r="G29" s="103">
        <f t="shared" si="6"/>
        <v>16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292"/>
      <c r="Y29" s="260"/>
      <c r="Z29" s="261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>
        <v>4</v>
      </c>
      <c r="AU29" s="104">
        <v>4</v>
      </c>
      <c r="AV29" s="104">
        <v>4</v>
      </c>
      <c r="AW29" s="104">
        <v>4</v>
      </c>
      <c r="AX29" s="242"/>
      <c r="AY29" s="244"/>
      <c r="AZ29" s="110"/>
      <c r="BA29" s="104">
        <v>2</v>
      </c>
    </row>
    <row r="30" spans="1:53" s="109" customFormat="1" ht="16.5">
      <c r="A30" s="253" t="s">
        <v>210</v>
      </c>
      <c r="B30" s="256" t="s">
        <v>102</v>
      </c>
      <c r="C30" s="250">
        <f>(D30+E30+E31)/36</f>
        <v>3.5</v>
      </c>
      <c r="D30" s="250">
        <v>66</v>
      </c>
      <c r="E30" s="100">
        <f t="shared" si="3"/>
        <v>0</v>
      </c>
      <c r="F30" s="100">
        <f t="shared" si="4"/>
        <v>0</v>
      </c>
      <c r="G30" s="101">
        <f t="shared" si="6"/>
        <v>0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292"/>
      <c r="Y30" s="260"/>
      <c r="Z30" s="261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242"/>
      <c r="AY30" s="244"/>
      <c r="AZ30" s="107"/>
      <c r="BA30" s="108"/>
    </row>
    <row r="31" spans="1:53" s="105" customFormat="1" ht="16.5">
      <c r="A31" s="255"/>
      <c r="B31" s="257"/>
      <c r="C31" s="252"/>
      <c r="D31" s="252"/>
      <c r="E31" s="103">
        <f t="shared" si="3"/>
        <v>60</v>
      </c>
      <c r="F31" s="103">
        <f t="shared" si="4"/>
        <v>30</v>
      </c>
      <c r="G31" s="103">
        <f t="shared" si="6"/>
        <v>30</v>
      </c>
      <c r="H31" s="104">
        <v>2</v>
      </c>
      <c r="I31" s="104">
        <v>2</v>
      </c>
      <c r="J31" s="104">
        <v>2</v>
      </c>
      <c r="K31" s="104">
        <v>2</v>
      </c>
      <c r="L31" s="104">
        <v>2</v>
      </c>
      <c r="M31" s="104">
        <v>2</v>
      </c>
      <c r="N31" s="104">
        <v>2</v>
      </c>
      <c r="O31" s="104">
        <v>2</v>
      </c>
      <c r="P31" s="104">
        <v>2</v>
      </c>
      <c r="Q31" s="104">
        <v>2</v>
      </c>
      <c r="R31" s="104">
        <v>2</v>
      </c>
      <c r="S31" s="104">
        <v>2</v>
      </c>
      <c r="T31" s="104">
        <v>2</v>
      </c>
      <c r="U31" s="104">
        <v>2</v>
      </c>
      <c r="V31" s="104">
        <v>2</v>
      </c>
      <c r="W31" s="104"/>
      <c r="X31" s="292"/>
      <c r="Y31" s="260"/>
      <c r="Z31" s="261"/>
      <c r="AA31" s="104">
        <v>2</v>
      </c>
      <c r="AB31" s="104">
        <v>2</v>
      </c>
      <c r="AC31" s="104">
        <v>2</v>
      </c>
      <c r="AD31" s="104">
        <v>2</v>
      </c>
      <c r="AE31" s="104">
        <v>2</v>
      </c>
      <c r="AF31" s="104">
        <v>2</v>
      </c>
      <c r="AG31" s="104">
        <v>2</v>
      </c>
      <c r="AH31" s="104">
        <v>2</v>
      </c>
      <c r="AI31" s="104">
        <v>2</v>
      </c>
      <c r="AJ31" s="104">
        <v>2</v>
      </c>
      <c r="AK31" s="104">
        <v>2</v>
      </c>
      <c r="AL31" s="104">
        <v>2</v>
      </c>
      <c r="AM31" s="104">
        <v>2</v>
      </c>
      <c r="AN31" s="104">
        <v>2</v>
      </c>
      <c r="AO31" s="104">
        <v>2</v>
      </c>
      <c r="AP31" s="104"/>
      <c r="AQ31" s="104"/>
      <c r="AR31" s="104"/>
      <c r="AS31" s="104"/>
      <c r="AT31" s="104"/>
      <c r="AU31" s="104"/>
      <c r="AV31" s="104"/>
      <c r="AW31" s="104"/>
      <c r="AX31" s="242"/>
      <c r="AY31" s="244"/>
      <c r="AZ31" s="110"/>
      <c r="BA31" s="104">
        <v>2</v>
      </c>
    </row>
    <row r="32" spans="1:53" s="109" customFormat="1" ht="16.5">
      <c r="A32" s="253" t="s">
        <v>49</v>
      </c>
      <c r="B32" s="194" t="s">
        <v>319</v>
      </c>
      <c r="C32" s="250">
        <f>(D32+E32+E39)/36</f>
        <v>4</v>
      </c>
      <c r="D32" s="250">
        <v>124</v>
      </c>
      <c r="E32" s="101">
        <f t="shared" si="3"/>
        <v>4</v>
      </c>
      <c r="F32" s="101">
        <f>SUM(H32:X32)</f>
        <v>4</v>
      </c>
      <c r="G32" s="101">
        <f>SUM(AA32:AV32)</f>
        <v>0</v>
      </c>
      <c r="H32" s="102"/>
      <c r="I32" s="102"/>
      <c r="J32" s="102"/>
      <c r="K32" s="102"/>
      <c r="L32" s="102"/>
      <c r="M32" s="102"/>
      <c r="N32" s="102"/>
      <c r="O32" s="102"/>
      <c r="P32" s="102">
        <v>2</v>
      </c>
      <c r="Q32" s="102">
        <v>2</v>
      </c>
      <c r="R32" s="102"/>
      <c r="S32" s="102"/>
      <c r="T32" s="102"/>
      <c r="U32" s="102"/>
      <c r="V32" s="102"/>
      <c r="W32" s="102"/>
      <c r="X32" s="292"/>
      <c r="Y32" s="260"/>
      <c r="Z32" s="261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242"/>
      <c r="AY32" s="244"/>
      <c r="AZ32" s="107"/>
      <c r="BA32" s="108"/>
    </row>
    <row r="33" spans="1:53" s="109" customFormat="1" ht="16.5">
      <c r="A33" s="254"/>
      <c r="B33" s="194" t="s">
        <v>320</v>
      </c>
      <c r="C33" s="251"/>
      <c r="D33" s="251"/>
      <c r="E33" s="100"/>
      <c r="F33" s="100"/>
      <c r="G33" s="100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292"/>
      <c r="Y33" s="260"/>
      <c r="Z33" s="26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242"/>
      <c r="AY33" s="244"/>
      <c r="AZ33" s="107"/>
      <c r="BA33" s="108"/>
    </row>
    <row r="34" spans="1:53" s="109" customFormat="1" ht="16.5">
      <c r="A34" s="254"/>
      <c r="B34" s="194" t="s">
        <v>321</v>
      </c>
      <c r="C34" s="251"/>
      <c r="D34" s="251"/>
      <c r="E34" s="100"/>
      <c r="F34" s="100"/>
      <c r="G34" s="10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292"/>
      <c r="Y34" s="260"/>
      <c r="Z34" s="26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242"/>
      <c r="AY34" s="244"/>
      <c r="AZ34" s="107"/>
      <c r="BA34" s="108"/>
    </row>
    <row r="35" spans="1:53" s="109" customFormat="1" ht="16.5">
      <c r="A35" s="254"/>
      <c r="B35" s="194" t="s">
        <v>322</v>
      </c>
      <c r="C35" s="251"/>
      <c r="D35" s="251"/>
      <c r="E35" s="100"/>
      <c r="F35" s="100"/>
      <c r="G35" s="10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292"/>
      <c r="Y35" s="260"/>
      <c r="Z35" s="26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242"/>
      <c r="AY35" s="244"/>
      <c r="AZ35" s="107"/>
      <c r="BA35" s="108"/>
    </row>
    <row r="36" spans="1:53" s="109" customFormat="1" ht="16.5">
      <c r="A36" s="254"/>
      <c r="B36" s="194" t="s">
        <v>323</v>
      </c>
      <c r="C36" s="251"/>
      <c r="D36" s="251"/>
      <c r="E36" s="100"/>
      <c r="F36" s="100"/>
      <c r="G36" s="10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292"/>
      <c r="Y36" s="260"/>
      <c r="Z36" s="26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242"/>
      <c r="AY36" s="244"/>
      <c r="AZ36" s="107"/>
      <c r="BA36" s="108"/>
    </row>
    <row r="37" spans="1:53" s="109" customFormat="1" ht="16.5">
      <c r="A37" s="254"/>
      <c r="B37" s="194" t="s">
        <v>324</v>
      </c>
      <c r="C37" s="251"/>
      <c r="D37" s="251"/>
      <c r="E37" s="100"/>
      <c r="F37" s="100"/>
      <c r="G37" s="100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292"/>
      <c r="Y37" s="260"/>
      <c r="Z37" s="26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242"/>
      <c r="AY37" s="244"/>
      <c r="AZ37" s="107"/>
      <c r="BA37" s="108"/>
    </row>
    <row r="38" spans="1:53" s="109" customFormat="1" ht="33">
      <c r="A38" s="254"/>
      <c r="B38" s="194" t="s">
        <v>325</v>
      </c>
      <c r="C38" s="251"/>
      <c r="D38" s="251"/>
      <c r="E38" s="100"/>
      <c r="F38" s="100"/>
      <c r="G38" s="100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292"/>
      <c r="Y38" s="260"/>
      <c r="Z38" s="26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242"/>
      <c r="AY38" s="244"/>
      <c r="AZ38" s="107"/>
      <c r="BA38" s="108"/>
    </row>
    <row r="39" spans="1:53" s="105" customFormat="1" ht="34.5" customHeight="1">
      <c r="A39" s="255"/>
      <c r="B39" s="194" t="s">
        <v>326</v>
      </c>
      <c r="C39" s="252"/>
      <c r="D39" s="252"/>
      <c r="E39" s="103">
        <f>SUM(F39:G39)</f>
        <v>16</v>
      </c>
      <c r="F39" s="103">
        <f>SUM(H39:W39)</f>
        <v>16</v>
      </c>
      <c r="G39" s="103">
        <f>SUM(AA39:AV39)</f>
        <v>0</v>
      </c>
      <c r="H39" s="104"/>
      <c r="I39" s="104"/>
      <c r="J39" s="104"/>
      <c r="K39" s="104"/>
      <c r="L39" s="104"/>
      <c r="M39" s="104"/>
      <c r="N39" s="104"/>
      <c r="O39" s="104"/>
      <c r="P39" s="104">
        <v>2</v>
      </c>
      <c r="Q39" s="104">
        <v>2</v>
      </c>
      <c r="R39" s="104">
        <v>2</v>
      </c>
      <c r="S39" s="104">
        <v>2</v>
      </c>
      <c r="T39" s="104">
        <v>2</v>
      </c>
      <c r="U39" s="104">
        <v>2</v>
      </c>
      <c r="V39" s="104">
        <v>2</v>
      </c>
      <c r="W39" s="104">
        <v>2</v>
      </c>
      <c r="X39" s="292"/>
      <c r="Y39" s="260"/>
      <c r="Z39" s="261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242"/>
      <c r="AY39" s="244"/>
      <c r="AZ39" s="110" t="s">
        <v>45</v>
      </c>
      <c r="BA39" s="104"/>
    </row>
    <row r="40" spans="1:53" s="109" customFormat="1" ht="16.5">
      <c r="A40" s="253" t="s">
        <v>61</v>
      </c>
      <c r="B40" s="194" t="s">
        <v>110</v>
      </c>
      <c r="C40" s="250">
        <f>(D40+E40+E48)/36</f>
        <v>5</v>
      </c>
      <c r="D40" s="250">
        <v>160</v>
      </c>
      <c r="E40" s="101">
        <f>SUM(F40:G40)</f>
        <v>4</v>
      </c>
      <c r="F40" s="101">
        <f>SUM(H40:X40)</f>
        <v>0</v>
      </c>
      <c r="G40" s="101">
        <f>SUM(AA40:AV40)</f>
        <v>4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292"/>
      <c r="Y40" s="260"/>
      <c r="Z40" s="261"/>
      <c r="AA40" s="102"/>
      <c r="AB40" s="102"/>
      <c r="AC40" s="102"/>
      <c r="AD40" s="102"/>
      <c r="AE40" s="102"/>
      <c r="AF40" s="102"/>
      <c r="AG40" s="102"/>
      <c r="AH40" s="102"/>
      <c r="AI40" s="102">
        <v>2</v>
      </c>
      <c r="AJ40" s="102">
        <v>2</v>
      </c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242"/>
      <c r="AY40" s="244"/>
      <c r="AZ40" s="107"/>
      <c r="BA40" s="108"/>
    </row>
    <row r="41" spans="1:53" s="109" customFormat="1" ht="16.5">
      <c r="A41" s="254"/>
      <c r="B41" s="194" t="s">
        <v>327</v>
      </c>
      <c r="C41" s="251"/>
      <c r="D41" s="251"/>
      <c r="E41" s="100"/>
      <c r="F41" s="100"/>
      <c r="G41" s="100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292"/>
      <c r="Y41" s="260"/>
      <c r="Z41" s="26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242"/>
      <c r="AY41" s="244"/>
      <c r="AZ41" s="107"/>
      <c r="BA41" s="108"/>
    </row>
    <row r="42" spans="1:53" s="109" customFormat="1" ht="33">
      <c r="A42" s="254"/>
      <c r="B42" s="194" t="s">
        <v>328</v>
      </c>
      <c r="C42" s="251"/>
      <c r="D42" s="251"/>
      <c r="E42" s="100"/>
      <c r="F42" s="100"/>
      <c r="G42" s="100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292"/>
      <c r="Y42" s="260"/>
      <c r="Z42" s="26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242"/>
      <c r="AY42" s="244"/>
      <c r="AZ42" s="107"/>
      <c r="BA42" s="108"/>
    </row>
    <row r="43" spans="1:53" s="109" customFormat="1" ht="33">
      <c r="A43" s="254"/>
      <c r="B43" s="194" t="s">
        <v>329</v>
      </c>
      <c r="C43" s="251"/>
      <c r="D43" s="251"/>
      <c r="E43" s="100"/>
      <c r="F43" s="100"/>
      <c r="G43" s="10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292"/>
      <c r="Y43" s="260"/>
      <c r="Z43" s="26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242"/>
      <c r="AY43" s="244"/>
      <c r="AZ43" s="107"/>
      <c r="BA43" s="108"/>
    </row>
    <row r="44" spans="1:53" s="109" customFormat="1" ht="33">
      <c r="A44" s="254"/>
      <c r="B44" s="194" t="s">
        <v>330</v>
      </c>
      <c r="C44" s="251"/>
      <c r="D44" s="251"/>
      <c r="E44" s="100"/>
      <c r="F44" s="100"/>
      <c r="G44" s="10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292"/>
      <c r="Y44" s="260"/>
      <c r="Z44" s="26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242"/>
      <c r="AY44" s="244"/>
      <c r="AZ44" s="107"/>
      <c r="BA44" s="108"/>
    </row>
    <row r="45" spans="1:53" s="109" customFormat="1" ht="33">
      <c r="A45" s="254"/>
      <c r="B45" s="194" t="s">
        <v>331</v>
      </c>
      <c r="C45" s="251"/>
      <c r="D45" s="251"/>
      <c r="E45" s="100"/>
      <c r="F45" s="100"/>
      <c r="G45" s="100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292"/>
      <c r="Y45" s="260"/>
      <c r="Z45" s="26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242"/>
      <c r="AY45" s="244"/>
      <c r="AZ45" s="107"/>
      <c r="BA45" s="108"/>
    </row>
    <row r="46" spans="1:53" s="109" customFormat="1" ht="16.5">
      <c r="A46" s="254"/>
      <c r="B46" s="194" t="s">
        <v>332</v>
      </c>
      <c r="C46" s="251"/>
      <c r="D46" s="251"/>
      <c r="E46" s="100"/>
      <c r="F46" s="100"/>
      <c r="G46" s="100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292"/>
      <c r="Y46" s="260"/>
      <c r="Z46" s="26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242"/>
      <c r="AY46" s="244"/>
      <c r="AZ46" s="107"/>
      <c r="BA46" s="108"/>
    </row>
    <row r="47" spans="1:53" s="109" customFormat="1" ht="33">
      <c r="A47" s="254"/>
      <c r="B47" s="194" t="s">
        <v>333</v>
      </c>
      <c r="C47" s="251"/>
      <c r="D47" s="251"/>
      <c r="E47" s="100"/>
      <c r="F47" s="100"/>
      <c r="G47" s="100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292"/>
      <c r="Y47" s="260"/>
      <c r="Z47" s="26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242"/>
      <c r="AY47" s="244"/>
      <c r="AZ47" s="107"/>
      <c r="BA47" s="108"/>
    </row>
    <row r="48" spans="1:53" s="105" customFormat="1" ht="16.5">
      <c r="A48" s="255"/>
      <c r="B48" s="194" t="s">
        <v>334</v>
      </c>
      <c r="C48" s="252"/>
      <c r="D48" s="252"/>
      <c r="E48" s="103">
        <f>SUM(F48:G48)</f>
        <v>16</v>
      </c>
      <c r="F48" s="103">
        <f>SUM(H48:W48)</f>
        <v>0</v>
      </c>
      <c r="G48" s="103">
        <f>SUM(AA48:AW48)</f>
        <v>16</v>
      </c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292"/>
      <c r="Y48" s="260"/>
      <c r="Z48" s="261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>
        <v>2</v>
      </c>
      <c r="AK48" s="104">
        <v>2</v>
      </c>
      <c r="AL48" s="104">
        <v>2</v>
      </c>
      <c r="AM48" s="104">
        <v>2</v>
      </c>
      <c r="AN48" s="104">
        <v>2</v>
      </c>
      <c r="AO48" s="104">
        <v>2</v>
      </c>
      <c r="AP48" s="104">
        <v>2</v>
      </c>
      <c r="AQ48" s="104">
        <v>2</v>
      </c>
      <c r="AR48" s="104"/>
      <c r="AS48" s="104"/>
      <c r="AT48" s="104"/>
      <c r="AU48" s="104"/>
      <c r="AV48" s="104"/>
      <c r="AW48" s="104"/>
      <c r="AX48" s="242"/>
      <c r="AY48" s="244"/>
      <c r="AZ48" s="110" t="s">
        <v>22</v>
      </c>
      <c r="BA48" s="104"/>
    </row>
    <row r="49" spans="1:53" s="109" customFormat="1" ht="16.5">
      <c r="A49" s="253" t="s">
        <v>62</v>
      </c>
      <c r="B49" s="194" t="s">
        <v>347</v>
      </c>
      <c r="C49" s="250">
        <f>(D49+E49+E55)/36</f>
        <v>1</v>
      </c>
      <c r="D49" s="250">
        <v>22</v>
      </c>
      <c r="E49" s="101">
        <f>SUM(F49:G49)</f>
        <v>4</v>
      </c>
      <c r="F49" s="101">
        <f>SUM(H49:X49)</f>
        <v>0</v>
      </c>
      <c r="G49" s="101">
        <f>SUM(AA49:AV49)</f>
        <v>4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292"/>
      <c r="Y49" s="260"/>
      <c r="Z49" s="261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>
        <v>2</v>
      </c>
      <c r="AR49" s="102">
        <v>2</v>
      </c>
      <c r="AS49" s="102"/>
      <c r="AT49" s="102"/>
      <c r="AU49" s="102"/>
      <c r="AV49" s="102"/>
      <c r="AW49" s="102"/>
      <c r="AX49" s="242"/>
      <c r="AY49" s="244"/>
      <c r="AZ49" s="107"/>
      <c r="BA49" s="108"/>
    </row>
    <row r="50" spans="1:53" s="109" customFormat="1" ht="16.5">
      <c r="A50" s="254"/>
      <c r="B50" s="194" t="s">
        <v>348</v>
      </c>
      <c r="C50" s="251"/>
      <c r="D50" s="251"/>
      <c r="E50" s="100"/>
      <c r="F50" s="100"/>
      <c r="G50" s="100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292"/>
      <c r="Y50" s="260"/>
      <c r="Z50" s="26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242"/>
      <c r="AY50" s="244"/>
      <c r="AZ50" s="107"/>
      <c r="BA50" s="108"/>
    </row>
    <row r="51" spans="1:53" s="109" customFormat="1" ht="33">
      <c r="A51" s="254"/>
      <c r="B51" s="194" t="s">
        <v>349</v>
      </c>
      <c r="C51" s="251"/>
      <c r="D51" s="251"/>
      <c r="E51" s="100"/>
      <c r="F51" s="100"/>
      <c r="G51" s="10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292"/>
      <c r="Y51" s="260"/>
      <c r="Z51" s="26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242"/>
      <c r="AY51" s="244"/>
      <c r="AZ51" s="107"/>
      <c r="BA51" s="108"/>
    </row>
    <row r="52" spans="1:53" s="109" customFormat="1" ht="33">
      <c r="A52" s="254"/>
      <c r="B52" s="194" t="s">
        <v>350</v>
      </c>
      <c r="C52" s="251"/>
      <c r="D52" s="251"/>
      <c r="E52" s="100"/>
      <c r="F52" s="100"/>
      <c r="G52" s="10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292"/>
      <c r="Y52" s="260"/>
      <c r="Z52" s="26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242"/>
      <c r="AY52" s="244"/>
      <c r="AZ52" s="107"/>
      <c r="BA52" s="108"/>
    </row>
    <row r="53" spans="1:53" s="109" customFormat="1" ht="33">
      <c r="A53" s="254"/>
      <c r="B53" s="194" t="s">
        <v>351</v>
      </c>
      <c r="C53" s="251"/>
      <c r="D53" s="251"/>
      <c r="E53" s="100"/>
      <c r="F53" s="100"/>
      <c r="G53" s="100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292"/>
      <c r="Y53" s="260"/>
      <c r="Z53" s="26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242"/>
      <c r="AY53" s="244"/>
      <c r="AZ53" s="107"/>
      <c r="BA53" s="108"/>
    </row>
    <row r="54" spans="1:53" s="109" customFormat="1" ht="33">
      <c r="A54" s="254"/>
      <c r="B54" s="194" t="s">
        <v>352</v>
      </c>
      <c r="C54" s="251"/>
      <c r="D54" s="251"/>
      <c r="E54" s="100"/>
      <c r="F54" s="100"/>
      <c r="G54" s="100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292"/>
      <c r="Y54" s="260"/>
      <c r="Z54" s="26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242"/>
      <c r="AY54" s="244"/>
      <c r="AZ54" s="107"/>
      <c r="BA54" s="108"/>
    </row>
    <row r="55" spans="1:53" s="105" customFormat="1" ht="16.5">
      <c r="A55" s="255"/>
      <c r="B55" s="194" t="s">
        <v>353</v>
      </c>
      <c r="C55" s="252"/>
      <c r="D55" s="252"/>
      <c r="E55" s="103">
        <f>SUM(F55:G55)</f>
        <v>10</v>
      </c>
      <c r="F55" s="103">
        <f>SUM(H55:W55)</f>
        <v>0</v>
      </c>
      <c r="G55" s="103">
        <f>SUM(AA55:AW55)</f>
        <v>10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292"/>
      <c r="Y55" s="260"/>
      <c r="Z55" s="261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>
        <v>2</v>
      </c>
      <c r="AT55" s="104">
        <v>2</v>
      </c>
      <c r="AU55" s="104">
        <v>2</v>
      </c>
      <c r="AV55" s="104">
        <v>2</v>
      </c>
      <c r="AW55" s="104">
        <v>2</v>
      </c>
      <c r="AX55" s="242"/>
      <c r="AY55" s="244"/>
      <c r="AZ55" s="110" t="s">
        <v>22</v>
      </c>
      <c r="BA55" s="104"/>
    </row>
    <row r="56" spans="1:53" s="109" customFormat="1" ht="33">
      <c r="A56" s="253" t="s">
        <v>122</v>
      </c>
      <c r="B56" s="194" t="s">
        <v>354</v>
      </c>
      <c r="C56" s="250">
        <f>(D56+E56+E64)/36</f>
        <v>5</v>
      </c>
      <c r="D56" s="250">
        <v>160</v>
      </c>
      <c r="E56" s="101">
        <f>SUM(F56:G56)</f>
        <v>4</v>
      </c>
      <c r="F56" s="101">
        <f>SUM(H56:X56)</f>
        <v>0</v>
      </c>
      <c r="G56" s="101">
        <f>SUM(AA56:AV56)</f>
        <v>4</v>
      </c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292"/>
      <c r="Y56" s="260"/>
      <c r="Z56" s="261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>
        <v>2</v>
      </c>
      <c r="AO56" s="102">
        <v>2</v>
      </c>
      <c r="AP56" s="102"/>
      <c r="AQ56" s="102"/>
      <c r="AR56" s="102"/>
      <c r="AS56" s="102"/>
      <c r="AT56" s="102"/>
      <c r="AU56" s="102"/>
      <c r="AV56" s="102"/>
      <c r="AW56" s="102"/>
      <c r="AX56" s="242"/>
      <c r="AY56" s="244"/>
      <c r="AZ56" s="107"/>
      <c r="BA56" s="108"/>
    </row>
    <row r="57" spans="1:53" s="109" customFormat="1" ht="49.5">
      <c r="A57" s="254"/>
      <c r="B57" s="194" t="s">
        <v>355</v>
      </c>
      <c r="C57" s="251"/>
      <c r="D57" s="251"/>
      <c r="E57" s="100"/>
      <c r="F57" s="100"/>
      <c r="G57" s="100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292"/>
      <c r="Y57" s="260"/>
      <c r="Z57" s="26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242"/>
      <c r="AY57" s="244"/>
      <c r="AZ57" s="107"/>
      <c r="BA57" s="108"/>
    </row>
    <row r="58" spans="1:53" s="109" customFormat="1" ht="33">
      <c r="A58" s="254"/>
      <c r="B58" s="194" t="s">
        <v>356</v>
      </c>
      <c r="C58" s="251"/>
      <c r="D58" s="251"/>
      <c r="E58" s="100"/>
      <c r="F58" s="100"/>
      <c r="G58" s="10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292"/>
      <c r="Y58" s="260"/>
      <c r="Z58" s="26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242"/>
      <c r="AY58" s="244"/>
      <c r="AZ58" s="107"/>
      <c r="BA58" s="108"/>
    </row>
    <row r="59" spans="1:53" s="109" customFormat="1" ht="16.5">
      <c r="A59" s="254"/>
      <c r="B59" s="194" t="s">
        <v>357</v>
      </c>
      <c r="C59" s="251"/>
      <c r="D59" s="251"/>
      <c r="E59" s="100"/>
      <c r="F59" s="100"/>
      <c r="G59" s="100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292"/>
      <c r="Y59" s="260"/>
      <c r="Z59" s="26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242"/>
      <c r="AY59" s="244"/>
      <c r="AZ59" s="107"/>
      <c r="BA59" s="108"/>
    </row>
    <row r="60" spans="1:53" s="109" customFormat="1" ht="33">
      <c r="A60" s="254"/>
      <c r="B60" s="194" t="s">
        <v>358</v>
      </c>
      <c r="C60" s="251"/>
      <c r="D60" s="251"/>
      <c r="E60" s="100"/>
      <c r="F60" s="100"/>
      <c r="G60" s="100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292"/>
      <c r="Y60" s="260"/>
      <c r="Z60" s="26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242"/>
      <c r="AY60" s="244"/>
      <c r="AZ60" s="107"/>
      <c r="BA60" s="108"/>
    </row>
    <row r="61" spans="1:53" s="109" customFormat="1" ht="16.5">
      <c r="A61" s="254"/>
      <c r="B61" s="194" t="s">
        <v>359</v>
      </c>
      <c r="C61" s="251"/>
      <c r="D61" s="251"/>
      <c r="E61" s="100"/>
      <c r="F61" s="100"/>
      <c r="G61" s="100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292"/>
      <c r="Y61" s="260"/>
      <c r="Z61" s="26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242"/>
      <c r="AY61" s="244"/>
      <c r="AZ61" s="107"/>
      <c r="BA61" s="108"/>
    </row>
    <row r="62" spans="1:53" s="109" customFormat="1" ht="33">
      <c r="A62" s="254"/>
      <c r="B62" s="194" t="s">
        <v>360</v>
      </c>
      <c r="C62" s="251"/>
      <c r="D62" s="251"/>
      <c r="E62" s="100"/>
      <c r="F62" s="100"/>
      <c r="G62" s="100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292"/>
      <c r="Y62" s="260"/>
      <c r="Z62" s="26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242"/>
      <c r="AY62" s="244"/>
      <c r="AZ62" s="107"/>
      <c r="BA62" s="108"/>
    </row>
    <row r="63" spans="1:53" s="109" customFormat="1" ht="33">
      <c r="A63" s="254"/>
      <c r="B63" s="194" t="s">
        <v>361</v>
      </c>
      <c r="C63" s="251"/>
      <c r="D63" s="251"/>
      <c r="E63" s="100"/>
      <c r="F63" s="100"/>
      <c r="G63" s="100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292"/>
      <c r="Y63" s="260"/>
      <c r="Z63" s="26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242"/>
      <c r="AY63" s="244"/>
      <c r="AZ63" s="107"/>
      <c r="BA63" s="108"/>
    </row>
    <row r="64" spans="1:53" s="105" customFormat="1" ht="16.5">
      <c r="A64" s="255"/>
      <c r="B64" s="194" t="s">
        <v>362</v>
      </c>
      <c r="C64" s="252"/>
      <c r="D64" s="252"/>
      <c r="E64" s="103">
        <f>SUM(F64:G64)</f>
        <v>16</v>
      </c>
      <c r="F64" s="103">
        <f>SUM(H64:W64)</f>
        <v>0</v>
      </c>
      <c r="G64" s="103">
        <f>SUM(AA64:AW64)</f>
        <v>16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292"/>
      <c r="Y64" s="260"/>
      <c r="Z64" s="261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>
        <v>2</v>
      </c>
      <c r="AQ64" s="104">
        <v>2</v>
      </c>
      <c r="AR64" s="104">
        <v>2</v>
      </c>
      <c r="AS64" s="104">
        <v>2</v>
      </c>
      <c r="AT64" s="104">
        <v>2</v>
      </c>
      <c r="AU64" s="104">
        <v>2</v>
      </c>
      <c r="AV64" s="104">
        <v>2</v>
      </c>
      <c r="AW64" s="104">
        <v>2</v>
      </c>
      <c r="AX64" s="242"/>
      <c r="AY64" s="244"/>
      <c r="AZ64" s="110" t="s">
        <v>22</v>
      </c>
      <c r="BA64" s="104"/>
    </row>
    <row r="65" spans="1:57" s="109" customFormat="1" ht="16.5">
      <c r="A65" s="315" t="s">
        <v>442</v>
      </c>
      <c r="B65" s="316"/>
      <c r="C65" s="313">
        <f>(D65+E65+E66)/36</f>
        <v>6</v>
      </c>
      <c r="D65" s="319">
        <v>216</v>
      </c>
      <c r="E65" s="100"/>
      <c r="F65" s="100">
        <f t="shared" ref="F65:F70" si="7">SUM(H65:X65)</f>
        <v>0</v>
      </c>
      <c r="G65" s="100">
        <f t="shared" ref="G65:G69" si="8">SUM(AA65:AV65)</f>
        <v>0</v>
      </c>
      <c r="H65" s="307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9"/>
      <c r="X65" s="292"/>
      <c r="Y65" s="260"/>
      <c r="Z65" s="261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242"/>
      <c r="AY65" s="244"/>
      <c r="AZ65" s="107"/>
      <c r="BA65" s="108"/>
    </row>
    <row r="66" spans="1:57" s="105" customFormat="1" ht="16.5">
      <c r="A66" s="317"/>
      <c r="B66" s="318"/>
      <c r="C66" s="314"/>
      <c r="D66" s="320"/>
      <c r="E66" s="103"/>
      <c r="F66" s="103">
        <f t="shared" si="7"/>
        <v>0</v>
      </c>
      <c r="G66" s="103">
        <f t="shared" si="8"/>
        <v>0</v>
      </c>
      <c r="H66" s="310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2"/>
      <c r="X66" s="292"/>
      <c r="Y66" s="260"/>
      <c r="Z66" s="261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242"/>
      <c r="AY66" s="244"/>
      <c r="AZ66" s="110" t="s">
        <v>71</v>
      </c>
      <c r="BA66" s="104"/>
    </row>
    <row r="67" spans="1:57" s="109" customFormat="1" ht="16.5">
      <c r="A67" s="315" t="s">
        <v>488</v>
      </c>
      <c r="B67" s="316"/>
      <c r="C67" s="313">
        <f>(D67+E67+E68)/36</f>
        <v>6</v>
      </c>
      <c r="D67" s="319">
        <v>216</v>
      </c>
      <c r="E67" s="100">
        <f>F67+G67</f>
        <v>0</v>
      </c>
      <c r="F67" s="100">
        <f t="shared" si="7"/>
        <v>0</v>
      </c>
      <c r="G67" s="100">
        <f t="shared" si="8"/>
        <v>0</v>
      </c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292"/>
      <c r="Y67" s="260"/>
      <c r="Z67" s="261"/>
      <c r="AA67" s="307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9"/>
      <c r="AX67" s="242"/>
      <c r="AY67" s="244"/>
      <c r="AZ67" s="107"/>
      <c r="BA67" s="108"/>
    </row>
    <row r="68" spans="1:57" s="105" customFormat="1" ht="16.5">
      <c r="A68" s="317"/>
      <c r="B68" s="318"/>
      <c r="C68" s="314"/>
      <c r="D68" s="320"/>
      <c r="E68" s="103">
        <f>F68+G68</f>
        <v>0</v>
      </c>
      <c r="F68" s="103">
        <f t="shared" si="7"/>
        <v>0</v>
      </c>
      <c r="G68" s="103">
        <f t="shared" si="8"/>
        <v>0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292"/>
      <c r="Y68" s="260"/>
      <c r="Z68" s="261"/>
      <c r="AA68" s="310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2"/>
      <c r="AX68" s="242"/>
      <c r="AY68" s="244"/>
      <c r="AZ68" s="110" t="s">
        <v>22</v>
      </c>
      <c r="BA68" s="104"/>
    </row>
    <row r="69" spans="1:57" s="109" customFormat="1" ht="16.5">
      <c r="A69" s="315" t="s">
        <v>305</v>
      </c>
      <c r="B69" s="316"/>
      <c r="C69" s="321">
        <v>0.5</v>
      </c>
      <c r="D69" s="322"/>
      <c r="E69" s="100">
        <f>F69+G69</f>
        <v>0</v>
      </c>
      <c r="F69" s="100">
        <f t="shared" si="7"/>
        <v>0</v>
      </c>
      <c r="G69" s="100">
        <f t="shared" si="8"/>
        <v>0</v>
      </c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292"/>
      <c r="Y69" s="260"/>
      <c r="Z69" s="261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242"/>
      <c r="AY69" s="244"/>
      <c r="AZ69" s="107"/>
      <c r="BA69" s="108"/>
    </row>
    <row r="70" spans="1:57" s="105" customFormat="1" ht="16.5">
      <c r="A70" s="317"/>
      <c r="B70" s="318"/>
      <c r="C70" s="323"/>
      <c r="D70" s="320"/>
      <c r="E70" s="103">
        <f>F70+G70</f>
        <v>108</v>
      </c>
      <c r="F70" s="103">
        <f t="shared" si="7"/>
        <v>54</v>
      </c>
      <c r="G70" s="103">
        <f>SUM(AA70:AW70)</f>
        <v>54</v>
      </c>
      <c r="H70" s="113">
        <v>4</v>
      </c>
      <c r="I70" s="113">
        <v>4</v>
      </c>
      <c r="J70" s="113">
        <v>4</v>
      </c>
      <c r="K70" s="113">
        <v>4</v>
      </c>
      <c r="L70" s="113">
        <v>4</v>
      </c>
      <c r="M70" s="113">
        <v>4</v>
      </c>
      <c r="N70" s="113">
        <v>4</v>
      </c>
      <c r="O70" s="113">
        <v>4</v>
      </c>
      <c r="P70" s="113">
        <v>4</v>
      </c>
      <c r="Q70" s="113">
        <v>4</v>
      </c>
      <c r="R70" s="113">
        <v>4</v>
      </c>
      <c r="S70" s="113">
        <v>2</v>
      </c>
      <c r="T70" s="113">
        <v>2</v>
      </c>
      <c r="U70" s="113">
        <v>2</v>
      </c>
      <c r="V70" s="113">
        <v>2</v>
      </c>
      <c r="W70" s="113">
        <v>2</v>
      </c>
      <c r="X70" s="292"/>
      <c r="Y70" s="260"/>
      <c r="Z70" s="261"/>
      <c r="AA70" s="113">
        <v>2</v>
      </c>
      <c r="AB70" s="113">
        <v>2</v>
      </c>
      <c r="AC70" s="113">
        <v>2</v>
      </c>
      <c r="AD70" s="113">
        <v>2</v>
      </c>
      <c r="AE70" s="113">
        <v>2</v>
      </c>
      <c r="AF70" s="113">
        <v>2</v>
      </c>
      <c r="AG70" s="113">
        <v>2</v>
      </c>
      <c r="AH70" s="113">
        <v>2</v>
      </c>
      <c r="AI70" s="113">
        <v>2</v>
      </c>
      <c r="AJ70" s="113">
        <v>2</v>
      </c>
      <c r="AK70" s="113">
        <v>2</v>
      </c>
      <c r="AL70" s="113">
        <v>2</v>
      </c>
      <c r="AM70" s="113">
        <v>2</v>
      </c>
      <c r="AN70" s="113">
        <v>2</v>
      </c>
      <c r="AO70" s="113">
        <v>2</v>
      </c>
      <c r="AP70" s="113">
        <v>2</v>
      </c>
      <c r="AQ70" s="113">
        <v>2</v>
      </c>
      <c r="AR70" s="113">
        <v>2</v>
      </c>
      <c r="AS70" s="113">
        <v>2</v>
      </c>
      <c r="AT70" s="113">
        <v>4</v>
      </c>
      <c r="AU70" s="113">
        <v>4</v>
      </c>
      <c r="AV70" s="113">
        <v>4</v>
      </c>
      <c r="AW70" s="113">
        <v>4</v>
      </c>
      <c r="AX70" s="242"/>
      <c r="AY70" s="244"/>
      <c r="AZ70" s="110" t="s">
        <v>159</v>
      </c>
      <c r="BA70" s="104"/>
    </row>
    <row r="71" spans="1:57" s="105" customFormat="1" ht="17.25">
      <c r="A71" s="248" t="s">
        <v>14</v>
      </c>
      <c r="B71" s="249"/>
      <c r="C71" s="113">
        <f t="shared" ref="C71:W71" si="9">SUM(C10:C70)</f>
        <v>65</v>
      </c>
      <c r="D71" s="113">
        <f t="shared" si="9"/>
        <v>1886</v>
      </c>
      <c r="E71" s="116">
        <f t="shared" si="9"/>
        <v>544</v>
      </c>
      <c r="F71" s="116">
        <f t="shared" si="9"/>
        <v>274</v>
      </c>
      <c r="G71" s="115">
        <f t="shared" si="9"/>
        <v>270</v>
      </c>
      <c r="H71" s="116">
        <f t="shared" si="9"/>
        <v>18</v>
      </c>
      <c r="I71" s="116">
        <f t="shared" si="9"/>
        <v>22</v>
      </c>
      <c r="J71" s="116">
        <f t="shared" si="9"/>
        <v>20</v>
      </c>
      <c r="K71" s="116">
        <f t="shared" si="9"/>
        <v>20</v>
      </c>
      <c r="L71" s="116">
        <f t="shared" si="9"/>
        <v>20</v>
      </c>
      <c r="M71" s="116">
        <f t="shared" si="9"/>
        <v>20</v>
      </c>
      <c r="N71" s="116">
        <f t="shared" si="9"/>
        <v>16</v>
      </c>
      <c r="O71" s="116">
        <f t="shared" si="9"/>
        <v>16</v>
      </c>
      <c r="P71" s="116">
        <f t="shared" si="9"/>
        <v>20</v>
      </c>
      <c r="Q71" s="116">
        <f t="shared" si="9"/>
        <v>20</v>
      </c>
      <c r="R71" s="116">
        <f t="shared" si="9"/>
        <v>18</v>
      </c>
      <c r="S71" s="116">
        <f t="shared" si="9"/>
        <v>16</v>
      </c>
      <c r="T71" s="116">
        <f t="shared" si="9"/>
        <v>16</v>
      </c>
      <c r="U71" s="116">
        <f t="shared" si="9"/>
        <v>16</v>
      </c>
      <c r="V71" s="116">
        <f t="shared" si="9"/>
        <v>8</v>
      </c>
      <c r="W71" s="116">
        <f t="shared" si="9"/>
        <v>8</v>
      </c>
      <c r="X71" s="293"/>
      <c r="Y71" s="262"/>
      <c r="Z71" s="263"/>
      <c r="AA71" s="116">
        <f t="shared" ref="AA71:AW71" si="10">SUM(AA10:AA70)</f>
        <v>10</v>
      </c>
      <c r="AB71" s="116">
        <f t="shared" si="10"/>
        <v>10</v>
      </c>
      <c r="AC71" s="116">
        <f t="shared" si="10"/>
        <v>10</v>
      </c>
      <c r="AD71" s="116">
        <f t="shared" si="10"/>
        <v>10</v>
      </c>
      <c r="AE71" s="116">
        <f t="shared" si="10"/>
        <v>10</v>
      </c>
      <c r="AF71" s="116">
        <f t="shared" si="10"/>
        <v>10</v>
      </c>
      <c r="AG71" s="116">
        <f t="shared" si="10"/>
        <v>10</v>
      </c>
      <c r="AH71" s="116">
        <f t="shared" si="10"/>
        <v>10</v>
      </c>
      <c r="AI71" s="116">
        <f t="shared" si="10"/>
        <v>12</v>
      </c>
      <c r="AJ71" s="116">
        <f t="shared" si="10"/>
        <v>14</v>
      </c>
      <c r="AK71" s="116">
        <f t="shared" si="10"/>
        <v>12</v>
      </c>
      <c r="AL71" s="116">
        <f t="shared" si="10"/>
        <v>12</v>
      </c>
      <c r="AM71" s="116">
        <f t="shared" si="10"/>
        <v>12</v>
      </c>
      <c r="AN71" s="116">
        <f t="shared" si="10"/>
        <v>14</v>
      </c>
      <c r="AO71" s="116">
        <f t="shared" si="10"/>
        <v>12</v>
      </c>
      <c r="AP71" s="116">
        <f t="shared" si="10"/>
        <v>10</v>
      </c>
      <c r="AQ71" s="116">
        <f t="shared" si="10"/>
        <v>12</v>
      </c>
      <c r="AR71" s="116">
        <f t="shared" si="10"/>
        <v>10</v>
      </c>
      <c r="AS71" s="116">
        <f t="shared" si="10"/>
        <v>14</v>
      </c>
      <c r="AT71" s="116">
        <f t="shared" si="10"/>
        <v>14</v>
      </c>
      <c r="AU71" s="116">
        <f t="shared" si="10"/>
        <v>14</v>
      </c>
      <c r="AV71" s="116">
        <f t="shared" si="10"/>
        <v>14</v>
      </c>
      <c r="AW71" s="116">
        <f t="shared" si="10"/>
        <v>14</v>
      </c>
      <c r="AX71" s="245"/>
      <c r="AY71" s="247"/>
      <c r="AZ71" s="114"/>
      <c r="BA71" s="114"/>
    </row>
    <row r="72" spans="1:57" s="10" customFormat="1" ht="15">
      <c r="C72" s="11"/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4"/>
      <c r="U72" s="12"/>
      <c r="V72" s="12"/>
      <c r="W72" s="12"/>
      <c r="X72" s="12"/>
      <c r="Y72" s="13"/>
      <c r="Z72" s="13"/>
      <c r="AA72" s="14"/>
      <c r="AB72" s="14"/>
      <c r="AC72" s="14"/>
      <c r="AD72" s="13"/>
      <c r="AE72" s="1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14"/>
      <c r="AY72" s="14"/>
      <c r="AZ72" s="3"/>
      <c r="BA72" s="3"/>
    </row>
    <row r="73" spans="1:57" ht="18">
      <c r="A73" s="19"/>
      <c r="B73" s="19"/>
      <c r="C73" s="19"/>
      <c r="D73" s="19"/>
      <c r="E73" s="22" t="s">
        <v>145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 t="s">
        <v>146</v>
      </c>
      <c r="AF73" s="22"/>
      <c r="AG73" s="22"/>
      <c r="AH73" s="22"/>
      <c r="AI73" s="22"/>
      <c r="AJ73" s="22"/>
      <c r="AK73" s="22"/>
      <c r="AL73" s="22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</row>
    <row r="74" spans="1:57" ht="18">
      <c r="A74" s="19"/>
      <c r="B74" s="19"/>
      <c r="C74" s="19"/>
      <c r="D74" s="19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</row>
    <row r="76" spans="1:57" s="56" customFormat="1" ht="18">
      <c r="C76" s="224"/>
      <c r="D76" s="224"/>
      <c r="E76" s="22" t="s">
        <v>300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 t="s">
        <v>301</v>
      </c>
      <c r="AF76" s="22"/>
      <c r="AG76" s="22"/>
    </row>
    <row r="79" spans="1:57" ht="18">
      <c r="A79" s="19"/>
      <c r="B79" s="19"/>
      <c r="C79" s="19"/>
      <c r="D79" s="19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</row>
  </sheetData>
  <mergeCells count="91">
    <mergeCell ref="AU6:AW6"/>
    <mergeCell ref="AH6:AK6"/>
    <mergeCell ref="U6:X6"/>
    <mergeCell ref="Y6:AC6"/>
    <mergeCell ref="AU1:BA3"/>
    <mergeCell ref="A5:BA5"/>
    <mergeCell ref="A6:A9"/>
    <mergeCell ref="B6:B9"/>
    <mergeCell ref="C6:C9"/>
    <mergeCell ref="D6:D8"/>
    <mergeCell ref="E6:E8"/>
    <mergeCell ref="F6:F8"/>
    <mergeCell ref="G6:G8"/>
    <mergeCell ref="Q6:T6"/>
    <mergeCell ref="AX6:AY6"/>
    <mergeCell ref="D9:G9"/>
    <mergeCell ref="D26:D27"/>
    <mergeCell ref="L6:P6"/>
    <mergeCell ref="H6:K6"/>
    <mergeCell ref="AL6:AP6"/>
    <mergeCell ref="AQ6:AT6"/>
    <mergeCell ref="D12:D13"/>
    <mergeCell ref="D20:D21"/>
    <mergeCell ref="A14:A15"/>
    <mergeCell ref="B14:B15"/>
    <mergeCell ref="AD6:AG6"/>
    <mergeCell ref="D10:D11"/>
    <mergeCell ref="X10:X71"/>
    <mergeCell ref="D14:D15"/>
    <mergeCell ref="A16:A17"/>
    <mergeCell ref="B16:B17"/>
    <mergeCell ref="C14:C15"/>
    <mergeCell ref="A10:A11"/>
    <mergeCell ref="B10:B11"/>
    <mergeCell ref="C10:C11"/>
    <mergeCell ref="B18:B19"/>
    <mergeCell ref="C18:C19"/>
    <mergeCell ref="A28:A29"/>
    <mergeCell ref="A71:B71"/>
    <mergeCell ref="AX10:AY71"/>
    <mergeCell ref="A24:A25"/>
    <mergeCell ref="B24:B25"/>
    <mergeCell ref="C24:C25"/>
    <mergeCell ref="D24:D25"/>
    <mergeCell ref="A22:A23"/>
    <mergeCell ref="B22:B23"/>
    <mergeCell ref="C22:C23"/>
    <mergeCell ref="D22:D23"/>
    <mergeCell ref="A67:B68"/>
    <mergeCell ref="C16:C17"/>
    <mergeCell ref="D16:D17"/>
    <mergeCell ref="A32:A39"/>
    <mergeCell ref="D18:D19"/>
    <mergeCell ref="A20:A21"/>
    <mergeCell ref="B20:B21"/>
    <mergeCell ref="AA67:AW68"/>
    <mergeCell ref="B28:B29"/>
    <mergeCell ref="C28:C29"/>
    <mergeCell ref="D28:D29"/>
    <mergeCell ref="A56:A64"/>
    <mergeCell ref="C56:C64"/>
    <mergeCell ref="Y10:Z71"/>
    <mergeCell ref="A26:A27"/>
    <mergeCell ref="B26:B27"/>
    <mergeCell ref="C26:C27"/>
    <mergeCell ref="A12:A13"/>
    <mergeCell ref="B12:B13"/>
    <mergeCell ref="C12:C13"/>
    <mergeCell ref="C32:C39"/>
    <mergeCell ref="A18:A19"/>
    <mergeCell ref="C20:C21"/>
    <mergeCell ref="A69:B70"/>
    <mergeCell ref="C69:D70"/>
    <mergeCell ref="A40:A48"/>
    <mergeCell ref="C40:C48"/>
    <mergeCell ref="D40:D48"/>
    <mergeCell ref="A49:A55"/>
    <mergeCell ref="C49:C55"/>
    <mergeCell ref="C67:C68"/>
    <mergeCell ref="D67:D68"/>
    <mergeCell ref="H65:W66"/>
    <mergeCell ref="D30:D31"/>
    <mergeCell ref="C65:C66"/>
    <mergeCell ref="A65:B66"/>
    <mergeCell ref="A30:A31"/>
    <mergeCell ref="B30:B31"/>
    <mergeCell ref="D32:D39"/>
    <mergeCell ref="D65:D66"/>
    <mergeCell ref="D49:D55"/>
    <mergeCell ref="C30:C31"/>
    <mergeCell ref="D56:D64"/>
  </mergeCells>
  <phoneticPr fontId="38" type="noConversion"/>
  <pageMargins left="0.39370078740157483" right="0.39370078740157483" top="0.39370078740157483" bottom="0.19685039370078741" header="0" footer="0"/>
  <pageSetup paperSize="9" scale="34" orientation="landscape" horizontalDpi="4294967292" verticalDpi="7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8"/>
  <sheetViews>
    <sheetView tabSelected="1" view="pageBreakPreview" zoomScale="70" zoomScaleNormal="70" zoomScaleSheetLayoutView="70" workbookViewId="0">
      <pane xSplit="7" ySplit="9" topLeftCell="S10" activePane="bottomRight" state="frozen"/>
      <selection activeCell="D57" sqref="D57"/>
      <selection pane="topRight" activeCell="D57" sqref="D57"/>
      <selection pane="bottomLeft" activeCell="D57" sqref="D57"/>
      <selection pane="bottomRight" activeCell="AM54" sqref="AM54"/>
    </sheetView>
  </sheetViews>
  <sheetFormatPr defaultRowHeight="12.75"/>
  <cols>
    <col min="1" max="1" width="14.28515625" style="42" customWidth="1"/>
    <col min="2" max="2" width="49.28515625" style="42" customWidth="1"/>
    <col min="3" max="3" width="10.28515625" style="42" customWidth="1"/>
    <col min="4" max="4" width="15.85546875" style="42" customWidth="1"/>
    <col min="5" max="5" width="6" style="42" customWidth="1"/>
    <col min="6" max="6" width="5.140625" style="42" customWidth="1"/>
    <col min="7" max="7" width="5.85546875" style="42" customWidth="1"/>
    <col min="8" max="53" width="3.5703125" style="42" customWidth="1"/>
    <col min="54" max="54" width="4.28515625" style="42" customWidth="1"/>
    <col min="55" max="16384" width="9.140625" style="42"/>
  </cols>
  <sheetData>
    <row r="1" spans="1:54" s="218" customFormat="1" ht="24.75" customHeight="1">
      <c r="AU1" s="296" t="s">
        <v>500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501</v>
      </c>
    </row>
    <row r="5" spans="1:54" s="5" customFormat="1" ht="20.25">
      <c r="A5" s="300" t="s">
        <v>506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</row>
    <row r="6" spans="1:54" ht="15" customHeight="1">
      <c r="A6" s="338" t="s">
        <v>33</v>
      </c>
      <c r="B6" s="341" t="s">
        <v>32</v>
      </c>
      <c r="C6" s="270" t="s">
        <v>17</v>
      </c>
      <c r="D6" s="342" t="s">
        <v>34</v>
      </c>
      <c r="E6" s="297" t="s">
        <v>35</v>
      </c>
      <c r="F6" s="270" t="s">
        <v>39</v>
      </c>
      <c r="G6" s="270" t="s">
        <v>40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5"/>
      <c r="AY6" s="225" t="s">
        <v>10</v>
      </c>
      <c r="AZ6" s="40"/>
      <c r="BA6" s="41"/>
      <c r="BB6" s="349" t="s">
        <v>36</v>
      </c>
    </row>
    <row r="7" spans="1:54" s="6" customFormat="1" ht="39" customHeight="1">
      <c r="A7" s="339"/>
      <c r="B7" s="341"/>
      <c r="C7" s="271"/>
      <c r="D7" s="342"/>
      <c r="E7" s="298"/>
      <c r="F7" s="271"/>
      <c r="G7" s="271"/>
      <c r="H7" s="226">
        <v>42616</v>
      </c>
      <c r="I7" s="226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V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ref="AW7:AY8" si="3">AV7+7</f>
        <v>42903</v>
      </c>
      <c r="AX7" s="1">
        <f t="shared" si="3"/>
        <v>42910</v>
      </c>
      <c r="AY7" s="1">
        <f t="shared" si="3"/>
        <v>42917</v>
      </c>
      <c r="AZ7" s="24" t="s">
        <v>11</v>
      </c>
      <c r="BA7" s="24" t="s">
        <v>12</v>
      </c>
      <c r="BB7" s="350"/>
    </row>
    <row r="8" spans="1:54" s="6" customFormat="1" ht="45.75" customHeight="1">
      <c r="A8" s="339"/>
      <c r="B8" s="341"/>
      <c r="C8" s="271"/>
      <c r="D8" s="342"/>
      <c r="E8" s="299"/>
      <c r="F8" s="272"/>
      <c r="G8" s="27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3"/>
        <v>42898</v>
      </c>
      <c r="AX8" s="1">
        <f t="shared" si="3"/>
        <v>42905</v>
      </c>
      <c r="AY8" s="1">
        <f t="shared" si="3"/>
        <v>42912</v>
      </c>
      <c r="AZ8" s="25"/>
      <c r="BA8" s="25"/>
      <c r="BB8" s="350"/>
    </row>
    <row r="9" spans="1:54" s="7" customFormat="1" ht="13.5">
      <c r="A9" s="340"/>
      <c r="B9" s="341"/>
      <c r="C9" s="272"/>
      <c r="D9" s="304" t="s">
        <v>43</v>
      </c>
      <c r="E9" s="305"/>
      <c r="F9" s="305"/>
      <c r="G9" s="306"/>
      <c r="H9" s="15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2">
        <v>18</v>
      </c>
      <c r="Z9" s="2">
        <v>19</v>
      </c>
      <c r="AA9" s="2">
        <v>20</v>
      </c>
      <c r="AB9" s="2">
        <v>21</v>
      </c>
      <c r="AC9" s="2">
        <v>22</v>
      </c>
      <c r="AD9" s="2">
        <v>23</v>
      </c>
      <c r="AE9" s="2">
        <v>24</v>
      </c>
      <c r="AF9" s="2">
        <v>25</v>
      </c>
      <c r="AG9" s="2">
        <v>26</v>
      </c>
      <c r="AH9" s="2">
        <v>27</v>
      </c>
      <c r="AI9" s="2">
        <v>28</v>
      </c>
      <c r="AJ9" s="2">
        <v>29</v>
      </c>
      <c r="AK9" s="2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26"/>
      <c r="BA9" s="26"/>
      <c r="BB9" s="350"/>
    </row>
    <row r="10" spans="1:54" s="71" customFormat="1" ht="14.25" customHeight="1">
      <c r="A10" s="328" t="s">
        <v>26</v>
      </c>
      <c r="B10" s="329" t="s">
        <v>91</v>
      </c>
      <c r="C10" s="330">
        <f>(D10+E10+E11)/36</f>
        <v>3</v>
      </c>
      <c r="D10" s="324">
        <v>54</v>
      </c>
      <c r="E10" s="64">
        <f>F10+G10</f>
        <v>20</v>
      </c>
      <c r="F10" s="64">
        <f>SUM(H10:W10)</f>
        <v>0</v>
      </c>
      <c r="G10" s="65">
        <f t="shared" ref="G10:G49" si="4">SUM(AA10:AW10)</f>
        <v>20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351" t="s">
        <v>37</v>
      </c>
      <c r="Y10" s="356" t="s">
        <v>24</v>
      </c>
      <c r="Z10" s="357"/>
      <c r="AA10" s="66">
        <v>2</v>
      </c>
      <c r="AB10" s="66">
        <v>2</v>
      </c>
      <c r="AC10" s="66">
        <v>2</v>
      </c>
      <c r="AD10" s="66">
        <v>2</v>
      </c>
      <c r="AE10" s="66">
        <v>2</v>
      </c>
      <c r="AF10" s="66">
        <v>2</v>
      </c>
      <c r="AG10" s="66">
        <v>2</v>
      </c>
      <c r="AH10" s="66">
        <v>2</v>
      </c>
      <c r="AI10" s="242" t="s">
        <v>304</v>
      </c>
      <c r="AJ10" s="243"/>
      <c r="AK10" s="243"/>
      <c r="AL10" s="243"/>
      <c r="AM10" s="244"/>
      <c r="AN10" s="66">
        <v>2</v>
      </c>
      <c r="AO10" s="66">
        <v>2</v>
      </c>
      <c r="AP10" s="66"/>
      <c r="AQ10" s="66"/>
      <c r="AR10" s="66"/>
      <c r="AS10" s="66"/>
      <c r="AT10" s="66"/>
      <c r="AU10" s="66"/>
      <c r="AV10" s="117"/>
      <c r="AW10" s="117"/>
      <c r="AX10" s="343" t="s">
        <v>38</v>
      </c>
      <c r="AY10" s="344"/>
      <c r="AZ10" s="118"/>
      <c r="BA10" s="66"/>
      <c r="BB10" s="68"/>
    </row>
    <row r="11" spans="1:54" s="71" customFormat="1" ht="14.25">
      <c r="A11" s="328"/>
      <c r="B11" s="329"/>
      <c r="C11" s="331"/>
      <c r="D11" s="326"/>
      <c r="E11" s="69">
        <f>F11+G11</f>
        <v>34</v>
      </c>
      <c r="F11" s="69">
        <f>SUM(H11:W11)</f>
        <v>0</v>
      </c>
      <c r="G11" s="69">
        <f t="shared" si="4"/>
        <v>34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352"/>
      <c r="Y11" s="356"/>
      <c r="Z11" s="357"/>
      <c r="AA11" s="70"/>
      <c r="AB11" s="70"/>
      <c r="AC11" s="70"/>
      <c r="AD11" s="70"/>
      <c r="AE11" s="70"/>
      <c r="AF11" s="70"/>
      <c r="AG11" s="70"/>
      <c r="AH11" s="70"/>
      <c r="AI11" s="242"/>
      <c r="AJ11" s="243"/>
      <c r="AK11" s="243"/>
      <c r="AL11" s="243"/>
      <c r="AM11" s="244"/>
      <c r="AN11" s="70"/>
      <c r="AO11" s="70">
        <v>2</v>
      </c>
      <c r="AP11" s="70">
        <v>4</v>
      </c>
      <c r="AQ11" s="70">
        <v>4</v>
      </c>
      <c r="AR11" s="70">
        <v>4</v>
      </c>
      <c r="AS11" s="70">
        <v>4</v>
      </c>
      <c r="AT11" s="70">
        <v>4</v>
      </c>
      <c r="AU11" s="70">
        <v>4</v>
      </c>
      <c r="AV11" s="74">
        <v>4</v>
      </c>
      <c r="AW11" s="74">
        <v>4</v>
      </c>
      <c r="AX11" s="345"/>
      <c r="AY11" s="346"/>
      <c r="AZ11" s="120"/>
      <c r="BA11" s="68">
        <v>2</v>
      </c>
      <c r="BB11" s="68"/>
    </row>
    <row r="12" spans="1:54" s="73" customFormat="1" ht="14.25">
      <c r="A12" s="328" t="s">
        <v>166</v>
      </c>
      <c r="B12" s="329" t="s">
        <v>18</v>
      </c>
      <c r="C12" s="330">
        <f>(D12+E12+E13)/36</f>
        <v>4</v>
      </c>
      <c r="D12" s="324">
        <v>62</v>
      </c>
      <c r="E12" s="64">
        <f t="shared" ref="E12:E19" si="5">F12+G12</f>
        <v>32</v>
      </c>
      <c r="F12" s="64">
        <f t="shared" ref="F12:F19" si="6">SUM(H12:W12)</f>
        <v>16</v>
      </c>
      <c r="G12" s="65">
        <f t="shared" si="4"/>
        <v>16</v>
      </c>
      <c r="H12" s="66">
        <v>2</v>
      </c>
      <c r="I12" s="66">
        <v>2</v>
      </c>
      <c r="J12" s="66">
        <v>2</v>
      </c>
      <c r="K12" s="66">
        <v>2</v>
      </c>
      <c r="L12" s="66">
        <v>2</v>
      </c>
      <c r="M12" s="66">
        <v>2</v>
      </c>
      <c r="N12" s="66">
        <v>2</v>
      </c>
      <c r="O12" s="66">
        <v>2</v>
      </c>
      <c r="P12" s="66"/>
      <c r="Q12" s="66"/>
      <c r="R12" s="66"/>
      <c r="S12" s="66"/>
      <c r="T12" s="66"/>
      <c r="U12" s="66"/>
      <c r="V12" s="66"/>
      <c r="W12" s="66"/>
      <c r="X12" s="352"/>
      <c r="Y12" s="356"/>
      <c r="Z12" s="357"/>
      <c r="AA12" s="66">
        <v>2</v>
      </c>
      <c r="AB12" s="66">
        <v>2</v>
      </c>
      <c r="AC12" s="66">
        <v>2</v>
      </c>
      <c r="AD12" s="66">
        <v>2</v>
      </c>
      <c r="AE12" s="66">
        <v>2</v>
      </c>
      <c r="AF12" s="66">
        <v>2</v>
      </c>
      <c r="AG12" s="66">
        <v>2</v>
      </c>
      <c r="AH12" s="66">
        <v>2</v>
      </c>
      <c r="AI12" s="242"/>
      <c r="AJ12" s="243"/>
      <c r="AK12" s="243"/>
      <c r="AL12" s="243"/>
      <c r="AM12" s="244"/>
      <c r="AN12" s="66"/>
      <c r="AO12" s="66"/>
      <c r="AP12" s="66"/>
      <c r="AQ12" s="66"/>
      <c r="AR12" s="66"/>
      <c r="AS12" s="66"/>
      <c r="AT12" s="66"/>
      <c r="AU12" s="66"/>
      <c r="AV12" s="117"/>
      <c r="AW12" s="117"/>
      <c r="AX12" s="345"/>
      <c r="AY12" s="346"/>
      <c r="AZ12" s="66"/>
      <c r="BA12" s="66"/>
      <c r="BB12" s="177"/>
    </row>
    <row r="13" spans="1:54" s="71" customFormat="1" ht="14.25">
      <c r="A13" s="328"/>
      <c r="B13" s="329"/>
      <c r="C13" s="331"/>
      <c r="D13" s="326"/>
      <c r="E13" s="69">
        <f t="shared" si="5"/>
        <v>50</v>
      </c>
      <c r="F13" s="69">
        <f t="shared" si="6"/>
        <v>24</v>
      </c>
      <c r="G13" s="69">
        <f t="shared" si="4"/>
        <v>26</v>
      </c>
      <c r="H13" s="70"/>
      <c r="I13" s="70"/>
      <c r="J13" s="70"/>
      <c r="K13" s="70"/>
      <c r="L13" s="70"/>
      <c r="M13" s="70"/>
      <c r="N13" s="70"/>
      <c r="O13" s="70"/>
      <c r="P13" s="70">
        <v>2</v>
      </c>
      <c r="Q13" s="70">
        <v>2</v>
      </c>
      <c r="R13" s="70">
        <v>2</v>
      </c>
      <c r="S13" s="70">
        <v>2</v>
      </c>
      <c r="T13" s="70">
        <v>4</v>
      </c>
      <c r="U13" s="70">
        <v>4</v>
      </c>
      <c r="V13" s="70">
        <v>4</v>
      </c>
      <c r="W13" s="70">
        <v>4</v>
      </c>
      <c r="X13" s="352"/>
      <c r="Y13" s="356"/>
      <c r="Z13" s="357"/>
      <c r="AA13" s="70"/>
      <c r="AB13" s="70"/>
      <c r="AC13" s="70"/>
      <c r="AD13" s="70"/>
      <c r="AE13" s="70"/>
      <c r="AF13" s="70"/>
      <c r="AG13" s="70"/>
      <c r="AH13" s="70"/>
      <c r="AI13" s="242"/>
      <c r="AJ13" s="243"/>
      <c r="AK13" s="243"/>
      <c r="AL13" s="243"/>
      <c r="AM13" s="244"/>
      <c r="AN13" s="70">
        <v>4</v>
      </c>
      <c r="AO13" s="70">
        <v>4</v>
      </c>
      <c r="AP13" s="70">
        <v>4</v>
      </c>
      <c r="AQ13" s="70">
        <v>2</v>
      </c>
      <c r="AR13" s="70">
        <v>2</v>
      </c>
      <c r="AS13" s="70">
        <v>2</v>
      </c>
      <c r="AT13" s="70">
        <v>2</v>
      </c>
      <c r="AU13" s="70">
        <v>2</v>
      </c>
      <c r="AV13" s="74">
        <v>2</v>
      </c>
      <c r="AW13" s="74">
        <v>2</v>
      </c>
      <c r="AX13" s="345"/>
      <c r="AY13" s="346"/>
      <c r="AZ13" s="70"/>
      <c r="BA13" s="70"/>
      <c r="BB13" s="70">
        <v>2</v>
      </c>
    </row>
    <row r="14" spans="1:54" s="73" customFormat="1" ht="14.25">
      <c r="A14" s="328" t="s">
        <v>200</v>
      </c>
      <c r="B14" s="329" t="s">
        <v>23</v>
      </c>
      <c r="C14" s="330">
        <f>(D14+E14+E15)/36</f>
        <v>5.75</v>
      </c>
      <c r="D14" s="324">
        <v>117</v>
      </c>
      <c r="E14" s="64">
        <f t="shared" si="5"/>
        <v>32</v>
      </c>
      <c r="F14" s="64">
        <f t="shared" si="6"/>
        <v>18</v>
      </c>
      <c r="G14" s="65">
        <f t="shared" si="4"/>
        <v>14</v>
      </c>
      <c r="H14" s="66">
        <v>4</v>
      </c>
      <c r="I14" s="66">
        <v>2</v>
      </c>
      <c r="J14" s="66">
        <v>2</v>
      </c>
      <c r="K14" s="66">
        <v>2</v>
      </c>
      <c r="L14" s="66">
        <v>2</v>
      </c>
      <c r="M14" s="66">
        <v>2</v>
      </c>
      <c r="N14" s="66">
        <v>2</v>
      </c>
      <c r="O14" s="66">
        <v>2</v>
      </c>
      <c r="P14" s="66"/>
      <c r="Q14" s="66"/>
      <c r="R14" s="66"/>
      <c r="S14" s="66"/>
      <c r="T14" s="66"/>
      <c r="U14" s="66"/>
      <c r="V14" s="66"/>
      <c r="W14" s="66"/>
      <c r="X14" s="352"/>
      <c r="Y14" s="356"/>
      <c r="Z14" s="357"/>
      <c r="AA14" s="66">
        <v>2</v>
      </c>
      <c r="AB14" s="66">
        <v>2</v>
      </c>
      <c r="AC14" s="66">
        <v>2</v>
      </c>
      <c r="AD14" s="66">
        <v>2</v>
      </c>
      <c r="AE14" s="66">
        <v>2</v>
      </c>
      <c r="AF14" s="66">
        <v>2</v>
      </c>
      <c r="AG14" s="66">
        <v>2</v>
      </c>
      <c r="AH14" s="66"/>
      <c r="AI14" s="242"/>
      <c r="AJ14" s="243"/>
      <c r="AK14" s="243"/>
      <c r="AL14" s="243"/>
      <c r="AM14" s="244"/>
      <c r="AN14" s="66"/>
      <c r="AO14" s="66"/>
      <c r="AP14" s="66"/>
      <c r="AQ14" s="66"/>
      <c r="AR14" s="66"/>
      <c r="AS14" s="66"/>
      <c r="AT14" s="66"/>
      <c r="AU14" s="66"/>
      <c r="AV14" s="117"/>
      <c r="AW14" s="117"/>
      <c r="AX14" s="345"/>
      <c r="AY14" s="346"/>
      <c r="AZ14" s="118"/>
      <c r="BA14" s="66"/>
      <c r="BB14" s="177"/>
    </row>
    <row r="15" spans="1:54" s="71" customFormat="1" ht="14.25">
      <c r="A15" s="328"/>
      <c r="B15" s="329"/>
      <c r="C15" s="331"/>
      <c r="D15" s="326"/>
      <c r="E15" s="69">
        <f t="shared" si="5"/>
        <v>58</v>
      </c>
      <c r="F15" s="69">
        <f t="shared" si="6"/>
        <v>30</v>
      </c>
      <c r="G15" s="69">
        <f t="shared" si="4"/>
        <v>28</v>
      </c>
      <c r="H15" s="70"/>
      <c r="I15" s="70">
        <v>2</v>
      </c>
      <c r="J15" s="70">
        <v>2</v>
      </c>
      <c r="K15" s="70">
        <v>2</v>
      </c>
      <c r="L15" s="70">
        <v>2</v>
      </c>
      <c r="M15" s="70">
        <v>2</v>
      </c>
      <c r="N15" s="70">
        <v>2</v>
      </c>
      <c r="O15" s="70">
        <v>2</v>
      </c>
      <c r="P15" s="70">
        <v>2</v>
      </c>
      <c r="Q15" s="70">
        <v>2</v>
      </c>
      <c r="R15" s="70">
        <v>2</v>
      </c>
      <c r="S15" s="70">
        <v>2</v>
      </c>
      <c r="T15" s="70">
        <v>2</v>
      </c>
      <c r="U15" s="70">
        <v>2</v>
      </c>
      <c r="V15" s="70">
        <v>2</v>
      </c>
      <c r="W15" s="70">
        <v>2</v>
      </c>
      <c r="X15" s="352"/>
      <c r="Y15" s="356"/>
      <c r="Z15" s="357"/>
      <c r="AA15" s="70"/>
      <c r="AB15" s="70"/>
      <c r="AC15" s="70"/>
      <c r="AD15" s="70"/>
      <c r="AE15" s="70"/>
      <c r="AF15" s="70"/>
      <c r="AG15" s="70"/>
      <c r="AH15" s="70">
        <v>2</v>
      </c>
      <c r="AI15" s="242"/>
      <c r="AJ15" s="243"/>
      <c r="AK15" s="243"/>
      <c r="AL15" s="243"/>
      <c r="AM15" s="244"/>
      <c r="AN15" s="70">
        <v>2</v>
      </c>
      <c r="AO15" s="70">
        <v>2</v>
      </c>
      <c r="AP15" s="70">
        <v>2</v>
      </c>
      <c r="AQ15" s="70">
        <v>2</v>
      </c>
      <c r="AR15" s="70">
        <v>2</v>
      </c>
      <c r="AS15" s="70">
        <v>2</v>
      </c>
      <c r="AT15" s="70">
        <v>2</v>
      </c>
      <c r="AU15" s="70">
        <v>4</v>
      </c>
      <c r="AV15" s="74">
        <v>4</v>
      </c>
      <c r="AW15" s="74">
        <v>4</v>
      </c>
      <c r="AX15" s="345"/>
      <c r="AY15" s="346"/>
      <c r="AZ15" s="75"/>
      <c r="BA15" s="70">
        <v>2</v>
      </c>
      <c r="BB15" s="70"/>
    </row>
    <row r="16" spans="1:54" s="73" customFormat="1" ht="14.25">
      <c r="A16" s="328" t="s">
        <v>203</v>
      </c>
      <c r="B16" s="329" t="s">
        <v>21</v>
      </c>
      <c r="C16" s="330">
        <f>(D16+E16+E17)/36</f>
        <v>1.75</v>
      </c>
      <c r="D16" s="324">
        <v>31</v>
      </c>
      <c r="E16" s="64">
        <f t="shared" si="5"/>
        <v>12</v>
      </c>
      <c r="F16" s="64">
        <f t="shared" si="6"/>
        <v>12</v>
      </c>
      <c r="G16" s="65">
        <f t="shared" si="4"/>
        <v>0</v>
      </c>
      <c r="H16" s="66">
        <v>2</v>
      </c>
      <c r="I16" s="66">
        <v>2</v>
      </c>
      <c r="J16" s="66">
        <v>2</v>
      </c>
      <c r="K16" s="66">
        <v>2</v>
      </c>
      <c r="L16" s="66">
        <v>2</v>
      </c>
      <c r="M16" s="66">
        <v>2</v>
      </c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352"/>
      <c r="Y16" s="356"/>
      <c r="Z16" s="357"/>
      <c r="AA16" s="66"/>
      <c r="AB16" s="66"/>
      <c r="AC16" s="66"/>
      <c r="AD16" s="66"/>
      <c r="AE16" s="66"/>
      <c r="AF16" s="66"/>
      <c r="AG16" s="66"/>
      <c r="AH16" s="66"/>
      <c r="AI16" s="242"/>
      <c r="AJ16" s="243"/>
      <c r="AK16" s="243"/>
      <c r="AL16" s="243"/>
      <c r="AM16" s="244"/>
      <c r="AN16" s="66"/>
      <c r="AO16" s="66"/>
      <c r="AP16" s="66"/>
      <c r="AQ16" s="66"/>
      <c r="AR16" s="66"/>
      <c r="AS16" s="66"/>
      <c r="AT16" s="66"/>
      <c r="AU16" s="66"/>
      <c r="AV16" s="117"/>
      <c r="AW16" s="117"/>
      <c r="AX16" s="345"/>
      <c r="AY16" s="346"/>
      <c r="AZ16" s="118"/>
      <c r="BA16" s="66"/>
      <c r="BB16" s="178"/>
    </row>
    <row r="17" spans="1:54" s="71" customFormat="1" ht="14.25">
      <c r="A17" s="328"/>
      <c r="B17" s="329"/>
      <c r="C17" s="331"/>
      <c r="D17" s="326"/>
      <c r="E17" s="69">
        <f t="shared" si="5"/>
        <v>20</v>
      </c>
      <c r="F17" s="69">
        <f t="shared" si="6"/>
        <v>20</v>
      </c>
      <c r="G17" s="69">
        <f t="shared" si="4"/>
        <v>0</v>
      </c>
      <c r="H17" s="70"/>
      <c r="I17" s="70"/>
      <c r="J17" s="70"/>
      <c r="K17" s="70"/>
      <c r="L17" s="70"/>
      <c r="M17" s="70"/>
      <c r="N17" s="70">
        <v>2</v>
      </c>
      <c r="O17" s="70">
        <v>2</v>
      </c>
      <c r="P17" s="70">
        <v>2</v>
      </c>
      <c r="Q17" s="70">
        <v>2</v>
      </c>
      <c r="R17" s="70">
        <v>2</v>
      </c>
      <c r="S17" s="70">
        <v>2</v>
      </c>
      <c r="T17" s="70">
        <v>2</v>
      </c>
      <c r="U17" s="70">
        <v>2</v>
      </c>
      <c r="V17" s="70">
        <v>2</v>
      </c>
      <c r="W17" s="70">
        <v>2</v>
      </c>
      <c r="X17" s="352"/>
      <c r="Y17" s="356"/>
      <c r="Z17" s="357"/>
      <c r="AA17" s="70"/>
      <c r="AB17" s="70"/>
      <c r="AC17" s="70"/>
      <c r="AD17" s="70"/>
      <c r="AE17" s="70"/>
      <c r="AF17" s="70"/>
      <c r="AG17" s="70"/>
      <c r="AH17" s="70"/>
      <c r="AI17" s="242"/>
      <c r="AJ17" s="243"/>
      <c r="AK17" s="243"/>
      <c r="AL17" s="243"/>
      <c r="AM17" s="244"/>
      <c r="AN17" s="70"/>
      <c r="AO17" s="70"/>
      <c r="AP17" s="70"/>
      <c r="AQ17" s="70"/>
      <c r="AR17" s="70"/>
      <c r="AS17" s="70"/>
      <c r="AT17" s="70"/>
      <c r="AU17" s="70"/>
      <c r="AV17" s="74"/>
      <c r="AW17" s="74"/>
      <c r="AX17" s="345"/>
      <c r="AY17" s="346"/>
      <c r="AZ17" s="75"/>
      <c r="BA17" s="70">
        <v>1</v>
      </c>
      <c r="BB17" s="68"/>
    </row>
    <row r="18" spans="1:54" s="73" customFormat="1" ht="14.25">
      <c r="A18" s="328" t="s">
        <v>204</v>
      </c>
      <c r="B18" s="329" t="s">
        <v>158</v>
      </c>
      <c r="C18" s="330">
        <f>(D18+E18+E19)/36</f>
        <v>4</v>
      </c>
      <c r="D18" s="324">
        <v>66</v>
      </c>
      <c r="E18" s="64">
        <f t="shared" si="5"/>
        <v>28</v>
      </c>
      <c r="F18" s="64">
        <f t="shared" si="6"/>
        <v>14</v>
      </c>
      <c r="G18" s="65">
        <f t="shared" si="4"/>
        <v>14</v>
      </c>
      <c r="H18" s="66">
        <v>4</v>
      </c>
      <c r="I18" s="66">
        <v>4</v>
      </c>
      <c r="J18" s="66">
        <v>2</v>
      </c>
      <c r="K18" s="66">
        <v>2</v>
      </c>
      <c r="L18" s="66">
        <v>2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352"/>
      <c r="Y18" s="356"/>
      <c r="Z18" s="357"/>
      <c r="AA18" s="66">
        <v>2</v>
      </c>
      <c r="AB18" s="66">
        <v>2</v>
      </c>
      <c r="AC18" s="66">
        <v>2</v>
      </c>
      <c r="AD18" s="66">
        <v>2</v>
      </c>
      <c r="AE18" s="66">
        <v>2</v>
      </c>
      <c r="AF18" s="66">
        <v>2</v>
      </c>
      <c r="AG18" s="66">
        <v>2</v>
      </c>
      <c r="AH18" s="66"/>
      <c r="AI18" s="242"/>
      <c r="AJ18" s="243"/>
      <c r="AK18" s="243"/>
      <c r="AL18" s="243"/>
      <c r="AM18" s="244"/>
      <c r="AN18" s="66"/>
      <c r="AO18" s="66"/>
      <c r="AP18" s="66"/>
      <c r="AQ18" s="66"/>
      <c r="AR18" s="66"/>
      <c r="AS18" s="66"/>
      <c r="AT18" s="66"/>
      <c r="AU18" s="66"/>
      <c r="AV18" s="117"/>
      <c r="AW18" s="117"/>
      <c r="AX18" s="345"/>
      <c r="AY18" s="346"/>
      <c r="AZ18" s="118"/>
      <c r="BA18" s="66"/>
      <c r="BB18" s="177"/>
    </row>
    <row r="19" spans="1:54" s="71" customFormat="1" ht="14.25">
      <c r="A19" s="328"/>
      <c r="B19" s="329"/>
      <c r="C19" s="331"/>
      <c r="D19" s="326"/>
      <c r="E19" s="69">
        <f t="shared" si="5"/>
        <v>50</v>
      </c>
      <c r="F19" s="69">
        <f t="shared" si="6"/>
        <v>28</v>
      </c>
      <c r="G19" s="69">
        <f t="shared" si="4"/>
        <v>22</v>
      </c>
      <c r="H19" s="70"/>
      <c r="I19" s="70"/>
      <c r="J19" s="70">
        <v>2</v>
      </c>
      <c r="K19" s="70">
        <v>2</v>
      </c>
      <c r="L19" s="70">
        <v>2</v>
      </c>
      <c r="M19" s="70">
        <v>2</v>
      </c>
      <c r="N19" s="70">
        <v>2</v>
      </c>
      <c r="O19" s="70">
        <v>2</v>
      </c>
      <c r="P19" s="70">
        <v>2</v>
      </c>
      <c r="Q19" s="70">
        <v>2</v>
      </c>
      <c r="R19" s="70">
        <v>2</v>
      </c>
      <c r="S19" s="70">
        <v>2</v>
      </c>
      <c r="T19" s="70">
        <v>2</v>
      </c>
      <c r="U19" s="70">
        <v>2</v>
      </c>
      <c r="V19" s="70">
        <v>2</v>
      </c>
      <c r="W19" s="70">
        <v>2</v>
      </c>
      <c r="X19" s="352"/>
      <c r="Y19" s="356"/>
      <c r="Z19" s="357"/>
      <c r="AA19" s="70"/>
      <c r="AB19" s="70"/>
      <c r="AC19" s="70"/>
      <c r="AD19" s="70"/>
      <c r="AE19" s="70"/>
      <c r="AF19" s="70"/>
      <c r="AG19" s="70"/>
      <c r="AH19" s="70">
        <v>2</v>
      </c>
      <c r="AI19" s="242"/>
      <c r="AJ19" s="243"/>
      <c r="AK19" s="243"/>
      <c r="AL19" s="243"/>
      <c r="AM19" s="244"/>
      <c r="AN19" s="70">
        <v>2</v>
      </c>
      <c r="AO19" s="70">
        <v>2</v>
      </c>
      <c r="AP19" s="70">
        <v>2</v>
      </c>
      <c r="AQ19" s="70">
        <v>2</v>
      </c>
      <c r="AR19" s="70">
        <v>2</v>
      </c>
      <c r="AS19" s="70">
        <v>2</v>
      </c>
      <c r="AT19" s="70">
        <v>2</v>
      </c>
      <c r="AU19" s="70">
        <v>2</v>
      </c>
      <c r="AV19" s="74">
        <v>2</v>
      </c>
      <c r="AW19" s="74">
        <v>2</v>
      </c>
      <c r="AX19" s="345"/>
      <c r="AY19" s="346"/>
      <c r="AZ19" s="75"/>
      <c r="BA19" s="70"/>
      <c r="BB19" s="70">
        <v>2</v>
      </c>
    </row>
    <row r="20" spans="1:54" s="71" customFormat="1" ht="14.25">
      <c r="A20" s="328" t="s">
        <v>42</v>
      </c>
      <c r="B20" s="329" t="s">
        <v>174</v>
      </c>
      <c r="C20" s="330">
        <f>(D20+E20+E21)/36</f>
        <v>2</v>
      </c>
      <c r="D20" s="324">
        <v>36</v>
      </c>
      <c r="E20" s="64">
        <f>F20+G20</f>
        <v>14</v>
      </c>
      <c r="F20" s="64">
        <f>SUM(H20:W20)</f>
        <v>0</v>
      </c>
      <c r="G20" s="65">
        <f t="shared" si="4"/>
        <v>14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352"/>
      <c r="Y20" s="356"/>
      <c r="Z20" s="357"/>
      <c r="AA20" s="66">
        <v>2</v>
      </c>
      <c r="AB20" s="66">
        <v>2</v>
      </c>
      <c r="AC20" s="66">
        <v>2</v>
      </c>
      <c r="AD20" s="66">
        <v>2</v>
      </c>
      <c r="AE20" s="66">
        <v>2</v>
      </c>
      <c r="AF20" s="66">
        <v>2</v>
      </c>
      <c r="AG20" s="66">
        <v>2</v>
      </c>
      <c r="AH20" s="66"/>
      <c r="AI20" s="242"/>
      <c r="AJ20" s="243"/>
      <c r="AK20" s="243"/>
      <c r="AL20" s="243"/>
      <c r="AM20" s="244"/>
      <c r="AN20" s="66"/>
      <c r="AO20" s="66"/>
      <c r="AP20" s="66"/>
      <c r="AQ20" s="66"/>
      <c r="AR20" s="66"/>
      <c r="AS20" s="66"/>
      <c r="AT20" s="66"/>
      <c r="AU20" s="66"/>
      <c r="AV20" s="117"/>
      <c r="AW20" s="117"/>
      <c r="AX20" s="345"/>
      <c r="AY20" s="346"/>
      <c r="AZ20" s="118"/>
      <c r="BA20" s="66"/>
      <c r="BB20" s="72"/>
    </row>
    <row r="21" spans="1:54" s="71" customFormat="1" ht="14.25">
      <c r="A21" s="328"/>
      <c r="B21" s="329"/>
      <c r="C21" s="331"/>
      <c r="D21" s="326"/>
      <c r="E21" s="69">
        <f>F21+G21</f>
        <v>22</v>
      </c>
      <c r="F21" s="69">
        <f>SUM(H21:W21)</f>
        <v>0</v>
      </c>
      <c r="G21" s="69">
        <f t="shared" si="4"/>
        <v>22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352"/>
      <c r="Y21" s="356"/>
      <c r="Z21" s="357"/>
      <c r="AA21" s="70"/>
      <c r="AB21" s="70"/>
      <c r="AC21" s="70"/>
      <c r="AD21" s="70"/>
      <c r="AE21" s="70"/>
      <c r="AF21" s="70"/>
      <c r="AG21" s="70"/>
      <c r="AH21" s="70">
        <v>2</v>
      </c>
      <c r="AI21" s="242"/>
      <c r="AJ21" s="243"/>
      <c r="AK21" s="243"/>
      <c r="AL21" s="243"/>
      <c r="AM21" s="244"/>
      <c r="AN21" s="70">
        <v>2</v>
      </c>
      <c r="AO21" s="70">
        <v>2</v>
      </c>
      <c r="AP21" s="70">
        <v>2</v>
      </c>
      <c r="AQ21" s="70">
        <v>2</v>
      </c>
      <c r="AR21" s="70">
        <v>2</v>
      </c>
      <c r="AS21" s="70">
        <v>2</v>
      </c>
      <c r="AT21" s="70">
        <v>2</v>
      </c>
      <c r="AU21" s="70">
        <v>2</v>
      </c>
      <c r="AV21" s="74">
        <v>2</v>
      </c>
      <c r="AW21" s="74">
        <v>2</v>
      </c>
      <c r="AX21" s="345"/>
      <c r="AY21" s="346"/>
      <c r="AZ21" s="75">
        <v>2</v>
      </c>
      <c r="BA21" s="70"/>
      <c r="BB21" s="70"/>
    </row>
    <row r="22" spans="1:54" s="73" customFormat="1" ht="14.25">
      <c r="A22" s="328" t="s">
        <v>212</v>
      </c>
      <c r="B22" s="329" t="s">
        <v>63</v>
      </c>
      <c r="C22" s="330">
        <f>(D22+E22+E23)/36</f>
        <v>2.5</v>
      </c>
      <c r="D22" s="324">
        <v>50</v>
      </c>
      <c r="E22" s="64">
        <f t="shared" ref="E22:E27" si="7">F22+G22</f>
        <v>16</v>
      </c>
      <c r="F22" s="64">
        <f t="shared" ref="F22:F27" si="8">SUM(H22:W22)</f>
        <v>16</v>
      </c>
      <c r="G22" s="65">
        <f t="shared" si="4"/>
        <v>0</v>
      </c>
      <c r="H22" s="66">
        <v>2</v>
      </c>
      <c r="I22" s="66">
        <v>2</v>
      </c>
      <c r="J22" s="66">
        <v>2</v>
      </c>
      <c r="K22" s="66">
        <v>2</v>
      </c>
      <c r="L22" s="66">
        <v>2</v>
      </c>
      <c r="M22" s="66">
        <v>2</v>
      </c>
      <c r="N22" s="66">
        <v>2</v>
      </c>
      <c r="O22" s="66">
        <v>2</v>
      </c>
      <c r="P22" s="66"/>
      <c r="Q22" s="66"/>
      <c r="R22" s="66"/>
      <c r="S22" s="66"/>
      <c r="T22" s="66"/>
      <c r="U22" s="66"/>
      <c r="V22" s="66"/>
      <c r="W22" s="66"/>
      <c r="X22" s="352"/>
      <c r="Y22" s="356"/>
      <c r="Z22" s="357"/>
      <c r="AA22" s="66"/>
      <c r="AB22" s="66"/>
      <c r="AC22" s="66"/>
      <c r="AD22" s="66"/>
      <c r="AE22" s="66"/>
      <c r="AF22" s="66"/>
      <c r="AG22" s="66"/>
      <c r="AH22" s="66"/>
      <c r="AI22" s="242"/>
      <c r="AJ22" s="243"/>
      <c r="AK22" s="243"/>
      <c r="AL22" s="243"/>
      <c r="AM22" s="244"/>
      <c r="AN22" s="66"/>
      <c r="AO22" s="66"/>
      <c r="AP22" s="66"/>
      <c r="AQ22" s="66"/>
      <c r="AR22" s="66"/>
      <c r="AS22" s="66"/>
      <c r="AT22" s="66"/>
      <c r="AU22" s="66"/>
      <c r="AV22" s="117"/>
      <c r="AW22" s="117"/>
      <c r="AX22" s="345"/>
      <c r="AY22" s="346"/>
      <c r="AZ22" s="118"/>
      <c r="BA22" s="66"/>
      <c r="BB22" s="178"/>
    </row>
    <row r="23" spans="1:54" s="71" customFormat="1" ht="14.25">
      <c r="A23" s="328"/>
      <c r="B23" s="329"/>
      <c r="C23" s="331"/>
      <c r="D23" s="326"/>
      <c r="E23" s="69">
        <f t="shared" si="7"/>
        <v>24</v>
      </c>
      <c r="F23" s="69">
        <f t="shared" si="8"/>
        <v>24</v>
      </c>
      <c r="G23" s="69">
        <f t="shared" si="4"/>
        <v>0</v>
      </c>
      <c r="H23" s="70"/>
      <c r="I23" s="70"/>
      <c r="J23" s="70"/>
      <c r="K23" s="70"/>
      <c r="L23" s="70"/>
      <c r="M23" s="70"/>
      <c r="N23" s="70"/>
      <c r="O23" s="70"/>
      <c r="P23" s="70">
        <v>2</v>
      </c>
      <c r="Q23" s="70">
        <v>2</v>
      </c>
      <c r="R23" s="70">
        <v>2</v>
      </c>
      <c r="S23" s="70">
        <v>2</v>
      </c>
      <c r="T23" s="70">
        <v>4</v>
      </c>
      <c r="U23" s="70">
        <v>4</v>
      </c>
      <c r="V23" s="70">
        <v>4</v>
      </c>
      <c r="W23" s="70">
        <v>4</v>
      </c>
      <c r="X23" s="352"/>
      <c r="Y23" s="356"/>
      <c r="Z23" s="357"/>
      <c r="AA23" s="70"/>
      <c r="AB23" s="70"/>
      <c r="AC23" s="70"/>
      <c r="AD23" s="70"/>
      <c r="AE23" s="70"/>
      <c r="AF23" s="70"/>
      <c r="AG23" s="70"/>
      <c r="AH23" s="70"/>
      <c r="AI23" s="242"/>
      <c r="AJ23" s="243"/>
      <c r="AK23" s="243"/>
      <c r="AL23" s="243"/>
      <c r="AM23" s="244"/>
      <c r="AN23" s="70"/>
      <c r="AO23" s="70"/>
      <c r="AP23" s="70"/>
      <c r="AQ23" s="70"/>
      <c r="AR23" s="70"/>
      <c r="AS23" s="70"/>
      <c r="AT23" s="70"/>
      <c r="AU23" s="70"/>
      <c r="AV23" s="74"/>
      <c r="AW23" s="74"/>
      <c r="AX23" s="345"/>
      <c r="AY23" s="346"/>
      <c r="AZ23" s="75"/>
      <c r="BA23" s="70">
        <v>1</v>
      </c>
      <c r="BB23" s="68"/>
    </row>
    <row r="24" spans="1:54" s="73" customFormat="1" ht="14.25">
      <c r="A24" s="328" t="s">
        <v>213</v>
      </c>
      <c r="B24" s="329" t="s">
        <v>92</v>
      </c>
      <c r="C24" s="330">
        <f>(D24+E24+E25)/36</f>
        <v>3</v>
      </c>
      <c r="D24" s="324">
        <v>54</v>
      </c>
      <c r="E24" s="64">
        <f t="shared" si="7"/>
        <v>20</v>
      </c>
      <c r="F24" s="64">
        <f t="shared" si="8"/>
        <v>0</v>
      </c>
      <c r="G24" s="65">
        <f t="shared" si="4"/>
        <v>20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352"/>
      <c r="Y24" s="356"/>
      <c r="Z24" s="357"/>
      <c r="AA24" s="66">
        <v>4</v>
      </c>
      <c r="AB24" s="66">
        <v>2</v>
      </c>
      <c r="AC24" s="66">
        <v>2</v>
      </c>
      <c r="AD24" s="66">
        <v>2</v>
      </c>
      <c r="AE24" s="66">
        <v>2</v>
      </c>
      <c r="AF24" s="66">
        <v>2</v>
      </c>
      <c r="AG24" s="66">
        <v>2</v>
      </c>
      <c r="AH24" s="66">
        <v>2</v>
      </c>
      <c r="AI24" s="242"/>
      <c r="AJ24" s="243"/>
      <c r="AK24" s="243"/>
      <c r="AL24" s="243"/>
      <c r="AM24" s="244"/>
      <c r="AN24" s="66">
        <v>2</v>
      </c>
      <c r="AO24" s="66"/>
      <c r="AP24" s="66"/>
      <c r="AQ24" s="66"/>
      <c r="AR24" s="66"/>
      <c r="AS24" s="66"/>
      <c r="AT24" s="66"/>
      <c r="AU24" s="66"/>
      <c r="AV24" s="117"/>
      <c r="AW24" s="117"/>
      <c r="AX24" s="345"/>
      <c r="AY24" s="346"/>
      <c r="AZ24" s="118"/>
      <c r="BA24" s="66"/>
      <c r="BB24" s="177"/>
    </row>
    <row r="25" spans="1:54" s="71" customFormat="1" ht="14.25">
      <c r="A25" s="328"/>
      <c r="B25" s="329"/>
      <c r="C25" s="331"/>
      <c r="D25" s="326"/>
      <c r="E25" s="69">
        <f t="shared" si="7"/>
        <v>34</v>
      </c>
      <c r="F25" s="69">
        <f t="shared" si="8"/>
        <v>0</v>
      </c>
      <c r="G25" s="69">
        <f t="shared" si="4"/>
        <v>34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352"/>
      <c r="Y25" s="356"/>
      <c r="Z25" s="357"/>
      <c r="AA25" s="70"/>
      <c r="AB25" s="70">
        <v>2</v>
      </c>
      <c r="AC25" s="70">
        <v>2</v>
      </c>
      <c r="AD25" s="70">
        <v>2</v>
      </c>
      <c r="AE25" s="70">
        <v>2</v>
      </c>
      <c r="AF25" s="70">
        <v>2</v>
      </c>
      <c r="AG25" s="70">
        <v>2</v>
      </c>
      <c r="AH25" s="70">
        <v>2</v>
      </c>
      <c r="AI25" s="242"/>
      <c r="AJ25" s="243"/>
      <c r="AK25" s="243"/>
      <c r="AL25" s="243"/>
      <c r="AM25" s="244"/>
      <c r="AN25" s="70">
        <v>2</v>
      </c>
      <c r="AO25" s="70">
        <v>2</v>
      </c>
      <c r="AP25" s="70">
        <v>2</v>
      </c>
      <c r="AQ25" s="70">
        <v>2</v>
      </c>
      <c r="AR25" s="70">
        <v>2</v>
      </c>
      <c r="AS25" s="70">
        <v>2</v>
      </c>
      <c r="AT25" s="70">
        <v>2</v>
      </c>
      <c r="AU25" s="70">
        <v>2</v>
      </c>
      <c r="AV25" s="74">
        <v>2</v>
      </c>
      <c r="AW25" s="74">
        <v>2</v>
      </c>
      <c r="AX25" s="345"/>
      <c r="AY25" s="346"/>
      <c r="AZ25" s="119"/>
      <c r="BA25" s="70">
        <v>2</v>
      </c>
      <c r="BB25" s="70"/>
    </row>
    <row r="26" spans="1:54" s="73" customFormat="1" ht="14.25">
      <c r="A26" s="328" t="s">
        <v>215</v>
      </c>
      <c r="B26" s="329" t="s">
        <v>93</v>
      </c>
      <c r="C26" s="330">
        <f>(D26+E26+E27)/36</f>
        <v>5</v>
      </c>
      <c r="D26" s="324">
        <v>94</v>
      </c>
      <c r="E26" s="64">
        <f t="shared" si="7"/>
        <v>36</v>
      </c>
      <c r="F26" s="64">
        <f t="shared" si="8"/>
        <v>20</v>
      </c>
      <c r="G26" s="65">
        <f t="shared" si="4"/>
        <v>16</v>
      </c>
      <c r="H26" s="66">
        <v>4</v>
      </c>
      <c r="I26" s="66">
        <v>2</v>
      </c>
      <c r="J26" s="66">
        <v>2</v>
      </c>
      <c r="K26" s="66">
        <v>2</v>
      </c>
      <c r="L26" s="66">
        <v>2</v>
      </c>
      <c r="M26" s="66">
        <v>2</v>
      </c>
      <c r="N26" s="66">
        <v>2</v>
      </c>
      <c r="O26" s="66">
        <v>2</v>
      </c>
      <c r="P26" s="66">
        <v>2</v>
      </c>
      <c r="Q26" s="66"/>
      <c r="R26" s="66"/>
      <c r="S26" s="66"/>
      <c r="T26" s="66"/>
      <c r="U26" s="66"/>
      <c r="V26" s="66"/>
      <c r="W26" s="66"/>
      <c r="X26" s="352"/>
      <c r="Y26" s="356"/>
      <c r="Z26" s="357"/>
      <c r="AA26" s="66">
        <v>2</v>
      </c>
      <c r="AB26" s="66">
        <v>2</v>
      </c>
      <c r="AC26" s="66">
        <v>2</v>
      </c>
      <c r="AD26" s="66">
        <v>2</v>
      </c>
      <c r="AE26" s="66">
        <v>2</v>
      </c>
      <c r="AF26" s="66">
        <v>2</v>
      </c>
      <c r="AG26" s="66">
        <v>2</v>
      </c>
      <c r="AH26" s="66">
        <v>2</v>
      </c>
      <c r="AI26" s="242"/>
      <c r="AJ26" s="243"/>
      <c r="AK26" s="243"/>
      <c r="AL26" s="243"/>
      <c r="AM26" s="244"/>
      <c r="AN26" s="66"/>
      <c r="AO26" s="66"/>
      <c r="AP26" s="66"/>
      <c r="AQ26" s="66"/>
      <c r="AR26" s="66"/>
      <c r="AS26" s="66"/>
      <c r="AT26" s="66"/>
      <c r="AU26" s="66"/>
      <c r="AV26" s="117"/>
      <c r="AW26" s="117"/>
      <c r="AX26" s="345"/>
      <c r="AY26" s="346"/>
      <c r="AZ26" s="118"/>
      <c r="BA26" s="66"/>
      <c r="BB26" s="178"/>
    </row>
    <row r="27" spans="1:54" s="71" customFormat="1" ht="14.25">
      <c r="A27" s="328"/>
      <c r="B27" s="329"/>
      <c r="C27" s="331"/>
      <c r="D27" s="326"/>
      <c r="E27" s="69">
        <f t="shared" si="7"/>
        <v>50</v>
      </c>
      <c r="F27" s="69">
        <f t="shared" si="8"/>
        <v>30</v>
      </c>
      <c r="G27" s="69">
        <f t="shared" si="4"/>
        <v>20</v>
      </c>
      <c r="H27" s="70"/>
      <c r="I27" s="70">
        <v>2</v>
      </c>
      <c r="J27" s="70">
        <v>2</v>
      </c>
      <c r="K27" s="70">
        <v>2</v>
      </c>
      <c r="L27" s="70">
        <v>2</v>
      </c>
      <c r="M27" s="70">
        <v>2</v>
      </c>
      <c r="N27" s="70">
        <v>2</v>
      </c>
      <c r="O27" s="70">
        <v>2</v>
      </c>
      <c r="P27" s="70">
        <v>2</v>
      </c>
      <c r="Q27" s="70">
        <v>2</v>
      </c>
      <c r="R27" s="70">
        <v>2</v>
      </c>
      <c r="S27" s="70">
        <v>2</v>
      </c>
      <c r="T27" s="70">
        <v>2</v>
      </c>
      <c r="U27" s="70">
        <v>2</v>
      </c>
      <c r="V27" s="70">
        <v>2</v>
      </c>
      <c r="W27" s="70">
        <v>2</v>
      </c>
      <c r="X27" s="352"/>
      <c r="Y27" s="356"/>
      <c r="Z27" s="357"/>
      <c r="AA27" s="70"/>
      <c r="AB27" s="70"/>
      <c r="AC27" s="70"/>
      <c r="AD27" s="70"/>
      <c r="AE27" s="70"/>
      <c r="AF27" s="70"/>
      <c r="AG27" s="70"/>
      <c r="AH27" s="70"/>
      <c r="AI27" s="242"/>
      <c r="AJ27" s="243"/>
      <c r="AK27" s="243"/>
      <c r="AL27" s="243"/>
      <c r="AM27" s="244"/>
      <c r="AN27" s="70">
        <v>2</v>
      </c>
      <c r="AO27" s="70">
        <v>2</v>
      </c>
      <c r="AP27" s="70">
        <v>2</v>
      </c>
      <c r="AQ27" s="70">
        <v>2</v>
      </c>
      <c r="AR27" s="70">
        <v>2</v>
      </c>
      <c r="AS27" s="70">
        <v>2</v>
      </c>
      <c r="AT27" s="70">
        <v>2</v>
      </c>
      <c r="AU27" s="70">
        <v>2</v>
      </c>
      <c r="AV27" s="74">
        <v>2</v>
      </c>
      <c r="AW27" s="74">
        <v>2</v>
      </c>
      <c r="AX27" s="345"/>
      <c r="AY27" s="346"/>
      <c r="AZ27" s="120"/>
      <c r="BA27" s="68">
        <v>2</v>
      </c>
      <c r="BB27" s="68"/>
    </row>
    <row r="28" spans="1:54" s="73" customFormat="1" ht="14.25">
      <c r="A28" s="328" t="s">
        <v>214</v>
      </c>
      <c r="B28" s="329" t="s">
        <v>164</v>
      </c>
      <c r="C28" s="330">
        <f>(D28+E28+E29)/36</f>
        <v>4</v>
      </c>
      <c r="D28" s="324">
        <v>76</v>
      </c>
      <c r="E28" s="64">
        <f t="shared" ref="E28:E33" si="9">F28+G28</f>
        <v>0</v>
      </c>
      <c r="F28" s="64">
        <f t="shared" ref="F28:F33" si="10">SUM(H28:W28)</f>
        <v>0</v>
      </c>
      <c r="G28" s="65">
        <f t="shared" si="4"/>
        <v>0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352"/>
      <c r="Y28" s="356"/>
      <c r="Z28" s="357"/>
      <c r="AA28" s="66"/>
      <c r="AB28" s="66"/>
      <c r="AC28" s="66"/>
      <c r="AD28" s="66"/>
      <c r="AE28" s="66"/>
      <c r="AF28" s="66"/>
      <c r="AG28" s="66"/>
      <c r="AH28" s="66"/>
      <c r="AI28" s="242"/>
      <c r="AJ28" s="243"/>
      <c r="AK28" s="243"/>
      <c r="AL28" s="243"/>
      <c r="AM28" s="244"/>
      <c r="AN28" s="66"/>
      <c r="AO28" s="66"/>
      <c r="AP28" s="66"/>
      <c r="AQ28" s="66"/>
      <c r="AR28" s="66"/>
      <c r="AS28" s="66"/>
      <c r="AT28" s="66"/>
      <c r="AU28" s="66"/>
      <c r="AV28" s="117"/>
      <c r="AW28" s="117"/>
      <c r="AX28" s="345"/>
      <c r="AY28" s="346"/>
      <c r="AZ28" s="66"/>
      <c r="BA28" s="66"/>
      <c r="BB28" s="177"/>
    </row>
    <row r="29" spans="1:54" s="71" customFormat="1" ht="14.25">
      <c r="A29" s="328"/>
      <c r="B29" s="329"/>
      <c r="C29" s="331"/>
      <c r="D29" s="326"/>
      <c r="E29" s="69">
        <f t="shared" si="9"/>
        <v>68</v>
      </c>
      <c r="F29" s="69">
        <f t="shared" si="10"/>
        <v>36</v>
      </c>
      <c r="G29" s="69">
        <f t="shared" si="4"/>
        <v>32</v>
      </c>
      <c r="H29" s="70">
        <v>2</v>
      </c>
      <c r="I29" s="70">
        <v>2</v>
      </c>
      <c r="J29" s="70">
        <v>2</v>
      </c>
      <c r="K29" s="70">
        <v>2</v>
      </c>
      <c r="L29" s="70">
        <v>2</v>
      </c>
      <c r="M29" s="70">
        <v>2</v>
      </c>
      <c r="N29" s="70">
        <v>2</v>
      </c>
      <c r="O29" s="70">
        <v>2</v>
      </c>
      <c r="P29" s="70">
        <v>2</v>
      </c>
      <c r="Q29" s="70">
        <v>2</v>
      </c>
      <c r="R29" s="70">
        <v>2</v>
      </c>
      <c r="S29" s="70">
        <v>2</v>
      </c>
      <c r="T29" s="70">
        <v>2</v>
      </c>
      <c r="U29" s="70">
        <v>2</v>
      </c>
      <c r="V29" s="70">
        <v>4</v>
      </c>
      <c r="W29" s="70">
        <v>4</v>
      </c>
      <c r="X29" s="352"/>
      <c r="Y29" s="356"/>
      <c r="Z29" s="357"/>
      <c r="AA29" s="70">
        <v>2</v>
      </c>
      <c r="AB29" s="70">
        <v>2</v>
      </c>
      <c r="AC29" s="70">
        <v>2</v>
      </c>
      <c r="AD29" s="70">
        <v>2</v>
      </c>
      <c r="AE29" s="70">
        <v>2</v>
      </c>
      <c r="AF29" s="70">
        <v>2</v>
      </c>
      <c r="AG29" s="70">
        <v>2</v>
      </c>
      <c r="AH29" s="70">
        <v>2</v>
      </c>
      <c r="AI29" s="242"/>
      <c r="AJ29" s="243"/>
      <c r="AK29" s="243"/>
      <c r="AL29" s="243"/>
      <c r="AM29" s="244"/>
      <c r="AN29" s="70">
        <v>2</v>
      </c>
      <c r="AO29" s="70">
        <v>2</v>
      </c>
      <c r="AP29" s="70">
        <v>2</v>
      </c>
      <c r="AQ29" s="70">
        <v>2</v>
      </c>
      <c r="AR29" s="70">
        <v>2</v>
      </c>
      <c r="AS29" s="70">
        <v>2</v>
      </c>
      <c r="AT29" s="70">
        <v>2</v>
      </c>
      <c r="AU29" s="70">
        <v>2</v>
      </c>
      <c r="AV29" s="74"/>
      <c r="AW29" s="74"/>
      <c r="AX29" s="345"/>
      <c r="AY29" s="346"/>
      <c r="AZ29" s="70"/>
      <c r="BA29" s="70">
        <v>2</v>
      </c>
      <c r="BB29" s="70"/>
    </row>
    <row r="30" spans="1:54" s="73" customFormat="1" ht="21" customHeight="1">
      <c r="A30" s="328" t="s">
        <v>363</v>
      </c>
      <c r="B30" s="329" t="s">
        <v>94</v>
      </c>
      <c r="C30" s="330">
        <f>(D30+E30+E31)/36</f>
        <v>2</v>
      </c>
      <c r="D30" s="324">
        <v>36</v>
      </c>
      <c r="E30" s="64">
        <f t="shared" si="9"/>
        <v>12</v>
      </c>
      <c r="F30" s="64">
        <f t="shared" si="10"/>
        <v>10</v>
      </c>
      <c r="G30" s="65">
        <f t="shared" si="4"/>
        <v>2</v>
      </c>
      <c r="H30" s="66">
        <v>2</v>
      </c>
      <c r="I30" s="66">
        <v>2</v>
      </c>
      <c r="J30" s="66">
        <v>2</v>
      </c>
      <c r="K30" s="66">
        <v>2</v>
      </c>
      <c r="L30" s="66">
        <v>2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352"/>
      <c r="Y30" s="356"/>
      <c r="Z30" s="357"/>
      <c r="AA30" s="66"/>
      <c r="AB30" s="66"/>
      <c r="AC30" s="66"/>
      <c r="AD30" s="66"/>
      <c r="AE30" s="66"/>
      <c r="AF30" s="66"/>
      <c r="AG30" s="66"/>
      <c r="AH30" s="66"/>
      <c r="AI30" s="242"/>
      <c r="AJ30" s="243"/>
      <c r="AK30" s="243"/>
      <c r="AL30" s="243"/>
      <c r="AM30" s="244"/>
      <c r="AN30" s="66"/>
      <c r="AO30" s="66"/>
      <c r="AP30" s="66">
        <v>2</v>
      </c>
      <c r="AQ30" s="66"/>
      <c r="AR30" s="66"/>
      <c r="AS30" s="66"/>
      <c r="AT30" s="66"/>
      <c r="AU30" s="66"/>
      <c r="AV30" s="66"/>
      <c r="AW30" s="66"/>
      <c r="AX30" s="345"/>
      <c r="AY30" s="346"/>
      <c r="AZ30" s="118">
        <v>1</v>
      </c>
      <c r="BA30" s="66"/>
      <c r="BB30" s="177"/>
    </row>
    <row r="31" spans="1:54" s="71" customFormat="1" ht="21" customHeight="1">
      <c r="A31" s="328"/>
      <c r="B31" s="329"/>
      <c r="C31" s="331"/>
      <c r="D31" s="326"/>
      <c r="E31" s="69">
        <f t="shared" si="9"/>
        <v>24</v>
      </c>
      <c r="F31" s="69">
        <f t="shared" si="10"/>
        <v>18</v>
      </c>
      <c r="G31" s="69">
        <f t="shared" si="4"/>
        <v>6</v>
      </c>
      <c r="H31" s="70"/>
      <c r="I31" s="70"/>
      <c r="J31" s="70"/>
      <c r="K31" s="70"/>
      <c r="L31" s="70"/>
      <c r="M31" s="70">
        <v>2</v>
      </c>
      <c r="N31" s="70">
        <v>2</v>
      </c>
      <c r="O31" s="70">
        <v>2</v>
      </c>
      <c r="P31" s="70">
        <v>2</v>
      </c>
      <c r="Q31" s="70">
        <v>2</v>
      </c>
      <c r="R31" s="70">
        <v>2</v>
      </c>
      <c r="S31" s="70">
        <v>2</v>
      </c>
      <c r="T31" s="70">
        <v>2</v>
      </c>
      <c r="U31" s="70">
        <v>2</v>
      </c>
      <c r="V31" s="70"/>
      <c r="W31" s="70"/>
      <c r="X31" s="352"/>
      <c r="Y31" s="356"/>
      <c r="Z31" s="357"/>
      <c r="AA31" s="70"/>
      <c r="AB31" s="70"/>
      <c r="AC31" s="70"/>
      <c r="AD31" s="70"/>
      <c r="AE31" s="70"/>
      <c r="AF31" s="70"/>
      <c r="AG31" s="70"/>
      <c r="AH31" s="70"/>
      <c r="AI31" s="242"/>
      <c r="AJ31" s="243"/>
      <c r="AK31" s="243"/>
      <c r="AL31" s="243"/>
      <c r="AM31" s="244"/>
      <c r="AN31" s="70"/>
      <c r="AO31" s="70"/>
      <c r="AP31" s="70"/>
      <c r="AQ31" s="70">
        <v>2</v>
      </c>
      <c r="AR31" s="70">
        <v>4</v>
      </c>
      <c r="AS31" s="70"/>
      <c r="AT31" s="70"/>
      <c r="AU31" s="70"/>
      <c r="AV31" s="70"/>
      <c r="AW31" s="70"/>
      <c r="AX31" s="345"/>
      <c r="AY31" s="346"/>
      <c r="AZ31" s="75" t="s">
        <v>303</v>
      </c>
      <c r="BA31" s="70"/>
      <c r="BB31" s="70"/>
    </row>
    <row r="32" spans="1:54" s="73" customFormat="1" ht="14.25">
      <c r="A32" s="328" t="s">
        <v>216</v>
      </c>
      <c r="B32" s="329" t="s">
        <v>108</v>
      </c>
      <c r="C32" s="330">
        <f>(D32+E32+E33)/36</f>
        <v>4</v>
      </c>
      <c r="D32" s="324">
        <v>72</v>
      </c>
      <c r="E32" s="64">
        <f t="shared" si="9"/>
        <v>8</v>
      </c>
      <c r="F32" s="64">
        <f t="shared" si="10"/>
        <v>4</v>
      </c>
      <c r="G32" s="65">
        <f t="shared" si="4"/>
        <v>4</v>
      </c>
      <c r="H32" s="66">
        <v>4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352"/>
      <c r="Y32" s="356"/>
      <c r="Z32" s="357"/>
      <c r="AA32" s="66">
        <v>4</v>
      </c>
      <c r="AB32" s="66"/>
      <c r="AC32" s="66"/>
      <c r="AD32" s="66"/>
      <c r="AE32" s="66"/>
      <c r="AF32" s="66"/>
      <c r="AG32" s="66"/>
      <c r="AH32" s="66"/>
      <c r="AI32" s="242"/>
      <c r="AJ32" s="243"/>
      <c r="AK32" s="243"/>
      <c r="AL32" s="243"/>
      <c r="AM32" s="244"/>
      <c r="AN32" s="66"/>
      <c r="AO32" s="66"/>
      <c r="AP32" s="66"/>
      <c r="AQ32" s="66"/>
      <c r="AR32" s="66"/>
      <c r="AS32" s="66"/>
      <c r="AT32" s="66"/>
      <c r="AU32" s="66"/>
      <c r="AV32" s="117"/>
      <c r="AW32" s="117"/>
      <c r="AX32" s="345"/>
      <c r="AY32" s="346"/>
      <c r="AZ32" s="118"/>
      <c r="BA32" s="66"/>
      <c r="BB32" s="178"/>
    </row>
    <row r="33" spans="1:54" s="71" customFormat="1" ht="14.25">
      <c r="A33" s="328"/>
      <c r="B33" s="329"/>
      <c r="C33" s="331"/>
      <c r="D33" s="326"/>
      <c r="E33" s="69">
        <f t="shared" si="9"/>
        <v>64</v>
      </c>
      <c r="F33" s="69">
        <f t="shared" si="10"/>
        <v>38</v>
      </c>
      <c r="G33" s="69">
        <f t="shared" si="4"/>
        <v>26</v>
      </c>
      <c r="H33" s="70"/>
      <c r="I33" s="70">
        <v>4</v>
      </c>
      <c r="J33" s="70">
        <v>4</v>
      </c>
      <c r="K33" s="70">
        <v>4</v>
      </c>
      <c r="L33" s="70">
        <v>4</v>
      </c>
      <c r="M33" s="70">
        <v>4</v>
      </c>
      <c r="N33" s="70">
        <v>4</v>
      </c>
      <c r="O33" s="70">
        <v>4</v>
      </c>
      <c r="P33" s="70">
        <v>4</v>
      </c>
      <c r="Q33" s="70">
        <v>4</v>
      </c>
      <c r="R33" s="70">
        <v>2</v>
      </c>
      <c r="S33" s="70"/>
      <c r="T33" s="70"/>
      <c r="U33" s="70"/>
      <c r="V33" s="70"/>
      <c r="W33" s="70"/>
      <c r="X33" s="352"/>
      <c r="Y33" s="356"/>
      <c r="Z33" s="357"/>
      <c r="AA33" s="70"/>
      <c r="AB33" s="70">
        <v>4</v>
      </c>
      <c r="AC33" s="70">
        <v>4</v>
      </c>
      <c r="AD33" s="70">
        <v>4</v>
      </c>
      <c r="AE33" s="70">
        <v>4</v>
      </c>
      <c r="AF33" s="70">
        <v>4</v>
      </c>
      <c r="AG33" s="70">
        <v>4</v>
      </c>
      <c r="AH33" s="70">
        <v>2</v>
      </c>
      <c r="AI33" s="242"/>
      <c r="AJ33" s="243"/>
      <c r="AK33" s="243"/>
      <c r="AL33" s="243"/>
      <c r="AM33" s="244"/>
      <c r="AN33" s="70"/>
      <c r="AO33" s="70"/>
      <c r="AP33" s="70"/>
      <c r="AQ33" s="70"/>
      <c r="AR33" s="70"/>
      <c r="AS33" s="70"/>
      <c r="AT33" s="70"/>
      <c r="AU33" s="70"/>
      <c r="AV33" s="74"/>
      <c r="AW33" s="74"/>
      <c r="AX33" s="345"/>
      <c r="AY33" s="346"/>
      <c r="AZ33" s="120"/>
      <c r="BA33" s="68">
        <v>2</v>
      </c>
      <c r="BB33" s="68"/>
    </row>
    <row r="34" spans="1:54" s="73" customFormat="1" ht="14.25">
      <c r="A34" s="328" t="s">
        <v>49</v>
      </c>
      <c r="B34" s="172" t="s">
        <v>364</v>
      </c>
      <c r="C34" s="330">
        <f>(D34+E34+E35)/36</f>
        <v>2</v>
      </c>
      <c r="D34" s="324">
        <v>54</v>
      </c>
      <c r="E34" s="64">
        <f>F34+G34</f>
        <v>6</v>
      </c>
      <c r="F34" s="64">
        <f>SUM(H34:W34)</f>
        <v>0</v>
      </c>
      <c r="G34" s="65">
        <f t="shared" si="4"/>
        <v>6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352"/>
      <c r="Y34" s="356"/>
      <c r="Z34" s="357"/>
      <c r="AA34" s="66"/>
      <c r="AB34" s="66"/>
      <c r="AC34" s="66"/>
      <c r="AD34" s="66"/>
      <c r="AE34" s="66"/>
      <c r="AF34" s="66"/>
      <c r="AG34" s="66"/>
      <c r="AH34" s="66"/>
      <c r="AI34" s="242"/>
      <c r="AJ34" s="243"/>
      <c r="AK34" s="243"/>
      <c r="AL34" s="243"/>
      <c r="AM34" s="244"/>
      <c r="AN34" s="66"/>
      <c r="AO34" s="66"/>
      <c r="AP34" s="66"/>
      <c r="AQ34" s="66">
        <v>2</v>
      </c>
      <c r="AR34" s="66">
        <v>2</v>
      </c>
      <c r="AS34" s="66">
        <v>2</v>
      </c>
      <c r="AT34" s="66"/>
      <c r="AU34" s="66"/>
      <c r="AV34" s="66"/>
      <c r="AW34" s="66"/>
      <c r="AX34" s="345"/>
      <c r="AY34" s="346"/>
      <c r="AZ34" s="66"/>
      <c r="BA34" s="66"/>
      <c r="BB34" s="177"/>
    </row>
    <row r="35" spans="1:54" s="71" customFormat="1" ht="14.25">
      <c r="A35" s="328"/>
      <c r="B35" s="172" t="s">
        <v>365</v>
      </c>
      <c r="C35" s="331"/>
      <c r="D35" s="326"/>
      <c r="E35" s="69">
        <f>F35+G35</f>
        <v>12</v>
      </c>
      <c r="F35" s="69">
        <f>SUM(H35:W35)</f>
        <v>0</v>
      </c>
      <c r="G35" s="69">
        <f t="shared" si="4"/>
        <v>12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352"/>
      <c r="Y35" s="356"/>
      <c r="Z35" s="357"/>
      <c r="AA35" s="70"/>
      <c r="AB35" s="70"/>
      <c r="AC35" s="70"/>
      <c r="AD35" s="70"/>
      <c r="AE35" s="70"/>
      <c r="AF35" s="70"/>
      <c r="AG35" s="70"/>
      <c r="AH35" s="70"/>
      <c r="AI35" s="242"/>
      <c r="AJ35" s="243"/>
      <c r="AK35" s="243"/>
      <c r="AL35" s="243"/>
      <c r="AM35" s="244"/>
      <c r="AN35" s="70"/>
      <c r="AO35" s="70"/>
      <c r="AP35" s="70"/>
      <c r="AQ35" s="70"/>
      <c r="AR35" s="70"/>
      <c r="AS35" s="70"/>
      <c r="AT35" s="70">
        <v>2</v>
      </c>
      <c r="AU35" s="70">
        <v>2</v>
      </c>
      <c r="AV35" s="70">
        <v>4</v>
      </c>
      <c r="AW35" s="70">
        <v>4</v>
      </c>
      <c r="AX35" s="345"/>
      <c r="AY35" s="346"/>
      <c r="AZ35" s="70">
        <v>2</v>
      </c>
      <c r="BA35" s="70"/>
      <c r="BB35" s="70"/>
    </row>
    <row r="36" spans="1:54" s="73" customFormat="1" ht="28.5">
      <c r="A36" s="328" t="s">
        <v>62</v>
      </c>
      <c r="B36" s="172" t="s">
        <v>326</v>
      </c>
      <c r="C36" s="330">
        <f>(D36+E36+E37)/36</f>
        <v>2</v>
      </c>
      <c r="D36" s="324">
        <v>36</v>
      </c>
      <c r="E36" s="64">
        <f>F36+G36</f>
        <v>12</v>
      </c>
      <c r="F36" s="64">
        <f>SUM(H36:W36)</f>
        <v>0</v>
      </c>
      <c r="G36" s="65">
        <f t="shared" si="4"/>
        <v>12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352"/>
      <c r="Y36" s="356"/>
      <c r="Z36" s="357"/>
      <c r="AA36" s="66">
        <v>2</v>
      </c>
      <c r="AB36" s="66">
        <v>2</v>
      </c>
      <c r="AC36" s="66">
        <v>2</v>
      </c>
      <c r="AD36" s="66">
        <v>2</v>
      </c>
      <c r="AE36" s="66">
        <v>2</v>
      </c>
      <c r="AF36" s="66">
        <v>2</v>
      </c>
      <c r="AG36" s="66"/>
      <c r="AH36" s="66"/>
      <c r="AI36" s="242"/>
      <c r="AJ36" s="243"/>
      <c r="AK36" s="243"/>
      <c r="AL36" s="243"/>
      <c r="AM36" s="244"/>
      <c r="AN36" s="66"/>
      <c r="AO36" s="66"/>
      <c r="AP36" s="66"/>
      <c r="AQ36" s="66"/>
      <c r="AR36" s="66"/>
      <c r="AS36" s="66"/>
      <c r="AT36" s="66"/>
      <c r="AU36" s="66"/>
      <c r="AV36" s="117"/>
      <c r="AW36" s="117"/>
      <c r="AX36" s="345"/>
      <c r="AY36" s="346"/>
      <c r="AZ36" s="118"/>
      <c r="BA36" s="66"/>
      <c r="BB36" s="178"/>
    </row>
    <row r="37" spans="1:54" s="71" customFormat="1" ht="14.25">
      <c r="A37" s="328"/>
      <c r="B37" s="172" t="s">
        <v>320</v>
      </c>
      <c r="C37" s="331"/>
      <c r="D37" s="326"/>
      <c r="E37" s="69">
        <f>F37+G37</f>
        <v>24</v>
      </c>
      <c r="F37" s="69">
        <f>SUM(H37:W37)</f>
        <v>0</v>
      </c>
      <c r="G37" s="69">
        <f t="shared" si="4"/>
        <v>24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352"/>
      <c r="Y37" s="356"/>
      <c r="Z37" s="357"/>
      <c r="AA37" s="70"/>
      <c r="AB37" s="70"/>
      <c r="AC37" s="70"/>
      <c r="AD37" s="70"/>
      <c r="AE37" s="70"/>
      <c r="AF37" s="70"/>
      <c r="AG37" s="70">
        <v>2</v>
      </c>
      <c r="AH37" s="70">
        <v>2</v>
      </c>
      <c r="AI37" s="242"/>
      <c r="AJ37" s="243"/>
      <c r="AK37" s="243"/>
      <c r="AL37" s="243"/>
      <c r="AM37" s="244"/>
      <c r="AN37" s="70">
        <v>2</v>
      </c>
      <c r="AO37" s="70">
        <v>2</v>
      </c>
      <c r="AP37" s="70">
        <v>2</v>
      </c>
      <c r="AQ37" s="70">
        <v>2</v>
      </c>
      <c r="AR37" s="70">
        <v>2</v>
      </c>
      <c r="AS37" s="70">
        <v>2</v>
      </c>
      <c r="AT37" s="70">
        <v>2</v>
      </c>
      <c r="AU37" s="70">
        <v>2</v>
      </c>
      <c r="AV37" s="74">
        <v>2</v>
      </c>
      <c r="AW37" s="74">
        <v>2</v>
      </c>
      <c r="AX37" s="345"/>
      <c r="AY37" s="346"/>
      <c r="AZ37" s="75">
        <v>2</v>
      </c>
      <c r="BA37" s="70"/>
      <c r="BB37" s="68"/>
    </row>
    <row r="38" spans="1:54" s="71" customFormat="1" ht="28.5">
      <c r="A38" s="328" t="s">
        <v>218</v>
      </c>
      <c r="B38" s="172" t="s">
        <v>366</v>
      </c>
      <c r="C38" s="330">
        <f>(D38+E38+E39)/36</f>
        <v>2</v>
      </c>
      <c r="D38" s="324">
        <v>36</v>
      </c>
      <c r="E38" s="64">
        <f t="shared" ref="E38:E43" si="11">F38+G38</f>
        <v>14</v>
      </c>
      <c r="F38" s="64">
        <f t="shared" ref="F38:F45" si="12">SUM(H38:W38)</f>
        <v>0</v>
      </c>
      <c r="G38" s="65">
        <f t="shared" si="4"/>
        <v>14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352"/>
      <c r="Y38" s="356"/>
      <c r="Z38" s="357"/>
      <c r="AA38" s="66">
        <v>2</v>
      </c>
      <c r="AB38" s="66">
        <v>2</v>
      </c>
      <c r="AC38" s="66">
        <v>2</v>
      </c>
      <c r="AD38" s="66">
        <v>2</v>
      </c>
      <c r="AE38" s="66">
        <v>2</v>
      </c>
      <c r="AF38" s="66">
        <v>2</v>
      </c>
      <c r="AG38" s="66">
        <v>2</v>
      </c>
      <c r="AH38" s="66"/>
      <c r="AI38" s="242"/>
      <c r="AJ38" s="243"/>
      <c r="AK38" s="243"/>
      <c r="AL38" s="243"/>
      <c r="AM38" s="244"/>
      <c r="AN38" s="66"/>
      <c r="AO38" s="66"/>
      <c r="AP38" s="66"/>
      <c r="AQ38" s="66"/>
      <c r="AR38" s="66"/>
      <c r="AS38" s="66"/>
      <c r="AT38" s="66"/>
      <c r="AU38" s="66"/>
      <c r="AV38" s="117"/>
      <c r="AW38" s="117"/>
      <c r="AX38" s="345"/>
      <c r="AY38" s="346"/>
      <c r="AZ38" s="120"/>
      <c r="BA38" s="68"/>
      <c r="BB38" s="72"/>
    </row>
    <row r="39" spans="1:54" s="71" customFormat="1" ht="28.5">
      <c r="A39" s="328"/>
      <c r="B39" s="172" t="s">
        <v>367</v>
      </c>
      <c r="C39" s="331"/>
      <c r="D39" s="326"/>
      <c r="E39" s="69">
        <f t="shared" si="11"/>
        <v>22</v>
      </c>
      <c r="F39" s="69">
        <f t="shared" si="12"/>
        <v>0</v>
      </c>
      <c r="G39" s="69">
        <f t="shared" si="4"/>
        <v>22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352"/>
      <c r="Y39" s="356"/>
      <c r="Z39" s="357"/>
      <c r="AA39" s="70"/>
      <c r="AB39" s="70"/>
      <c r="AC39" s="70"/>
      <c r="AD39" s="70"/>
      <c r="AE39" s="70"/>
      <c r="AF39" s="70"/>
      <c r="AG39" s="70"/>
      <c r="AH39" s="70">
        <v>2</v>
      </c>
      <c r="AI39" s="242"/>
      <c r="AJ39" s="243"/>
      <c r="AK39" s="243"/>
      <c r="AL39" s="243"/>
      <c r="AM39" s="244"/>
      <c r="AN39" s="70">
        <v>2</v>
      </c>
      <c r="AO39" s="70">
        <v>2</v>
      </c>
      <c r="AP39" s="70">
        <v>2</v>
      </c>
      <c r="AQ39" s="70">
        <v>2</v>
      </c>
      <c r="AR39" s="70">
        <v>2</v>
      </c>
      <c r="AS39" s="70">
        <v>2</v>
      </c>
      <c r="AT39" s="70">
        <v>2</v>
      </c>
      <c r="AU39" s="70">
        <v>2</v>
      </c>
      <c r="AV39" s="74">
        <v>2</v>
      </c>
      <c r="AW39" s="74">
        <v>2</v>
      </c>
      <c r="AX39" s="345"/>
      <c r="AY39" s="346"/>
      <c r="AZ39" s="120">
        <v>2</v>
      </c>
      <c r="BA39" s="68"/>
      <c r="BB39" s="70"/>
    </row>
    <row r="40" spans="1:54" s="73" customFormat="1" ht="28.5">
      <c r="A40" s="328" t="s">
        <v>219</v>
      </c>
      <c r="B40" s="172" t="s">
        <v>368</v>
      </c>
      <c r="C40" s="330">
        <f>(D40+E40+E41)/36</f>
        <v>2</v>
      </c>
      <c r="D40" s="324">
        <v>36</v>
      </c>
      <c r="E40" s="64">
        <f t="shared" si="11"/>
        <v>14</v>
      </c>
      <c r="F40" s="64">
        <f t="shared" si="12"/>
        <v>0</v>
      </c>
      <c r="G40" s="65">
        <f t="shared" si="4"/>
        <v>14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352"/>
      <c r="Y40" s="356"/>
      <c r="Z40" s="357"/>
      <c r="AA40" s="66">
        <v>2</v>
      </c>
      <c r="AB40" s="66">
        <v>2</v>
      </c>
      <c r="AC40" s="66">
        <v>2</v>
      </c>
      <c r="AD40" s="66">
        <v>2</v>
      </c>
      <c r="AE40" s="66">
        <v>2</v>
      </c>
      <c r="AF40" s="66">
        <v>2</v>
      </c>
      <c r="AG40" s="66">
        <v>2</v>
      </c>
      <c r="AH40" s="66"/>
      <c r="AI40" s="242"/>
      <c r="AJ40" s="243"/>
      <c r="AK40" s="243"/>
      <c r="AL40" s="243"/>
      <c r="AM40" s="244"/>
      <c r="AN40" s="66"/>
      <c r="AO40" s="66"/>
      <c r="AP40" s="66"/>
      <c r="AQ40" s="66"/>
      <c r="AR40" s="66"/>
      <c r="AS40" s="66"/>
      <c r="AT40" s="66"/>
      <c r="AU40" s="66"/>
      <c r="AV40" s="117"/>
      <c r="AW40" s="117"/>
      <c r="AX40" s="345"/>
      <c r="AY40" s="346"/>
      <c r="AZ40" s="118"/>
      <c r="BA40" s="66"/>
      <c r="BB40" s="178"/>
    </row>
    <row r="41" spans="1:54" s="71" customFormat="1" ht="28.5">
      <c r="A41" s="328"/>
      <c r="B41" s="172" t="s">
        <v>369</v>
      </c>
      <c r="C41" s="331"/>
      <c r="D41" s="326"/>
      <c r="E41" s="69">
        <f t="shared" si="11"/>
        <v>22</v>
      </c>
      <c r="F41" s="69">
        <f t="shared" si="12"/>
        <v>0</v>
      </c>
      <c r="G41" s="69">
        <f t="shared" si="4"/>
        <v>22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352"/>
      <c r="Y41" s="356"/>
      <c r="Z41" s="357"/>
      <c r="AA41" s="70"/>
      <c r="AB41" s="70"/>
      <c r="AC41" s="70"/>
      <c r="AD41" s="70"/>
      <c r="AE41" s="70"/>
      <c r="AF41" s="70"/>
      <c r="AG41" s="70"/>
      <c r="AH41" s="70">
        <v>2</v>
      </c>
      <c r="AI41" s="242"/>
      <c r="AJ41" s="243"/>
      <c r="AK41" s="243"/>
      <c r="AL41" s="243"/>
      <c r="AM41" s="244"/>
      <c r="AN41" s="70">
        <v>2</v>
      </c>
      <c r="AO41" s="70">
        <v>2</v>
      </c>
      <c r="AP41" s="70">
        <v>2</v>
      </c>
      <c r="AQ41" s="70">
        <v>2</v>
      </c>
      <c r="AR41" s="70">
        <v>2</v>
      </c>
      <c r="AS41" s="70">
        <v>2</v>
      </c>
      <c r="AT41" s="70">
        <v>2</v>
      </c>
      <c r="AU41" s="70">
        <v>2</v>
      </c>
      <c r="AV41" s="74">
        <v>2</v>
      </c>
      <c r="AW41" s="74">
        <v>2</v>
      </c>
      <c r="AX41" s="345"/>
      <c r="AY41" s="346"/>
      <c r="AZ41" s="75">
        <v>2</v>
      </c>
      <c r="BA41" s="70"/>
      <c r="BB41" s="68"/>
    </row>
    <row r="42" spans="1:54" s="71" customFormat="1" ht="14.25">
      <c r="A42" s="328" t="s">
        <v>220</v>
      </c>
      <c r="B42" s="172" t="s">
        <v>370</v>
      </c>
      <c r="C42" s="330">
        <f>(D42+E42+E43)/36</f>
        <v>2</v>
      </c>
      <c r="D42" s="324">
        <v>36</v>
      </c>
      <c r="E42" s="64">
        <f t="shared" si="11"/>
        <v>4</v>
      </c>
      <c r="F42" s="64">
        <f t="shared" si="12"/>
        <v>4</v>
      </c>
      <c r="G42" s="65">
        <f t="shared" si="4"/>
        <v>0</v>
      </c>
      <c r="H42" s="68">
        <v>2</v>
      </c>
      <c r="I42" s="68">
        <v>2</v>
      </c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352"/>
      <c r="Y42" s="356"/>
      <c r="Z42" s="357"/>
      <c r="AA42" s="68"/>
      <c r="AB42" s="68"/>
      <c r="AC42" s="68"/>
      <c r="AD42" s="68"/>
      <c r="AE42" s="68"/>
      <c r="AF42" s="68"/>
      <c r="AG42" s="68"/>
      <c r="AH42" s="68"/>
      <c r="AI42" s="242"/>
      <c r="AJ42" s="243"/>
      <c r="AK42" s="243"/>
      <c r="AL42" s="243"/>
      <c r="AM42" s="244"/>
      <c r="AN42" s="178"/>
      <c r="AO42" s="178"/>
      <c r="AP42" s="68"/>
      <c r="AQ42" s="68"/>
      <c r="AR42" s="68"/>
      <c r="AS42" s="68"/>
      <c r="AT42" s="68"/>
      <c r="AU42" s="68"/>
      <c r="AV42" s="67"/>
      <c r="AW42" s="67"/>
      <c r="AX42" s="345"/>
      <c r="AY42" s="346"/>
      <c r="AZ42" s="120"/>
      <c r="BA42" s="68"/>
      <c r="BB42" s="72"/>
    </row>
    <row r="43" spans="1:54" s="71" customFormat="1" ht="28.5">
      <c r="A43" s="328"/>
      <c r="B43" s="172" t="s">
        <v>361</v>
      </c>
      <c r="C43" s="331"/>
      <c r="D43" s="326"/>
      <c r="E43" s="69">
        <f t="shared" si="11"/>
        <v>32</v>
      </c>
      <c r="F43" s="69">
        <f t="shared" si="12"/>
        <v>32</v>
      </c>
      <c r="G43" s="69">
        <f t="shared" si="4"/>
        <v>0</v>
      </c>
      <c r="H43" s="68"/>
      <c r="I43" s="68"/>
      <c r="J43" s="68">
        <v>2</v>
      </c>
      <c r="K43" s="68">
        <v>2</v>
      </c>
      <c r="L43" s="68">
        <v>2</v>
      </c>
      <c r="M43" s="68">
        <v>2</v>
      </c>
      <c r="N43" s="68">
        <v>2</v>
      </c>
      <c r="O43" s="68">
        <v>2</v>
      </c>
      <c r="P43" s="68">
        <v>2</v>
      </c>
      <c r="Q43" s="68">
        <v>2</v>
      </c>
      <c r="R43" s="68">
        <v>2</v>
      </c>
      <c r="S43" s="68">
        <v>2</v>
      </c>
      <c r="T43" s="68">
        <v>2</v>
      </c>
      <c r="U43" s="68">
        <v>2</v>
      </c>
      <c r="V43" s="68">
        <v>4</v>
      </c>
      <c r="W43" s="68">
        <v>4</v>
      </c>
      <c r="X43" s="352"/>
      <c r="Y43" s="356"/>
      <c r="Z43" s="357"/>
      <c r="AA43" s="68"/>
      <c r="AB43" s="68"/>
      <c r="AC43" s="68"/>
      <c r="AD43" s="68"/>
      <c r="AE43" s="68"/>
      <c r="AF43" s="68"/>
      <c r="AG43" s="68"/>
      <c r="AH43" s="68"/>
      <c r="AI43" s="242"/>
      <c r="AJ43" s="243"/>
      <c r="AK43" s="243"/>
      <c r="AL43" s="243"/>
      <c r="AM43" s="244"/>
      <c r="AN43" s="68"/>
      <c r="AO43" s="68"/>
      <c r="AP43" s="68"/>
      <c r="AQ43" s="68"/>
      <c r="AR43" s="68"/>
      <c r="AS43" s="68"/>
      <c r="AT43" s="68"/>
      <c r="AU43" s="68"/>
      <c r="AV43" s="67"/>
      <c r="AW43" s="67"/>
      <c r="AX43" s="345"/>
      <c r="AY43" s="346"/>
      <c r="AZ43" s="120">
        <v>1</v>
      </c>
      <c r="BA43" s="68"/>
      <c r="BB43" s="70"/>
    </row>
    <row r="44" spans="1:54" s="73" customFormat="1" ht="28.5">
      <c r="A44" s="328" t="s">
        <v>61</v>
      </c>
      <c r="B44" s="172" t="s">
        <v>371</v>
      </c>
      <c r="C44" s="330">
        <f>(D44+E44+E45)/36</f>
        <v>1</v>
      </c>
      <c r="D44" s="324">
        <v>18</v>
      </c>
      <c r="E44" s="64">
        <f t="shared" ref="E44:E50" si="13">F44+G44</f>
        <v>6</v>
      </c>
      <c r="F44" s="64">
        <f t="shared" si="12"/>
        <v>6</v>
      </c>
      <c r="G44" s="65">
        <f t="shared" si="4"/>
        <v>0</v>
      </c>
      <c r="H44" s="66"/>
      <c r="I44" s="66"/>
      <c r="J44" s="66"/>
      <c r="K44" s="66"/>
      <c r="L44" s="66"/>
      <c r="M44" s="66"/>
      <c r="N44" s="66"/>
      <c r="O44" s="66">
        <v>2</v>
      </c>
      <c r="P44" s="66">
        <v>2</v>
      </c>
      <c r="Q44" s="66">
        <v>2</v>
      </c>
      <c r="R44" s="66"/>
      <c r="S44" s="66"/>
      <c r="T44" s="66"/>
      <c r="U44" s="66"/>
      <c r="V44" s="66"/>
      <c r="W44" s="66"/>
      <c r="X44" s="352"/>
      <c r="Y44" s="356"/>
      <c r="Z44" s="357"/>
      <c r="AA44" s="66"/>
      <c r="AB44" s="66"/>
      <c r="AC44" s="66"/>
      <c r="AD44" s="66"/>
      <c r="AE44" s="66"/>
      <c r="AF44" s="66"/>
      <c r="AG44" s="66"/>
      <c r="AH44" s="66"/>
      <c r="AI44" s="242"/>
      <c r="AJ44" s="243"/>
      <c r="AK44" s="243"/>
      <c r="AL44" s="243"/>
      <c r="AM44" s="244"/>
      <c r="AN44" s="66"/>
      <c r="AO44" s="66"/>
      <c r="AP44" s="66"/>
      <c r="AQ44" s="66"/>
      <c r="AR44" s="66"/>
      <c r="AS44" s="66"/>
      <c r="AT44" s="66"/>
      <c r="AU44" s="66"/>
      <c r="AV44" s="117"/>
      <c r="AW44" s="117"/>
      <c r="AX44" s="345"/>
      <c r="AY44" s="346"/>
      <c r="AZ44" s="118"/>
      <c r="BA44" s="66"/>
      <c r="BB44" s="178"/>
    </row>
    <row r="45" spans="1:54" s="71" customFormat="1" ht="14.25">
      <c r="A45" s="328"/>
      <c r="B45" s="172" t="s">
        <v>372</v>
      </c>
      <c r="C45" s="331"/>
      <c r="D45" s="326"/>
      <c r="E45" s="69">
        <f t="shared" si="13"/>
        <v>12</v>
      </c>
      <c r="F45" s="69">
        <f t="shared" si="12"/>
        <v>12</v>
      </c>
      <c r="G45" s="69">
        <f t="shared" si="4"/>
        <v>0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>
        <v>2</v>
      </c>
      <c r="S45" s="70">
        <v>2</v>
      </c>
      <c r="T45" s="70">
        <v>2</v>
      </c>
      <c r="U45" s="70">
        <v>2</v>
      </c>
      <c r="V45" s="70">
        <v>2</v>
      </c>
      <c r="W45" s="70">
        <v>2</v>
      </c>
      <c r="X45" s="352"/>
      <c r="Y45" s="356"/>
      <c r="Z45" s="357"/>
      <c r="AA45" s="70"/>
      <c r="AB45" s="70"/>
      <c r="AC45" s="70"/>
      <c r="AD45" s="70"/>
      <c r="AE45" s="70"/>
      <c r="AF45" s="70"/>
      <c r="AG45" s="70"/>
      <c r="AH45" s="70"/>
      <c r="AI45" s="242"/>
      <c r="AJ45" s="243"/>
      <c r="AK45" s="243"/>
      <c r="AL45" s="243"/>
      <c r="AM45" s="244"/>
      <c r="AN45" s="70"/>
      <c r="AO45" s="70"/>
      <c r="AP45" s="70"/>
      <c r="AQ45" s="70"/>
      <c r="AR45" s="70"/>
      <c r="AS45" s="70"/>
      <c r="AT45" s="70"/>
      <c r="AU45" s="70"/>
      <c r="AV45" s="74"/>
      <c r="AW45" s="74"/>
      <c r="AX45" s="345"/>
      <c r="AY45" s="346"/>
      <c r="AZ45" s="120">
        <v>1</v>
      </c>
      <c r="BA45" s="68"/>
      <c r="BB45" s="68"/>
    </row>
    <row r="46" spans="1:54" s="73" customFormat="1" ht="14.25" customHeight="1">
      <c r="A46" s="332" t="s">
        <v>305</v>
      </c>
      <c r="B46" s="333"/>
      <c r="C46" s="324">
        <v>0.5</v>
      </c>
      <c r="D46" s="324" t="s">
        <v>149</v>
      </c>
      <c r="E46" s="64">
        <f t="shared" si="13"/>
        <v>0</v>
      </c>
      <c r="F46" s="64">
        <f>SUM(H46:W46)</f>
        <v>0</v>
      </c>
      <c r="G46" s="65">
        <f t="shared" si="4"/>
        <v>0</v>
      </c>
      <c r="H46" s="174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352"/>
      <c r="Y46" s="356"/>
      <c r="Z46" s="357"/>
      <c r="AA46" s="66"/>
      <c r="AB46" s="66"/>
      <c r="AC46" s="66"/>
      <c r="AD46" s="66"/>
      <c r="AE46" s="66"/>
      <c r="AF46" s="66"/>
      <c r="AG46" s="66"/>
      <c r="AH46" s="66"/>
      <c r="AI46" s="242"/>
      <c r="AJ46" s="243"/>
      <c r="AK46" s="243"/>
      <c r="AL46" s="243"/>
      <c r="AM46" s="244"/>
      <c r="AN46" s="66"/>
      <c r="AO46" s="66"/>
      <c r="AP46" s="66"/>
      <c r="AQ46" s="66"/>
      <c r="AR46" s="66"/>
      <c r="AS46" s="66"/>
      <c r="AT46" s="66"/>
      <c r="AU46" s="66"/>
      <c r="AV46" s="117"/>
      <c r="AW46" s="117"/>
      <c r="AX46" s="345"/>
      <c r="AY46" s="346"/>
      <c r="AZ46" s="197"/>
      <c r="BA46" s="66"/>
      <c r="BB46" s="177"/>
    </row>
    <row r="47" spans="1:54" s="71" customFormat="1" ht="14.25" customHeight="1">
      <c r="A47" s="334"/>
      <c r="B47" s="335"/>
      <c r="C47" s="325"/>
      <c r="D47" s="326"/>
      <c r="E47" s="69">
        <f t="shared" si="13"/>
        <v>54</v>
      </c>
      <c r="F47" s="69">
        <f>SUM(H47:W47)</f>
        <v>54</v>
      </c>
      <c r="G47" s="69">
        <f t="shared" si="4"/>
        <v>0</v>
      </c>
      <c r="H47" s="175">
        <v>2</v>
      </c>
      <c r="I47" s="77">
        <v>2</v>
      </c>
      <c r="J47" s="77">
        <v>2</v>
      </c>
      <c r="K47" s="77">
        <v>2</v>
      </c>
      <c r="L47" s="77">
        <v>2</v>
      </c>
      <c r="M47" s="77">
        <v>4</v>
      </c>
      <c r="N47" s="77">
        <v>4</v>
      </c>
      <c r="O47" s="77">
        <v>4</v>
      </c>
      <c r="P47" s="77">
        <v>4</v>
      </c>
      <c r="Q47" s="77">
        <v>4</v>
      </c>
      <c r="R47" s="77">
        <v>4</v>
      </c>
      <c r="S47" s="77">
        <v>4</v>
      </c>
      <c r="T47" s="77">
        <v>4</v>
      </c>
      <c r="U47" s="77">
        <v>4</v>
      </c>
      <c r="V47" s="77">
        <v>4</v>
      </c>
      <c r="W47" s="77">
        <v>4</v>
      </c>
      <c r="X47" s="352"/>
      <c r="Y47" s="356"/>
      <c r="Z47" s="357"/>
      <c r="AA47" s="70"/>
      <c r="AB47" s="70"/>
      <c r="AC47" s="70"/>
      <c r="AD47" s="70"/>
      <c r="AE47" s="70"/>
      <c r="AF47" s="70"/>
      <c r="AG47" s="70"/>
      <c r="AH47" s="70"/>
      <c r="AI47" s="242"/>
      <c r="AJ47" s="243"/>
      <c r="AK47" s="243"/>
      <c r="AL47" s="243"/>
      <c r="AM47" s="244"/>
      <c r="AN47" s="70"/>
      <c r="AO47" s="70"/>
      <c r="AP47" s="70"/>
      <c r="AQ47" s="70"/>
      <c r="AR47" s="70"/>
      <c r="AS47" s="70"/>
      <c r="AT47" s="70"/>
      <c r="AU47" s="70"/>
      <c r="AV47" s="74"/>
      <c r="AW47" s="74"/>
      <c r="AX47" s="345"/>
      <c r="AY47" s="346"/>
      <c r="AZ47" s="74">
        <v>1</v>
      </c>
      <c r="BA47" s="70"/>
      <c r="BB47" s="70"/>
    </row>
    <row r="48" spans="1:54" s="73" customFormat="1" ht="14.25" customHeight="1">
      <c r="A48" s="334"/>
      <c r="B48" s="335"/>
      <c r="C48" s="325"/>
      <c r="D48" s="354" t="s">
        <v>150</v>
      </c>
      <c r="E48" s="64">
        <f t="shared" si="13"/>
        <v>0</v>
      </c>
      <c r="F48" s="64">
        <f>SUM(H48:W48)</f>
        <v>0</v>
      </c>
      <c r="G48" s="65">
        <f t="shared" si="4"/>
        <v>0</v>
      </c>
      <c r="H48" s="66"/>
      <c r="I48" s="66"/>
      <c r="J48" s="66"/>
      <c r="K48" s="66"/>
      <c r="L48" s="66"/>
      <c r="M48" s="66"/>
      <c r="N48" s="66"/>
      <c r="O48" s="66"/>
      <c r="P48" s="117"/>
      <c r="Q48" s="117"/>
      <c r="R48" s="117"/>
      <c r="S48" s="117"/>
      <c r="T48" s="117"/>
      <c r="U48" s="117"/>
      <c r="V48" s="117"/>
      <c r="W48" s="117"/>
      <c r="X48" s="352"/>
      <c r="Y48" s="356"/>
      <c r="Z48" s="357"/>
      <c r="AA48" s="76"/>
      <c r="AB48" s="76"/>
      <c r="AC48" s="76"/>
      <c r="AD48" s="76"/>
      <c r="AE48" s="76"/>
      <c r="AF48" s="76"/>
      <c r="AG48" s="76"/>
      <c r="AH48" s="76"/>
      <c r="AI48" s="242"/>
      <c r="AJ48" s="243"/>
      <c r="AK48" s="243"/>
      <c r="AL48" s="243"/>
      <c r="AM48" s="244"/>
      <c r="AN48" s="76"/>
      <c r="AO48" s="76"/>
      <c r="AP48" s="76"/>
      <c r="AQ48" s="76"/>
      <c r="AR48" s="76"/>
      <c r="AS48" s="76"/>
      <c r="AT48" s="76"/>
      <c r="AU48" s="76"/>
      <c r="AV48" s="121"/>
      <c r="AW48" s="121"/>
      <c r="AX48" s="345"/>
      <c r="AY48" s="346"/>
      <c r="BA48" s="66"/>
      <c r="BB48" s="177"/>
    </row>
    <row r="49" spans="1:57" s="71" customFormat="1" ht="14.25" customHeight="1">
      <c r="A49" s="336"/>
      <c r="B49" s="337"/>
      <c r="C49" s="326"/>
      <c r="D49" s="355"/>
      <c r="E49" s="64">
        <f t="shared" si="13"/>
        <v>54</v>
      </c>
      <c r="F49" s="69">
        <f>SUM(H49:W49)</f>
        <v>0</v>
      </c>
      <c r="G49" s="69">
        <f t="shared" si="4"/>
        <v>54</v>
      </c>
      <c r="H49" s="70"/>
      <c r="I49" s="70"/>
      <c r="J49" s="70"/>
      <c r="K49" s="70"/>
      <c r="L49" s="70"/>
      <c r="M49" s="70"/>
      <c r="N49" s="70"/>
      <c r="O49" s="70"/>
      <c r="P49" s="74"/>
      <c r="Q49" s="74"/>
      <c r="R49" s="74"/>
      <c r="S49" s="74"/>
      <c r="T49" s="74"/>
      <c r="U49" s="74"/>
      <c r="V49" s="74"/>
      <c r="W49" s="74"/>
      <c r="X49" s="352"/>
      <c r="Y49" s="356"/>
      <c r="Z49" s="357"/>
      <c r="AA49" s="77">
        <v>4</v>
      </c>
      <c r="AB49" s="77">
        <v>4</v>
      </c>
      <c r="AC49" s="77">
        <v>4</v>
      </c>
      <c r="AD49" s="77">
        <v>4</v>
      </c>
      <c r="AE49" s="77">
        <v>4</v>
      </c>
      <c r="AF49" s="77">
        <v>4</v>
      </c>
      <c r="AG49" s="77">
        <v>4</v>
      </c>
      <c r="AH49" s="77">
        <v>4</v>
      </c>
      <c r="AI49" s="242"/>
      <c r="AJ49" s="243"/>
      <c r="AK49" s="243"/>
      <c r="AL49" s="243"/>
      <c r="AM49" s="244"/>
      <c r="AN49" s="77">
        <v>4</v>
      </c>
      <c r="AO49" s="77">
        <v>4</v>
      </c>
      <c r="AP49" s="77">
        <v>4</v>
      </c>
      <c r="AQ49" s="77">
        <v>4</v>
      </c>
      <c r="AR49" s="77">
        <v>4</v>
      </c>
      <c r="AS49" s="77">
        <v>2</v>
      </c>
      <c r="AT49" s="77"/>
      <c r="AU49" s="77"/>
      <c r="AV49" s="122"/>
      <c r="AW49" s="122"/>
      <c r="AX49" s="345"/>
      <c r="AY49" s="346"/>
      <c r="AZ49" s="11">
        <v>2</v>
      </c>
      <c r="BA49" s="70"/>
      <c r="BB49" s="70"/>
    </row>
    <row r="50" spans="1:57" s="71" customFormat="1" ht="16.5">
      <c r="A50" s="327" t="s">
        <v>14</v>
      </c>
      <c r="B50" s="327"/>
      <c r="C50" s="77">
        <f>SUM(C10:C49)</f>
        <v>52.5</v>
      </c>
      <c r="D50" s="77">
        <f>SUM(D10:D45)</f>
        <v>964</v>
      </c>
      <c r="E50" s="78">
        <f t="shared" si="13"/>
        <v>908</v>
      </c>
      <c r="F50" s="176">
        <f>SUM(H50:Z50)</f>
        <v>412</v>
      </c>
      <c r="G50" s="173">
        <f>SUM(AA50:AY50)</f>
        <v>496</v>
      </c>
      <c r="H50" s="79">
        <f t="shared" ref="H50:W50" si="14">SUM(H10:H45)</f>
        <v>28</v>
      </c>
      <c r="I50" s="79">
        <f t="shared" si="14"/>
        <v>28</v>
      </c>
      <c r="J50" s="79">
        <f t="shared" si="14"/>
        <v>28</v>
      </c>
      <c r="K50" s="79">
        <f t="shared" si="14"/>
        <v>28</v>
      </c>
      <c r="L50" s="79">
        <f t="shared" si="14"/>
        <v>28</v>
      </c>
      <c r="M50" s="79">
        <f t="shared" si="14"/>
        <v>26</v>
      </c>
      <c r="N50" s="79">
        <f t="shared" si="14"/>
        <v>26</v>
      </c>
      <c r="O50" s="79">
        <f t="shared" si="14"/>
        <v>28</v>
      </c>
      <c r="P50" s="79">
        <f t="shared" si="14"/>
        <v>26</v>
      </c>
      <c r="Q50" s="79">
        <f t="shared" si="14"/>
        <v>24</v>
      </c>
      <c r="R50" s="79">
        <f t="shared" si="14"/>
        <v>22</v>
      </c>
      <c r="S50" s="79">
        <f t="shared" si="14"/>
        <v>20</v>
      </c>
      <c r="T50" s="79">
        <f t="shared" si="14"/>
        <v>24</v>
      </c>
      <c r="U50" s="79">
        <f t="shared" si="14"/>
        <v>24</v>
      </c>
      <c r="V50" s="79">
        <f t="shared" si="14"/>
        <v>26</v>
      </c>
      <c r="W50" s="79">
        <f t="shared" si="14"/>
        <v>26</v>
      </c>
      <c r="X50" s="353"/>
      <c r="Y50" s="358"/>
      <c r="Z50" s="359"/>
      <c r="AA50" s="79">
        <f t="shared" ref="AA50:AH50" si="15">SUM(AA10:AA45)</f>
        <v>28</v>
      </c>
      <c r="AB50" s="79">
        <f t="shared" si="15"/>
        <v>28</v>
      </c>
      <c r="AC50" s="79">
        <f t="shared" si="15"/>
        <v>28</v>
      </c>
      <c r="AD50" s="79">
        <f t="shared" si="15"/>
        <v>28</v>
      </c>
      <c r="AE50" s="79">
        <f t="shared" si="15"/>
        <v>28</v>
      </c>
      <c r="AF50" s="79">
        <f t="shared" si="15"/>
        <v>28</v>
      </c>
      <c r="AG50" s="79">
        <f t="shared" si="15"/>
        <v>28</v>
      </c>
      <c r="AH50" s="79">
        <f t="shared" si="15"/>
        <v>26</v>
      </c>
      <c r="AI50" s="245"/>
      <c r="AJ50" s="246"/>
      <c r="AK50" s="246"/>
      <c r="AL50" s="246"/>
      <c r="AM50" s="247"/>
      <c r="AN50" s="79">
        <f t="shared" ref="AN50:AW50" si="16">SUM(AN10:AN45)</f>
        <v>26</v>
      </c>
      <c r="AO50" s="79">
        <f t="shared" si="16"/>
        <v>26</v>
      </c>
      <c r="AP50" s="79">
        <f t="shared" si="16"/>
        <v>28</v>
      </c>
      <c r="AQ50" s="79">
        <f t="shared" si="16"/>
        <v>28</v>
      </c>
      <c r="AR50" s="79">
        <f t="shared" si="16"/>
        <v>30</v>
      </c>
      <c r="AS50" s="79">
        <f t="shared" si="16"/>
        <v>26</v>
      </c>
      <c r="AT50" s="79">
        <f t="shared" si="16"/>
        <v>26</v>
      </c>
      <c r="AU50" s="79">
        <f t="shared" si="16"/>
        <v>28</v>
      </c>
      <c r="AV50" s="127">
        <f t="shared" si="16"/>
        <v>28</v>
      </c>
      <c r="AW50" s="127">
        <f t="shared" si="16"/>
        <v>28</v>
      </c>
      <c r="AX50" s="347"/>
      <c r="AY50" s="348"/>
      <c r="AZ50" s="128"/>
      <c r="BA50" s="78"/>
      <c r="BB50" s="70"/>
    </row>
    <row r="52" spans="1:57" ht="18">
      <c r="A52" s="19"/>
      <c r="B52" s="19"/>
      <c r="C52" s="19"/>
      <c r="D52" s="19"/>
      <c r="E52" s="22" t="s">
        <v>145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 t="s">
        <v>146</v>
      </c>
      <c r="AF52" s="22"/>
      <c r="AG52" s="22"/>
      <c r="AH52" s="22"/>
      <c r="AI52" s="22"/>
      <c r="AJ52" s="22"/>
      <c r="AK52" s="22"/>
      <c r="AL52" s="22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8">
      <c r="A53" s="19"/>
      <c r="B53" s="19"/>
      <c r="C53" s="19"/>
      <c r="D53" s="19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5" spans="1:57" s="56" customFormat="1" ht="18">
      <c r="C55" s="224"/>
      <c r="D55" s="224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8" spans="1:57" ht="18">
      <c r="A58" s="19"/>
      <c r="B58" s="19"/>
      <c r="C58" s="19"/>
      <c r="D58" s="19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</row>
  </sheetData>
  <mergeCells count="96">
    <mergeCell ref="D46:D47"/>
    <mergeCell ref="D48:D49"/>
    <mergeCell ref="AU1:BA3"/>
    <mergeCell ref="D24:D25"/>
    <mergeCell ref="C38:C39"/>
    <mergeCell ref="AL6:AP6"/>
    <mergeCell ref="L6:P6"/>
    <mergeCell ref="Y10:Z50"/>
    <mergeCell ref="D34:D35"/>
    <mergeCell ref="C36:C37"/>
    <mergeCell ref="C42:C43"/>
    <mergeCell ref="D44:D45"/>
    <mergeCell ref="D38:D39"/>
    <mergeCell ref="D40:D41"/>
    <mergeCell ref="C40:C41"/>
    <mergeCell ref="D36:D37"/>
    <mergeCell ref="AX10:AY50"/>
    <mergeCell ref="AI10:AM50"/>
    <mergeCell ref="BB6:BB9"/>
    <mergeCell ref="AQ6:AT6"/>
    <mergeCell ref="H6:K6"/>
    <mergeCell ref="X10:X50"/>
    <mergeCell ref="C22:C23"/>
    <mergeCell ref="D32:D33"/>
    <mergeCell ref="C24:C25"/>
    <mergeCell ref="D26:D27"/>
    <mergeCell ref="D10:D11"/>
    <mergeCell ref="D18:D19"/>
    <mergeCell ref="D22:D23"/>
    <mergeCell ref="D12:D13"/>
    <mergeCell ref="C20:C21"/>
    <mergeCell ref="D16:D17"/>
    <mergeCell ref="D20:D21"/>
    <mergeCell ref="A5:BA5"/>
    <mergeCell ref="Q6:T6"/>
    <mergeCell ref="U6:X6"/>
    <mergeCell ref="Y6:AC6"/>
    <mergeCell ref="AD6:AG6"/>
    <mergeCell ref="AH6:AK6"/>
    <mergeCell ref="A6:A9"/>
    <mergeCell ref="B6:B9"/>
    <mergeCell ref="AU6:AX6"/>
    <mergeCell ref="D9:G9"/>
    <mergeCell ref="C6:C9"/>
    <mergeCell ref="E6:E8"/>
    <mergeCell ref="F6:F8"/>
    <mergeCell ref="G6:G8"/>
    <mergeCell ref="D6:D8"/>
    <mergeCell ref="C44:C45"/>
    <mergeCell ref="A34:A35"/>
    <mergeCell ref="D30:D31"/>
    <mergeCell ref="D28:D29"/>
    <mergeCell ref="B22:B23"/>
    <mergeCell ref="B30:B31"/>
    <mergeCell ref="C30:C31"/>
    <mergeCell ref="A42:A43"/>
    <mergeCell ref="D42:D43"/>
    <mergeCell ref="A40:A41"/>
    <mergeCell ref="A32:A33"/>
    <mergeCell ref="B32:B33"/>
    <mergeCell ref="C32:C33"/>
    <mergeCell ref="B28:B29"/>
    <mergeCell ref="C28:C29"/>
    <mergeCell ref="C34:C35"/>
    <mergeCell ref="A30:A31"/>
    <mergeCell ref="A10:A11"/>
    <mergeCell ref="A28:A29"/>
    <mergeCell ref="C14:C15"/>
    <mergeCell ref="D14:D15"/>
    <mergeCell ref="A24:A25"/>
    <mergeCell ref="A22:A23"/>
    <mergeCell ref="B20:B21"/>
    <mergeCell ref="B24:B25"/>
    <mergeCell ref="A20:A21"/>
    <mergeCell ref="A12:A13"/>
    <mergeCell ref="B12:B13"/>
    <mergeCell ref="C12:C13"/>
    <mergeCell ref="A16:A17"/>
    <mergeCell ref="B16:B17"/>
    <mergeCell ref="C16:C17"/>
    <mergeCell ref="C46:C49"/>
    <mergeCell ref="A50:B50"/>
    <mergeCell ref="A36:A37"/>
    <mergeCell ref="B10:B11"/>
    <mergeCell ref="C10:C11"/>
    <mergeCell ref="A44:A45"/>
    <mergeCell ref="A14:A15"/>
    <mergeCell ref="B14:B15"/>
    <mergeCell ref="A26:A27"/>
    <mergeCell ref="B26:B27"/>
    <mergeCell ref="C26:C27"/>
    <mergeCell ref="A18:A19"/>
    <mergeCell ref="B18:B19"/>
    <mergeCell ref="A38:A39"/>
    <mergeCell ref="C18:C19"/>
    <mergeCell ref="A46:B49"/>
  </mergeCells>
  <phoneticPr fontId="38" type="noConversion"/>
  <pageMargins left="0.39370078740157483" right="0.39370078740157483" top="0.39370078740157483" bottom="0.19685039370078741" header="0" footer="0"/>
  <pageSetup paperSize="9" scale="51" orientation="landscape" horizontalDpi="4294967292" verticalDpi="7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G70"/>
  <sheetViews>
    <sheetView view="pageBreakPreview" zoomScale="85" zoomScaleNormal="85" zoomScaleSheetLayoutView="85" workbookViewId="0">
      <pane xSplit="5" ySplit="9" topLeftCell="U28" activePane="bottomRight" state="frozen"/>
      <selection activeCell="D57" sqref="D57"/>
      <selection pane="topRight" activeCell="D57" sqref="D57"/>
      <selection pane="bottomLeft" activeCell="D57" sqref="D57"/>
      <selection pane="bottomRight" activeCell="AC45" sqref="AC45"/>
    </sheetView>
  </sheetViews>
  <sheetFormatPr defaultRowHeight="12.75"/>
  <cols>
    <col min="1" max="1" width="8.85546875" style="42" bestFit="1" customWidth="1"/>
    <col min="2" max="2" width="32.85546875" style="42" customWidth="1"/>
    <col min="3" max="3" width="16.5703125" style="42" customWidth="1"/>
    <col min="4" max="4" width="4.85546875" style="42" customWidth="1"/>
    <col min="5" max="5" width="4.140625" style="42" customWidth="1"/>
    <col min="6" max="11" width="3.5703125" style="42" customWidth="1"/>
    <col min="12" max="13" width="4.7109375" style="42" customWidth="1"/>
    <col min="14" max="51" width="3.5703125" style="42" customWidth="1"/>
    <col min="52" max="52" width="3.85546875" style="42" customWidth="1"/>
    <col min="53" max="53" width="4.28515625" style="42" customWidth="1"/>
    <col min="54" max="16384" width="9.140625" style="42"/>
  </cols>
  <sheetData>
    <row r="1" spans="1:56" s="218" customFormat="1" ht="24.75" customHeight="1">
      <c r="AR1" s="296" t="s">
        <v>497</v>
      </c>
      <c r="AS1" s="296"/>
      <c r="AT1" s="296"/>
      <c r="AU1" s="296"/>
      <c r="AV1" s="296"/>
      <c r="AW1" s="296"/>
      <c r="AX1" s="296"/>
      <c r="AY1" s="296"/>
      <c r="AZ1" s="296"/>
      <c r="BD1" s="219"/>
    </row>
    <row r="2" spans="1:56" s="218" customFormat="1" ht="24.75" customHeight="1">
      <c r="AR2" s="296"/>
      <c r="AS2" s="296"/>
      <c r="AT2" s="296"/>
      <c r="AU2" s="296"/>
      <c r="AV2" s="296"/>
      <c r="AW2" s="296"/>
      <c r="AX2" s="296"/>
      <c r="AY2" s="296"/>
      <c r="AZ2" s="296"/>
      <c r="BD2" s="219"/>
    </row>
    <row r="3" spans="1:56" s="218" customFormat="1" ht="24.75" customHeight="1">
      <c r="AL3" s="220"/>
      <c r="AM3" s="220"/>
      <c r="AN3" s="221" t="s">
        <v>299</v>
      </c>
      <c r="AO3" s="222"/>
      <c r="AP3" s="222"/>
      <c r="AR3" s="296"/>
      <c r="AS3" s="296"/>
      <c r="AT3" s="296"/>
      <c r="AU3" s="296"/>
      <c r="AV3" s="296"/>
      <c r="AW3" s="296"/>
      <c r="AX3" s="296"/>
      <c r="AY3" s="296"/>
      <c r="AZ3" s="296"/>
      <c r="BD3" s="219"/>
    </row>
    <row r="4" spans="1:56">
      <c r="AM4" s="223" t="s">
        <v>498</v>
      </c>
    </row>
    <row r="5" spans="1:56" s="5" customFormat="1" ht="49.5" customHeight="1">
      <c r="A5" s="300" t="s">
        <v>309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</row>
    <row r="6" spans="1:56" ht="15" customHeight="1">
      <c r="A6" s="338" t="s">
        <v>33</v>
      </c>
      <c r="B6" s="341" t="s">
        <v>32</v>
      </c>
      <c r="C6" s="360" t="s">
        <v>14</v>
      </c>
      <c r="D6" s="270" t="s">
        <v>39</v>
      </c>
      <c r="E6" s="270" t="s">
        <v>40</v>
      </c>
      <c r="F6" s="16" t="s">
        <v>0</v>
      </c>
      <c r="G6" s="51"/>
      <c r="H6" s="16"/>
      <c r="I6" s="44"/>
      <c r="J6" s="16" t="s">
        <v>1</v>
      </c>
      <c r="K6" s="51"/>
      <c r="L6" s="16"/>
      <c r="M6" s="16"/>
      <c r="N6" s="16"/>
      <c r="O6" s="16" t="s">
        <v>2</v>
      </c>
      <c r="P6" s="16"/>
      <c r="Q6" s="16"/>
      <c r="R6" s="16"/>
      <c r="S6" s="16" t="s">
        <v>3</v>
      </c>
      <c r="T6" s="51"/>
      <c r="U6" s="16"/>
      <c r="V6" s="45"/>
      <c r="W6" s="16" t="s">
        <v>4</v>
      </c>
      <c r="X6" s="51"/>
      <c r="Y6" s="16"/>
      <c r="Z6" s="46"/>
      <c r="AA6" s="46"/>
      <c r="AB6" s="16" t="s">
        <v>5</v>
      </c>
      <c r="AC6" s="46"/>
      <c r="AD6" s="51"/>
      <c r="AE6" s="46"/>
      <c r="AF6" s="16" t="s">
        <v>6</v>
      </c>
      <c r="AG6" s="46"/>
      <c r="AH6" s="46"/>
      <c r="AI6" s="46"/>
      <c r="AJ6" s="47"/>
      <c r="AK6" s="48" t="s">
        <v>7</v>
      </c>
      <c r="AL6" s="48"/>
      <c r="AM6" s="48"/>
      <c r="AN6" s="46"/>
      <c r="AO6" s="16" t="s">
        <v>8</v>
      </c>
      <c r="AP6" s="46"/>
      <c r="AQ6" s="46"/>
      <c r="AR6" s="46"/>
      <c r="AS6" s="264" t="s">
        <v>9</v>
      </c>
      <c r="AT6" s="265"/>
      <c r="AU6" s="265"/>
      <c r="AV6" s="266"/>
      <c r="AW6" s="264" t="s">
        <v>10</v>
      </c>
      <c r="AX6" s="265"/>
      <c r="AY6" s="266"/>
      <c r="AZ6" s="40"/>
      <c r="BA6" s="41"/>
    </row>
    <row r="7" spans="1:56" s="6" customFormat="1" ht="39" customHeight="1">
      <c r="A7" s="339"/>
      <c r="B7" s="341"/>
      <c r="C7" s="361"/>
      <c r="D7" s="271"/>
      <c r="E7" s="271"/>
      <c r="F7" s="226">
        <v>42616</v>
      </c>
      <c r="G7" s="226">
        <f>F7+7</f>
        <v>42623</v>
      </c>
      <c r="H7" s="1">
        <f t="shared" ref="H7:AT7" si="0">G7+7</f>
        <v>42630</v>
      </c>
      <c r="I7" s="1">
        <f t="shared" si="0"/>
        <v>42637</v>
      </c>
      <c r="J7" s="1">
        <f t="shared" si="0"/>
        <v>42644</v>
      </c>
      <c r="K7" s="1">
        <f t="shared" si="0"/>
        <v>42651</v>
      </c>
      <c r="L7" s="1">
        <f t="shared" si="0"/>
        <v>42658</v>
      </c>
      <c r="M7" s="1">
        <f t="shared" si="0"/>
        <v>42665</v>
      </c>
      <c r="N7" s="1">
        <f t="shared" si="0"/>
        <v>42672</v>
      </c>
      <c r="O7" s="1">
        <f t="shared" si="0"/>
        <v>42679</v>
      </c>
      <c r="P7" s="1">
        <f t="shared" si="0"/>
        <v>42686</v>
      </c>
      <c r="Q7" s="1">
        <f t="shared" si="0"/>
        <v>42693</v>
      </c>
      <c r="R7" s="1">
        <f t="shared" si="0"/>
        <v>42700</v>
      </c>
      <c r="S7" s="1">
        <f t="shared" si="0"/>
        <v>42707</v>
      </c>
      <c r="T7" s="1">
        <f t="shared" si="0"/>
        <v>42714</v>
      </c>
      <c r="U7" s="1">
        <f t="shared" si="0"/>
        <v>42721</v>
      </c>
      <c r="V7" s="1">
        <f t="shared" si="0"/>
        <v>42728</v>
      </c>
      <c r="W7" s="1">
        <f t="shared" si="0"/>
        <v>42735</v>
      </c>
      <c r="X7" s="1">
        <f t="shared" si="0"/>
        <v>42742</v>
      </c>
      <c r="Y7" s="1">
        <f t="shared" si="0"/>
        <v>42749</v>
      </c>
      <c r="Z7" s="1">
        <f t="shared" si="0"/>
        <v>42756</v>
      </c>
      <c r="AA7" s="1">
        <f t="shared" si="0"/>
        <v>42763</v>
      </c>
      <c r="AB7" s="1">
        <f t="shared" si="0"/>
        <v>42770</v>
      </c>
      <c r="AC7" s="1">
        <f t="shared" si="0"/>
        <v>42777</v>
      </c>
      <c r="AD7" s="1">
        <f t="shared" si="0"/>
        <v>42784</v>
      </c>
      <c r="AE7" s="1">
        <f t="shared" si="0"/>
        <v>42791</v>
      </c>
      <c r="AF7" s="1">
        <f t="shared" si="0"/>
        <v>42798</v>
      </c>
      <c r="AG7" s="1">
        <f t="shared" si="0"/>
        <v>42805</v>
      </c>
      <c r="AH7" s="1">
        <f t="shared" si="0"/>
        <v>42812</v>
      </c>
      <c r="AI7" s="1">
        <f t="shared" si="0"/>
        <v>42819</v>
      </c>
      <c r="AJ7" s="1">
        <f t="shared" si="0"/>
        <v>42826</v>
      </c>
      <c r="AK7" s="1">
        <f t="shared" si="0"/>
        <v>42833</v>
      </c>
      <c r="AL7" s="1">
        <f t="shared" si="0"/>
        <v>42840</v>
      </c>
      <c r="AM7" s="1">
        <f t="shared" si="0"/>
        <v>42847</v>
      </c>
      <c r="AN7" s="1">
        <f t="shared" si="0"/>
        <v>42854</v>
      </c>
      <c r="AO7" s="1">
        <f t="shared" si="0"/>
        <v>42861</v>
      </c>
      <c r="AP7" s="1">
        <f t="shared" si="0"/>
        <v>42868</v>
      </c>
      <c r="AQ7" s="1">
        <f t="shared" si="0"/>
        <v>42875</v>
      </c>
      <c r="AR7" s="1">
        <f t="shared" si="0"/>
        <v>42882</v>
      </c>
      <c r="AS7" s="1">
        <f t="shared" si="0"/>
        <v>42889</v>
      </c>
      <c r="AT7" s="1">
        <f t="shared" si="0"/>
        <v>42896</v>
      </c>
      <c r="AU7" s="1">
        <f t="shared" ref="AU7:AW8" si="1">AT7+7</f>
        <v>42903</v>
      </c>
      <c r="AV7" s="1">
        <f t="shared" si="1"/>
        <v>42910</v>
      </c>
      <c r="AW7" s="1">
        <f t="shared" si="1"/>
        <v>42917</v>
      </c>
      <c r="AX7" s="1">
        <f>AW7+7</f>
        <v>42924</v>
      </c>
      <c r="AY7" s="1">
        <f>AX7+7</f>
        <v>42931</v>
      </c>
      <c r="AZ7" s="24" t="s">
        <v>11</v>
      </c>
      <c r="BA7" s="24" t="s">
        <v>12</v>
      </c>
    </row>
    <row r="8" spans="1:56" s="6" customFormat="1" ht="39" customHeight="1">
      <c r="A8" s="339"/>
      <c r="B8" s="341"/>
      <c r="C8" s="361"/>
      <c r="D8" s="271"/>
      <c r="E8" s="271"/>
      <c r="F8" s="226">
        <v>42611</v>
      </c>
      <c r="G8" s="226">
        <v>42618</v>
      </c>
      <c r="H8" s="1">
        <f t="shared" ref="H8:AT8" si="2">G8+7</f>
        <v>42625</v>
      </c>
      <c r="I8" s="1">
        <f t="shared" si="2"/>
        <v>42632</v>
      </c>
      <c r="J8" s="1">
        <f t="shared" si="2"/>
        <v>42639</v>
      </c>
      <c r="K8" s="1">
        <f t="shared" si="2"/>
        <v>42646</v>
      </c>
      <c r="L8" s="1">
        <f t="shared" si="2"/>
        <v>42653</v>
      </c>
      <c r="M8" s="1">
        <f t="shared" si="2"/>
        <v>42660</v>
      </c>
      <c r="N8" s="1">
        <f t="shared" si="2"/>
        <v>42667</v>
      </c>
      <c r="O8" s="1">
        <f t="shared" si="2"/>
        <v>42674</v>
      </c>
      <c r="P8" s="1">
        <f t="shared" si="2"/>
        <v>42681</v>
      </c>
      <c r="Q8" s="1">
        <f t="shared" si="2"/>
        <v>42688</v>
      </c>
      <c r="R8" s="1">
        <f t="shared" si="2"/>
        <v>42695</v>
      </c>
      <c r="S8" s="1">
        <f t="shared" si="2"/>
        <v>42702</v>
      </c>
      <c r="T8" s="1">
        <f t="shared" si="2"/>
        <v>42709</v>
      </c>
      <c r="U8" s="1">
        <f t="shared" si="2"/>
        <v>42716</v>
      </c>
      <c r="V8" s="1">
        <f t="shared" si="2"/>
        <v>42723</v>
      </c>
      <c r="W8" s="1">
        <f t="shared" si="2"/>
        <v>42730</v>
      </c>
      <c r="X8" s="1">
        <f t="shared" si="2"/>
        <v>42737</v>
      </c>
      <c r="Y8" s="1">
        <f t="shared" si="2"/>
        <v>42744</v>
      </c>
      <c r="Z8" s="1">
        <f t="shared" si="2"/>
        <v>42751</v>
      </c>
      <c r="AA8" s="1">
        <f t="shared" si="2"/>
        <v>42758</v>
      </c>
      <c r="AB8" s="1">
        <f t="shared" si="2"/>
        <v>42765</v>
      </c>
      <c r="AC8" s="1">
        <f t="shared" si="2"/>
        <v>42772</v>
      </c>
      <c r="AD8" s="1">
        <f t="shared" si="2"/>
        <v>42779</v>
      </c>
      <c r="AE8" s="1">
        <f t="shared" si="2"/>
        <v>42786</v>
      </c>
      <c r="AF8" s="1">
        <f t="shared" si="2"/>
        <v>42793</v>
      </c>
      <c r="AG8" s="1">
        <f t="shared" si="2"/>
        <v>42800</v>
      </c>
      <c r="AH8" s="1">
        <f t="shared" si="2"/>
        <v>42807</v>
      </c>
      <c r="AI8" s="1">
        <f t="shared" si="2"/>
        <v>42814</v>
      </c>
      <c r="AJ8" s="1">
        <f t="shared" si="2"/>
        <v>42821</v>
      </c>
      <c r="AK8" s="1">
        <f t="shared" si="2"/>
        <v>42828</v>
      </c>
      <c r="AL8" s="1">
        <f t="shared" si="2"/>
        <v>42835</v>
      </c>
      <c r="AM8" s="1">
        <f t="shared" si="2"/>
        <v>42842</v>
      </c>
      <c r="AN8" s="1">
        <f t="shared" si="2"/>
        <v>42849</v>
      </c>
      <c r="AO8" s="1">
        <f t="shared" si="2"/>
        <v>42856</v>
      </c>
      <c r="AP8" s="1">
        <f t="shared" si="2"/>
        <v>42863</v>
      </c>
      <c r="AQ8" s="1">
        <f t="shared" si="2"/>
        <v>42870</v>
      </c>
      <c r="AR8" s="1">
        <f t="shared" si="2"/>
        <v>42877</v>
      </c>
      <c r="AS8" s="1">
        <f t="shared" si="2"/>
        <v>42884</v>
      </c>
      <c r="AT8" s="1">
        <f t="shared" si="2"/>
        <v>42891</v>
      </c>
      <c r="AU8" s="1">
        <f t="shared" si="1"/>
        <v>42898</v>
      </c>
      <c r="AV8" s="1">
        <f t="shared" si="1"/>
        <v>42905</v>
      </c>
      <c r="AW8" s="1">
        <f t="shared" si="1"/>
        <v>42912</v>
      </c>
      <c r="AX8" s="1">
        <f>AW8+7</f>
        <v>42919</v>
      </c>
      <c r="AY8" s="1">
        <f>AX8+7</f>
        <v>42926</v>
      </c>
      <c r="AZ8" s="25"/>
      <c r="BA8" s="25"/>
    </row>
    <row r="9" spans="1:56" s="7" customFormat="1" ht="13.5" customHeight="1">
      <c r="A9" s="340"/>
      <c r="B9" s="341"/>
      <c r="C9" s="362"/>
      <c r="D9" s="272"/>
      <c r="E9" s="272"/>
      <c r="F9" s="2">
        <v>1</v>
      </c>
      <c r="G9" s="2">
        <v>2</v>
      </c>
      <c r="H9" s="2">
        <v>3</v>
      </c>
      <c r="I9" s="2">
        <v>4</v>
      </c>
      <c r="J9" s="2">
        <v>5</v>
      </c>
      <c r="K9" s="2">
        <v>6</v>
      </c>
      <c r="L9" s="2">
        <v>7</v>
      </c>
      <c r="M9" s="2">
        <v>8</v>
      </c>
      <c r="N9" s="2">
        <v>9</v>
      </c>
      <c r="O9" s="2">
        <v>10</v>
      </c>
      <c r="P9" s="2">
        <v>11</v>
      </c>
      <c r="Q9" s="2">
        <v>12</v>
      </c>
      <c r="R9" s="2">
        <v>13</v>
      </c>
      <c r="S9" s="2">
        <v>14</v>
      </c>
      <c r="T9" s="2">
        <v>15</v>
      </c>
      <c r="U9" s="2">
        <v>16</v>
      </c>
      <c r="V9" s="2">
        <v>17</v>
      </c>
      <c r="W9" s="2">
        <v>18</v>
      </c>
      <c r="X9" s="2">
        <v>19</v>
      </c>
      <c r="Y9" s="2">
        <v>20</v>
      </c>
      <c r="Z9" s="2">
        <v>21</v>
      </c>
      <c r="AA9" s="2">
        <v>22</v>
      </c>
      <c r="AB9" s="2">
        <v>23</v>
      </c>
      <c r="AC9" s="2">
        <v>24</v>
      </c>
      <c r="AD9" s="2">
        <v>25</v>
      </c>
      <c r="AE9" s="2">
        <v>26</v>
      </c>
      <c r="AF9" s="2">
        <v>27</v>
      </c>
      <c r="AG9" s="2">
        <v>28</v>
      </c>
      <c r="AH9" s="2">
        <v>29</v>
      </c>
      <c r="AI9" s="2">
        <v>30</v>
      </c>
      <c r="AJ9" s="2">
        <v>31</v>
      </c>
      <c r="AK9" s="2">
        <v>32</v>
      </c>
      <c r="AL9" s="2">
        <v>33</v>
      </c>
      <c r="AM9" s="2">
        <v>34</v>
      </c>
      <c r="AN9" s="2">
        <v>35</v>
      </c>
      <c r="AO9" s="2">
        <v>36</v>
      </c>
      <c r="AP9" s="2">
        <v>37</v>
      </c>
      <c r="AQ9" s="2">
        <v>38</v>
      </c>
      <c r="AR9" s="2">
        <v>39</v>
      </c>
      <c r="AS9" s="2">
        <v>40</v>
      </c>
      <c r="AT9" s="2">
        <v>41</v>
      </c>
      <c r="AU9" s="2">
        <v>42</v>
      </c>
      <c r="AV9" s="2">
        <v>43</v>
      </c>
      <c r="AW9" s="2">
        <v>44</v>
      </c>
      <c r="AX9" s="2">
        <v>45</v>
      </c>
      <c r="AY9" s="2">
        <v>46</v>
      </c>
      <c r="AZ9" s="26"/>
      <c r="BA9" s="26"/>
    </row>
    <row r="10" spans="1:56" s="7" customFormat="1" ht="12.75" customHeight="1">
      <c r="A10" s="400" t="s">
        <v>119</v>
      </c>
      <c r="B10" s="367" t="s">
        <v>25</v>
      </c>
      <c r="C10" s="39" t="s">
        <v>108</v>
      </c>
      <c r="D10" s="28">
        <f>SUM(F10:U10)</f>
        <v>2</v>
      </c>
      <c r="E10" s="37">
        <f>SUM(Y10:AX10)</f>
        <v>2</v>
      </c>
      <c r="F10" s="43">
        <v>2</v>
      </c>
      <c r="G10" s="43"/>
      <c r="H10" s="43"/>
      <c r="I10" s="43"/>
      <c r="J10" s="43"/>
      <c r="K10" s="397" t="s">
        <v>175</v>
      </c>
      <c r="L10" s="364" t="s">
        <v>495</v>
      </c>
      <c r="M10" s="43"/>
      <c r="N10" s="43"/>
      <c r="O10" s="43"/>
      <c r="P10" s="43"/>
      <c r="Q10" s="43"/>
      <c r="R10" s="43"/>
      <c r="S10" s="43"/>
      <c r="T10" s="43"/>
      <c r="U10" s="43"/>
      <c r="V10" s="379" t="s">
        <v>37</v>
      </c>
      <c r="W10" s="391" t="s">
        <v>24</v>
      </c>
      <c r="X10" s="392"/>
      <c r="Y10" s="43">
        <v>2</v>
      </c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383" t="s">
        <v>490</v>
      </c>
      <c r="AK10" s="386" t="s">
        <v>491</v>
      </c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376" t="s">
        <v>38</v>
      </c>
      <c r="AZ10" s="43"/>
      <c r="BA10" s="29"/>
    </row>
    <row r="11" spans="1:56" s="7" customFormat="1" ht="25.5">
      <c r="A11" s="401"/>
      <c r="B11" s="369"/>
      <c r="C11" s="217" t="s">
        <v>192</v>
      </c>
      <c r="D11" s="31">
        <f>SUM(F11:U11)</f>
        <v>40</v>
      </c>
      <c r="E11" s="36">
        <f>SUM(Y11:AX11)</f>
        <v>40</v>
      </c>
      <c r="F11" s="35">
        <v>2</v>
      </c>
      <c r="G11" s="35">
        <v>4</v>
      </c>
      <c r="H11" s="35">
        <v>4</v>
      </c>
      <c r="I11" s="35">
        <v>4</v>
      </c>
      <c r="J11" s="35">
        <v>4</v>
      </c>
      <c r="K11" s="398"/>
      <c r="L11" s="365"/>
      <c r="M11" s="35">
        <v>4</v>
      </c>
      <c r="N11" s="35">
        <v>4</v>
      </c>
      <c r="O11" s="35">
        <v>4</v>
      </c>
      <c r="P11" s="35">
        <v>4</v>
      </c>
      <c r="Q11" s="35">
        <v>4</v>
      </c>
      <c r="R11" s="35">
        <v>2</v>
      </c>
      <c r="S11" s="35"/>
      <c r="T11" s="35"/>
      <c r="U11" s="35"/>
      <c r="V11" s="380"/>
      <c r="W11" s="393"/>
      <c r="X11" s="394"/>
      <c r="Y11" s="35"/>
      <c r="Z11" s="35">
        <v>2</v>
      </c>
      <c r="AA11" s="35">
        <v>2</v>
      </c>
      <c r="AB11" s="35">
        <v>2</v>
      </c>
      <c r="AC11" s="35">
        <v>2</v>
      </c>
      <c r="AD11" s="35">
        <v>2</v>
      </c>
      <c r="AE11" s="35">
        <v>2</v>
      </c>
      <c r="AF11" s="35">
        <v>2</v>
      </c>
      <c r="AG11" s="35">
        <v>2</v>
      </c>
      <c r="AH11" s="35">
        <v>2</v>
      </c>
      <c r="AI11" s="35">
        <v>2</v>
      </c>
      <c r="AJ11" s="384"/>
      <c r="AK11" s="387"/>
      <c r="AL11" s="35">
        <v>2</v>
      </c>
      <c r="AM11" s="35">
        <v>2</v>
      </c>
      <c r="AN11" s="35">
        <v>2</v>
      </c>
      <c r="AO11" s="35">
        <v>2</v>
      </c>
      <c r="AP11" s="35">
        <v>2</v>
      </c>
      <c r="AQ11" s="35">
        <v>2</v>
      </c>
      <c r="AR11" s="35">
        <v>2</v>
      </c>
      <c r="AS11" s="35">
        <v>2</v>
      </c>
      <c r="AT11" s="35">
        <v>2</v>
      </c>
      <c r="AU11" s="35">
        <v>2</v>
      </c>
      <c r="AV11" s="35"/>
      <c r="AW11" s="35"/>
      <c r="AX11" s="35"/>
      <c r="AY11" s="377"/>
      <c r="AZ11" s="49" t="s">
        <v>159</v>
      </c>
      <c r="BA11" s="8"/>
    </row>
    <row r="12" spans="1:56" s="6" customFormat="1">
      <c r="A12" s="375" t="s">
        <v>477</v>
      </c>
      <c r="B12" s="363" t="s">
        <v>478</v>
      </c>
      <c r="C12" s="27">
        <f>D12+E12</f>
        <v>12</v>
      </c>
      <c r="D12" s="28">
        <f t="shared" ref="D12:D31" si="3">SUM(F12:U12)</f>
        <v>12</v>
      </c>
      <c r="E12" s="37">
        <f t="shared" ref="E12:E31" si="4">SUM(Y12:AX12)</f>
        <v>0</v>
      </c>
      <c r="F12" s="33">
        <v>2</v>
      </c>
      <c r="G12" s="33">
        <v>2</v>
      </c>
      <c r="H12" s="33">
        <v>2</v>
      </c>
      <c r="I12" s="33">
        <v>2</v>
      </c>
      <c r="J12" s="33">
        <v>2</v>
      </c>
      <c r="K12" s="398"/>
      <c r="L12" s="365"/>
      <c r="M12" s="33">
        <v>2</v>
      </c>
      <c r="N12" s="33"/>
      <c r="O12" s="33"/>
      <c r="P12" s="33"/>
      <c r="Q12" s="33"/>
      <c r="R12" s="33"/>
      <c r="S12" s="33"/>
      <c r="T12" s="33"/>
      <c r="U12" s="33"/>
      <c r="V12" s="380"/>
      <c r="W12" s="393"/>
      <c r="X12" s="394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84"/>
      <c r="AK12" s="387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77"/>
      <c r="AZ12" s="33"/>
      <c r="BA12" s="34"/>
    </row>
    <row r="13" spans="1:56" s="6" customFormat="1">
      <c r="A13" s="375"/>
      <c r="B13" s="363"/>
      <c r="C13" s="31">
        <f>D13+E13</f>
        <v>16</v>
      </c>
      <c r="D13" s="31">
        <f t="shared" si="3"/>
        <v>16</v>
      </c>
      <c r="E13" s="36">
        <f t="shared" si="4"/>
        <v>0</v>
      </c>
      <c r="F13" s="35"/>
      <c r="G13" s="35"/>
      <c r="H13" s="35"/>
      <c r="I13" s="35"/>
      <c r="J13" s="35"/>
      <c r="K13" s="398"/>
      <c r="L13" s="365"/>
      <c r="M13" s="35"/>
      <c r="N13" s="35">
        <v>2</v>
      </c>
      <c r="O13" s="35">
        <v>2</v>
      </c>
      <c r="P13" s="35">
        <v>2</v>
      </c>
      <c r="Q13" s="35">
        <v>2</v>
      </c>
      <c r="R13" s="35">
        <v>2</v>
      </c>
      <c r="S13" s="35">
        <v>2</v>
      </c>
      <c r="T13" s="35">
        <v>2</v>
      </c>
      <c r="U13" s="35">
        <v>2</v>
      </c>
      <c r="V13" s="380"/>
      <c r="W13" s="393"/>
      <c r="X13" s="394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84"/>
      <c r="AK13" s="387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77"/>
      <c r="AZ13" s="35"/>
      <c r="BA13" s="8">
        <v>1</v>
      </c>
    </row>
    <row r="14" spans="1:56" s="6" customFormat="1">
      <c r="A14" s="375" t="s">
        <v>152</v>
      </c>
      <c r="B14" s="363" t="s">
        <v>151</v>
      </c>
      <c r="C14" s="27">
        <f t="shared" ref="C14:C31" si="5">D14+E14</f>
        <v>10</v>
      </c>
      <c r="D14" s="28">
        <f t="shared" si="3"/>
        <v>10</v>
      </c>
      <c r="E14" s="37">
        <f t="shared" si="4"/>
        <v>0</v>
      </c>
      <c r="F14" s="33">
        <v>2</v>
      </c>
      <c r="G14" s="33">
        <v>2</v>
      </c>
      <c r="H14" s="33">
        <v>2</v>
      </c>
      <c r="I14" s="33">
        <v>2</v>
      </c>
      <c r="J14" s="33">
        <v>2</v>
      </c>
      <c r="K14" s="398"/>
      <c r="L14" s="365"/>
      <c r="M14" s="33"/>
      <c r="N14" s="33"/>
      <c r="O14" s="33"/>
      <c r="P14" s="33"/>
      <c r="Q14" s="33"/>
      <c r="R14" s="33"/>
      <c r="S14" s="33"/>
      <c r="T14" s="33"/>
      <c r="U14" s="33"/>
      <c r="V14" s="380"/>
      <c r="W14" s="393"/>
      <c r="X14" s="394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84"/>
      <c r="AK14" s="387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77"/>
      <c r="AZ14" s="33"/>
      <c r="BA14" s="34"/>
    </row>
    <row r="15" spans="1:56" s="6" customFormat="1">
      <c r="A15" s="375"/>
      <c r="B15" s="363"/>
      <c r="C15" s="31">
        <f t="shared" si="5"/>
        <v>34</v>
      </c>
      <c r="D15" s="31">
        <f t="shared" si="3"/>
        <v>34</v>
      </c>
      <c r="E15" s="36">
        <f t="shared" si="4"/>
        <v>0</v>
      </c>
      <c r="F15" s="35"/>
      <c r="G15" s="35"/>
      <c r="H15" s="35"/>
      <c r="I15" s="35"/>
      <c r="J15" s="35"/>
      <c r="K15" s="398"/>
      <c r="L15" s="365"/>
      <c r="M15" s="35">
        <v>2</v>
      </c>
      <c r="N15" s="35">
        <v>4</v>
      </c>
      <c r="O15" s="35">
        <v>4</v>
      </c>
      <c r="P15" s="35">
        <v>4</v>
      </c>
      <c r="Q15" s="35">
        <v>4</v>
      </c>
      <c r="R15" s="35">
        <v>4</v>
      </c>
      <c r="S15" s="35">
        <v>4</v>
      </c>
      <c r="T15" s="35">
        <v>4</v>
      </c>
      <c r="U15" s="35">
        <v>4</v>
      </c>
      <c r="V15" s="380"/>
      <c r="W15" s="393"/>
      <c r="X15" s="394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84"/>
      <c r="AK15" s="387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77"/>
      <c r="AZ15" s="35"/>
      <c r="BA15" s="8">
        <v>1</v>
      </c>
    </row>
    <row r="16" spans="1:56" s="9" customFormat="1">
      <c r="A16" s="375" t="s">
        <v>154</v>
      </c>
      <c r="B16" s="363" t="s">
        <v>153</v>
      </c>
      <c r="C16" s="27">
        <f t="shared" si="5"/>
        <v>12</v>
      </c>
      <c r="D16" s="28">
        <f t="shared" si="3"/>
        <v>0</v>
      </c>
      <c r="E16" s="37">
        <f t="shared" si="4"/>
        <v>12</v>
      </c>
      <c r="F16" s="33"/>
      <c r="G16" s="33"/>
      <c r="H16" s="33"/>
      <c r="I16" s="33"/>
      <c r="J16" s="33"/>
      <c r="K16" s="398"/>
      <c r="L16" s="365"/>
      <c r="M16" s="33"/>
      <c r="N16" s="33"/>
      <c r="O16" s="33"/>
      <c r="P16" s="33"/>
      <c r="Q16" s="33"/>
      <c r="R16" s="33"/>
      <c r="S16" s="33"/>
      <c r="T16" s="33"/>
      <c r="U16" s="33"/>
      <c r="V16" s="380"/>
      <c r="W16" s="393"/>
      <c r="X16" s="394"/>
      <c r="Y16" s="33">
        <v>2</v>
      </c>
      <c r="Z16" s="33">
        <v>2</v>
      </c>
      <c r="AA16" s="33">
        <v>2</v>
      </c>
      <c r="AB16" s="33">
        <v>2</v>
      </c>
      <c r="AC16" s="33">
        <v>2</v>
      </c>
      <c r="AD16" s="33">
        <v>2</v>
      </c>
      <c r="AE16" s="33"/>
      <c r="AF16" s="33"/>
      <c r="AG16" s="33"/>
      <c r="AH16" s="33"/>
      <c r="AI16" s="33"/>
      <c r="AJ16" s="384"/>
      <c r="AK16" s="387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77"/>
      <c r="AZ16" s="33"/>
      <c r="BA16" s="34"/>
    </row>
    <row r="17" spans="1:53" s="6" customFormat="1">
      <c r="A17" s="375"/>
      <c r="B17" s="363"/>
      <c r="C17" s="31">
        <f t="shared" si="5"/>
        <v>24</v>
      </c>
      <c r="D17" s="31">
        <f t="shared" si="3"/>
        <v>0</v>
      </c>
      <c r="E17" s="36">
        <f t="shared" si="4"/>
        <v>24</v>
      </c>
      <c r="F17" s="35"/>
      <c r="G17" s="35"/>
      <c r="H17" s="35"/>
      <c r="I17" s="35"/>
      <c r="J17" s="35"/>
      <c r="K17" s="398"/>
      <c r="L17" s="365"/>
      <c r="M17" s="35"/>
      <c r="N17" s="35"/>
      <c r="O17" s="35"/>
      <c r="P17" s="35"/>
      <c r="Q17" s="35"/>
      <c r="R17" s="35"/>
      <c r="S17" s="35"/>
      <c r="T17" s="35"/>
      <c r="U17" s="35"/>
      <c r="V17" s="380"/>
      <c r="W17" s="393"/>
      <c r="X17" s="394"/>
      <c r="Y17" s="35"/>
      <c r="Z17" s="35"/>
      <c r="AA17" s="35"/>
      <c r="AB17" s="35"/>
      <c r="AC17" s="35"/>
      <c r="AD17" s="35"/>
      <c r="AE17" s="35">
        <v>2</v>
      </c>
      <c r="AF17" s="35">
        <v>2</v>
      </c>
      <c r="AG17" s="35">
        <v>2</v>
      </c>
      <c r="AH17" s="35">
        <v>2</v>
      </c>
      <c r="AI17" s="35">
        <v>2</v>
      </c>
      <c r="AJ17" s="384"/>
      <c r="AK17" s="387"/>
      <c r="AL17" s="35">
        <v>2</v>
      </c>
      <c r="AM17" s="35">
        <v>2</v>
      </c>
      <c r="AN17" s="35">
        <v>2</v>
      </c>
      <c r="AO17" s="35">
        <v>2</v>
      </c>
      <c r="AP17" s="35">
        <v>2</v>
      </c>
      <c r="AQ17" s="35">
        <v>2</v>
      </c>
      <c r="AR17" s="35">
        <v>2</v>
      </c>
      <c r="AS17" s="35"/>
      <c r="AT17" s="35"/>
      <c r="AU17" s="35"/>
      <c r="AV17" s="35"/>
      <c r="AW17" s="35"/>
      <c r="AX17" s="35"/>
      <c r="AY17" s="377"/>
      <c r="AZ17" s="35"/>
      <c r="BA17" s="8">
        <v>2</v>
      </c>
    </row>
    <row r="18" spans="1:53" s="9" customFormat="1">
      <c r="A18" s="375" t="s">
        <v>479</v>
      </c>
      <c r="B18" s="363" t="s">
        <v>480</v>
      </c>
      <c r="C18" s="27">
        <f>D18+E18</f>
        <v>10</v>
      </c>
      <c r="D18" s="28">
        <f>SUM(F18:U18)</f>
        <v>0</v>
      </c>
      <c r="E18" s="37">
        <f>SUM(Y18:AX18)</f>
        <v>10</v>
      </c>
      <c r="F18" s="33"/>
      <c r="G18" s="33"/>
      <c r="H18" s="33"/>
      <c r="I18" s="33"/>
      <c r="J18" s="33"/>
      <c r="K18" s="398"/>
      <c r="L18" s="365"/>
      <c r="M18" s="33"/>
      <c r="N18" s="33"/>
      <c r="O18" s="33"/>
      <c r="P18" s="33"/>
      <c r="Q18" s="33"/>
      <c r="R18" s="33"/>
      <c r="S18" s="33"/>
      <c r="T18" s="33"/>
      <c r="U18" s="33"/>
      <c r="V18" s="380"/>
      <c r="W18" s="393"/>
      <c r="X18" s="394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84"/>
      <c r="AK18" s="387"/>
      <c r="AL18" s="33"/>
      <c r="AM18" s="33"/>
      <c r="AN18" s="33"/>
      <c r="AO18" s="33">
        <v>2</v>
      </c>
      <c r="AP18" s="33">
        <v>2</v>
      </c>
      <c r="AQ18" s="33">
        <v>2</v>
      </c>
      <c r="AR18" s="33">
        <v>2</v>
      </c>
      <c r="AS18" s="33">
        <v>2</v>
      </c>
      <c r="AT18" s="33"/>
      <c r="AU18" s="33"/>
      <c r="AV18" s="33"/>
      <c r="AW18" s="33"/>
      <c r="AX18" s="33"/>
      <c r="AY18" s="377"/>
      <c r="AZ18" s="33"/>
      <c r="BA18" s="34"/>
    </row>
    <row r="19" spans="1:53" s="6" customFormat="1">
      <c r="A19" s="375"/>
      <c r="B19" s="363"/>
      <c r="C19" s="31">
        <f>D19+E19</f>
        <v>22</v>
      </c>
      <c r="D19" s="31">
        <f>SUM(F19:U19)</f>
        <v>0</v>
      </c>
      <c r="E19" s="36">
        <f>SUM(Y19:AX19)</f>
        <v>22</v>
      </c>
      <c r="F19" s="35"/>
      <c r="G19" s="35"/>
      <c r="H19" s="35"/>
      <c r="I19" s="35"/>
      <c r="J19" s="35"/>
      <c r="K19" s="398"/>
      <c r="L19" s="365"/>
      <c r="M19" s="35"/>
      <c r="N19" s="35"/>
      <c r="O19" s="35"/>
      <c r="P19" s="35"/>
      <c r="Q19" s="35"/>
      <c r="R19" s="35"/>
      <c r="S19" s="35"/>
      <c r="T19" s="35"/>
      <c r="U19" s="35"/>
      <c r="V19" s="380"/>
      <c r="W19" s="393"/>
      <c r="X19" s="394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84"/>
      <c r="AK19" s="387"/>
      <c r="AL19" s="35"/>
      <c r="AM19" s="35"/>
      <c r="AN19" s="35"/>
      <c r="AO19" s="35"/>
      <c r="AP19" s="35"/>
      <c r="AQ19" s="35"/>
      <c r="AR19" s="35"/>
      <c r="AS19" s="35">
        <v>2</v>
      </c>
      <c r="AT19" s="35">
        <v>4</v>
      </c>
      <c r="AU19" s="35">
        <v>4</v>
      </c>
      <c r="AV19" s="35">
        <v>4</v>
      </c>
      <c r="AW19" s="35">
        <v>4</v>
      </c>
      <c r="AX19" s="35">
        <v>4</v>
      </c>
      <c r="AY19" s="377"/>
      <c r="AZ19" s="35">
        <v>2</v>
      </c>
      <c r="BA19" s="8"/>
    </row>
    <row r="20" spans="1:53" s="9" customFormat="1">
      <c r="A20" s="375" t="s">
        <v>155</v>
      </c>
      <c r="B20" s="363" t="s">
        <v>31</v>
      </c>
      <c r="C20" s="27">
        <f t="shared" si="5"/>
        <v>24</v>
      </c>
      <c r="D20" s="28">
        <f t="shared" si="3"/>
        <v>0</v>
      </c>
      <c r="E20" s="37">
        <f t="shared" si="4"/>
        <v>24</v>
      </c>
      <c r="F20" s="33"/>
      <c r="G20" s="33"/>
      <c r="H20" s="33"/>
      <c r="I20" s="33"/>
      <c r="J20" s="33"/>
      <c r="K20" s="398"/>
      <c r="L20" s="365"/>
      <c r="M20" s="33"/>
      <c r="N20" s="33"/>
      <c r="O20" s="33"/>
      <c r="P20" s="33"/>
      <c r="Q20" s="33"/>
      <c r="R20" s="33"/>
      <c r="S20" s="33"/>
      <c r="T20" s="33"/>
      <c r="U20" s="33"/>
      <c r="V20" s="380"/>
      <c r="W20" s="393"/>
      <c r="X20" s="394"/>
      <c r="Y20" s="33">
        <v>2</v>
      </c>
      <c r="Z20" s="33">
        <v>2</v>
      </c>
      <c r="AA20" s="33">
        <v>2</v>
      </c>
      <c r="AB20" s="33">
        <v>2</v>
      </c>
      <c r="AC20" s="33">
        <v>2</v>
      </c>
      <c r="AD20" s="33">
        <v>2</v>
      </c>
      <c r="AE20" s="33">
        <v>2</v>
      </c>
      <c r="AF20" s="33">
        <v>2</v>
      </c>
      <c r="AG20" s="33">
        <v>2</v>
      </c>
      <c r="AH20" s="33">
        <v>2</v>
      </c>
      <c r="AI20" s="33">
        <v>2</v>
      </c>
      <c r="AJ20" s="384"/>
      <c r="AK20" s="387"/>
      <c r="AL20" s="33">
        <v>2</v>
      </c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77"/>
      <c r="AZ20" s="33"/>
      <c r="BA20" s="34"/>
    </row>
    <row r="21" spans="1:53" s="6" customFormat="1">
      <c r="A21" s="375"/>
      <c r="B21" s="363"/>
      <c r="C21" s="31">
        <f t="shared" si="5"/>
        <v>44</v>
      </c>
      <c r="D21" s="31">
        <f t="shared" si="3"/>
        <v>0</v>
      </c>
      <c r="E21" s="36">
        <f t="shared" si="4"/>
        <v>44</v>
      </c>
      <c r="F21" s="35"/>
      <c r="G21" s="35"/>
      <c r="H21" s="35"/>
      <c r="I21" s="35"/>
      <c r="J21" s="35"/>
      <c r="K21" s="398"/>
      <c r="L21" s="365"/>
      <c r="M21" s="35"/>
      <c r="N21" s="35"/>
      <c r="O21" s="35"/>
      <c r="P21" s="35"/>
      <c r="Q21" s="35"/>
      <c r="R21" s="35"/>
      <c r="S21" s="35"/>
      <c r="T21" s="35"/>
      <c r="U21" s="35"/>
      <c r="V21" s="380"/>
      <c r="W21" s="393"/>
      <c r="X21" s="394"/>
      <c r="Y21" s="35"/>
      <c r="Z21" s="35"/>
      <c r="AA21" s="35">
        <v>2</v>
      </c>
      <c r="AB21" s="35">
        <v>2</v>
      </c>
      <c r="AC21" s="35">
        <v>2</v>
      </c>
      <c r="AD21" s="35">
        <v>2</v>
      </c>
      <c r="AE21" s="35">
        <v>2</v>
      </c>
      <c r="AF21" s="35">
        <v>2</v>
      </c>
      <c r="AG21" s="35">
        <v>2</v>
      </c>
      <c r="AH21" s="35">
        <v>2</v>
      </c>
      <c r="AI21" s="35">
        <v>2</v>
      </c>
      <c r="AJ21" s="384"/>
      <c r="AK21" s="387"/>
      <c r="AL21" s="35">
        <v>2</v>
      </c>
      <c r="AM21" s="35">
        <v>2</v>
      </c>
      <c r="AN21" s="35">
        <v>2</v>
      </c>
      <c r="AO21" s="35">
        <v>2</v>
      </c>
      <c r="AP21" s="35">
        <v>2</v>
      </c>
      <c r="AQ21" s="35">
        <v>2</v>
      </c>
      <c r="AR21" s="35">
        <v>2</v>
      </c>
      <c r="AS21" s="35">
        <v>2</v>
      </c>
      <c r="AT21" s="35">
        <v>2</v>
      </c>
      <c r="AU21" s="35">
        <v>2</v>
      </c>
      <c r="AV21" s="35">
        <v>2</v>
      </c>
      <c r="AW21" s="35">
        <v>2</v>
      </c>
      <c r="AX21" s="35">
        <v>2</v>
      </c>
      <c r="AY21" s="377"/>
      <c r="AZ21" s="35">
        <v>2</v>
      </c>
      <c r="BA21" s="8"/>
    </row>
    <row r="22" spans="1:53" s="9" customFormat="1">
      <c r="A22" s="375" t="s">
        <v>111</v>
      </c>
      <c r="B22" s="363" t="s">
        <v>112</v>
      </c>
      <c r="C22" s="27">
        <f t="shared" si="5"/>
        <v>12</v>
      </c>
      <c r="D22" s="28">
        <f t="shared" si="3"/>
        <v>6</v>
      </c>
      <c r="E22" s="37">
        <f t="shared" si="4"/>
        <v>6</v>
      </c>
      <c r="F22" s="33">
        <v>2</v>
      </c>
      <c r="G22" s="33">
        <v>2</v>
      </c>
      <c r="H22" s="33">
        <v>2</v>
      </c>
      <c r="I22" s="33"/>
      <c r="J22" s="33"/>
      <c r="K22" s="398"/>
      <c r="L22" s="365"/>
      <c r="M22" s="33"/>
      <c r="N22" s="33"/>
      <c r="O22" s="33"/>
      <c r="P22" s="33"/>
      <c r="Q22" s="33"/>
      <c r="R22" s="33"/>
      <c r="S22" s="33"/>
      <c r="T22" s="33"/>
      <c r="U22" s="33"/>
      <c r="V22" s="380"/>
      <c r="W22" s="393"/>
      <c r="X22" s="394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84"/>
      <c r="AK22" s="387"/>
      <c r="AL22" s="33"/>
      <c r="AM22" s="33"/>
      <c r="AN22" s="33">
        <v>2</v>
      </c>
      <c r="AO22" s="33">
        <v>2</v>
      </c>
      <c r="AP22" s="33">
        <v>2</v>
      </c>
      <c r="AQ22" s="33"/>
      <c r="AR22" s="33"/>
      <c r="AS22" s="33"/>
      <c r="AT22" s="33"/>
      <c r="AU22" s="33"/>
      <c r="AV22" s="33"/>
      <c r="AW22" s="33"/>
      <c r="AX22" s="33"/>
      <c r="AY22" s="377"/>
      <c r="AZ22" s="33"/>
      <c r="BA22" s="34"/>
    </row>
    <row r="23" spans="1:53" s="6" customFormat="1">
      <c r="A23" s="375"/>
      <c r="B23" s="363"/>
      <c r="C23" s="31">
        <f t="shared" si="5"/>
        <v>28</v>
      </c>
      <c r="D23" s="31">
        <f t="shared" si="3"/>
        <v>14</v>
      </c>
      <c r="E23" s="36">
        <f t="shared" si="4"/>
        <v>14</v>
      </c>
      <c r="F23" s="35"/>
      <c r="G23" s="35"/>
      <c r="H23" s="35"/>
      <c r="I23" s="35">
        <v>2</v>
      </c>
      <c r="J23" s="35">
        <v>2</v>
      </c>
      <c r="K23" s="398"/>
      <c r="L23" s="365"/>
      <c r="M23" s="35">
        <v>2</v>
      </c>
      <c r="N23" s="35">
        <v>2</v>
      </c>
      <c r="O23" s="35">
        <v>2</v>
      </c>
      <c r="P23" s="35">
        <v>2</v>
      </c>
      <c r="Q23" s="35">
        <v>2</v>
      </c>
      <c r="R23" s="35"/>
      <c r="S23" s="35"/>
      <c r="T23" s="35"/>
      <c r="U23" s="35"/>
      <c r="V23" s="380"/>
      <c r="W23" s="393"/>
      <c r="X23" s="394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84"/>
      <c r="AK23" s="387"/>
      <c r="AL23" s="35"/>
      <c r="AM23" s="35"/>
      <c r="AN23" s="35"/>
      <c r="AO23" s="35"/>
      <c r="AP23" s="35"/>
      <c r="AQ23" s="35">
        <v>2</v>
      </c>
      <c r="AR23" s="35">
        <v>2</v>
      </c>
      <c r="AS23" s="35">
        <v>2</v>
      </c>
      <c r="AT23" s="35">
        <v>2</v>
      </c>
      <c r="AU23" s="35">
        <v>2</v>
      </c>
      <c r="AV23" s="35">
        <v>2</v>
      </c>
      <c r="AW23" s="35">
        <v>2</v>
      </c>
      <c r="AX23" s="35"/>
      <c r="AY23" s="377"/>
      <c r="AZ23" s="35"/>
      <c r="BA23" s="8">
        <v>2</v>
      </c>
    </row>
    <row r="24" spans="1:53" s="6" customFormat="1">
      <c r="A24" s="375" t="s">
        <v>113</v>
      </c>
      <c r="B24" s="363" t="s">
        <v>114</v>
      </c>
      <c r="C24" s="28">
        <f t="shared" si="5"/>
        <v>2</v>
      </c>
      <c r="D24" s="28">
        <f t="shared" si="3"/>
        <v>0</v>
      </c>
      <c r="E24" s="37">
        <f t="shared" si="4"/>
        <v>2</v>
      </c>
      <c r="F24" s="50"/>
      <c r="G24" s="50"/>
      <c r="H24" s="50"/>
      <c r="I24" s="50"/>
      <c r="J24" s="50"/>
      <c r="K24" s="398"/>
      <c r="L24" s="365"/>
      <c r="M24" s="50"/>
      <c r="N24" s="50"/>
      <c r="O24" s="50"/>
      <c r="P24" s="50"/>
      <c r="Q24" s="50"/>
      <c r="R24" s="50"/>
      <c r="S24" s="50"/>
      <c r="T24" s="50"/>
      <c r="U24" s="50"/>
      <c r="V24" s="380"/>
      <c r="W24" s="393"/>
      <c r="X24" s="394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84"/>
      <c r="AK24" s="387"/>
      <c r="AL24" s="33"/>
      <c r="AM24" s="33"/>
      <c r="AN24" s="33"/>
      <c r="AO24" s="33"/>
      <c r="AP24" s="33"/>
      <c r="AQ24" s="33"/>
      <c r="AR24" s="33"/>
      <c r="AS24" s="33">
        <v>2</v>
      </c>
      <c r="AT24" s="33"/>
      <c r="AU24" s="33"/>
      <c r="AV24" s="33"/>
      <c r="AW24" s="33"/>
      <c r="AX24" s="33"/>
      <c r="AY24" s="377"/>
      <c r="AZ24" s="50"/>
      <c r="BA24" s="32"/>
    </row>
    <row r="25" spans="1:53" s="6" customFormat="1">
      <c r="A25" s="375"/>
      <c r="B25" s="363"/>
      <c r="C25" s="31">
        <f t="shared" si="5"/>
        <v>12</v>
      </c>
      <c r="D25" s="31">
        <f t="shared" si="3"/>
        <v>0</v>
      </c>
      <c r="E25" s="36">
        <f t="shared" si="4"/>
        <v>12</v>
      </c>
      <c r="F25" s="35"/>
      <c r="G25" s="35"/>
      <c r="H25" s="35"/>
      <c r="I25" s="35"/>
      <c r="J25" s="35"/>
      <c r="K25" s="398"/>
      <c r="L25" s="365"/>
      <c r="M25" s="35"/>
      <c r="N25" s="35"/>
      <c r="O25" s="35"/>
      <c r="P25" s="35"/>
      <c r="Q25" s="35"/>
      <c r="R25" s="35"/>
      <c r="S25" s="35"/>
      <c r="T25" s="35"/>
      <c r="U25" s="35"/>
      <c r="V25" s="380"/>
      <c r="W25" s="393"/>
      <c r="X25" s="394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84"/>
      <c r="AK25" s="387"/>
      <c r="AL25" s="35"/>
      <c r="AM25" s="35"/>
      <c r="AN25" s="35"/>
      <c r="AO25" s="35"/>
      <c r="AP25" s="35"/>
      <c r="AQ25" s="35"/>
      <c r="AR25" s="35"/>
      <c r="AS25" s="35"/>
      <c r="AT25" s="35">
        <v>2</v>
      </c>
      <c r="AU25" s="35">
        <v>2</v>
      </c>
      <c r="AV25" s="35">
        <v>2</v>
      </c>
      <c r="AW25" s="35">
        <v>2</v>
      </c>
      <c r="AX25" s="35">
        <v>4</v>
      </c>
      <c r="AY25" s="377"/>
      <c r="AZ25" s="35">
        <v>2</v>
      </c>
      <c r="BA25" s="8"/>
    </row>
    <row r="26" spans="1:53" s="6" customFormat="1">
      <c r="A26" s="375" t="s">
        <v>481</v>
      </c>
      <c r="B26" s="363" t="s">
        <v>482</v>
      </c>
      <c r="C26" s="28">
        <f>D26+E26</f>
        <v>6</v>
      </c>
      <c r="D26" s="28">
        <f>SUM(F26:U26)</f>
        <v>2</v>
      </c>
      <c r="E26" s="37">
        <f>SUM(Y26:AX26)</f>
        <v>4</v>
      </c>
      <c r="F26" s="50">
        <v>2</v>
      </c>
      <c r="G26" s="50"/>
      <c r="H26" s="50"/>
      <c r="I26" s="50"/>
      <c r="J26" s="50"/>
      <c r="K26" s="398"/>
      <c r="L26" s="365"/>
      <c r="M26" s="50"/>
      <c r="N26" s="50"/>
      <c r="O26" s="50"/>
      <c r="P26" s="50"/>
      <c r="Q26" s="50"/>
      <c r="R26" s="50"/>
      <c r="S26" s="50"/>
      <c r="T26" s="50"/>
      <c r="U26" s="50"/>
      <c r="V26" s="380"/>
      <c r="W26" s="393"/>
      <c r="X26" s="394"/>
      <c r="Y26" s="33">
        <v>2</v>
      </c>
      <c r="Z26" s="33">
        <v>2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84"/>
      <c r="AK26" s="387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77"/>
      <c r="AZ26" s="50"/>
      <c r="BA26" s="32"/>
    </row>
    <row r="27" spans="1:53" s="6" customFormat="1">
      <c r="A27" s="375"/>
      <c r="B27" s="363"/>
      <c r="C27" s="31">
        <f>D27+E27</f>
        <v>48</v>
      </c>
      <c r="D27" s="31">
        <f>SUM(F27:U27)</f>
        <v>24</v>
      </c>
      <c r="E27" s="36">
        <f>SUM(Y27:AX27)</f>
        <v>24</v>
      </c>
      <c r="F27" s="35"/>
      <c r="G27" s="35">
        <v>2</v>
      </c>
      <c r="H27" s="35">
        <v>2</v>
      </c>
      <c r="I27" s="35">
        <v>2</v>
      </c>
      <c r="J27" s="35">
        <v>2</v>
      </c>
      <c r="K27" s="398"/>
      <c r="L27" s="365"/>
      <c r="M27" s="35">
        <v>2</v>
      </c>
      <c r="N27" s="35">
        <v>2</v>
      </c>
      <c r="O27" s="35">
        <v>2</v>
      </c>
      <c r="P27" s="35">
        <v>2</v>
      </c>
      <c r="Q27" s="35">
        <v>2</v>
      </c>
      <c r="R27" s="35">
        <v>2</v>
      </c>
      <c r="S27" s="35">
        <v>2</v>
      </c>
      <c r="T27" s="35">
        <v>2</v>
      </c>
      <c r="U27" s="35"/>
      <c r="V27" s="380"/>
      <c r="W27" s="393"/>
      <c r="X27" s="394"/>
      <c r="Y27" s="35"/>
      <c r="Z27" s="35"/>
      <c r="AA27" s="35">
        <v>2</v>
      </c>
      <c r="AB27" s="35">
        <v>2</v>
      </c>
      <c r="AC27" s="35">
        <v>2</v>
      </c>
      <c r="AD27" s="35">
        <v>2</v>
      </c>
      <c r="AE27" s="35">
        <v>2</v>
      </c>
      <c r="AF27" s="35">
        <v>2</v>
      </c>
      <c r="AG27" s="35">
        <v>2</v>
      </c>
      <c r="AH27" s="35">
        <v>2</v>
      </c>
      <c r="AI27" s="35">
        <v>2</v>
      </c>
      <c r="AJ27" s="384"/>
      <c r="AK27" s="387"/>
      <c r="AL27" s="35">
        <v>2</v>
      </c>
      <c r="AM27" s="35">
        <v>2</v>
      </c>
      <c r="AN27" s="35">
        <v>2</v>
      </c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77"/>
      <c r="AZ27" s="35"/>
      <c r="BA27" s="8"/>
    </row>
    <row r="28" spans="1:53" s="54" customFormat="1" ht="12.75" customHeight="1">
      <c r="A28" s="389" t="s">
        <v>115</v>
      </c>
      <c r="B28" s="373" t="s">
        <v>116</v>
      </c>
      <c r="C28" s="55">
        <f t="shared" si="5"/>
        <v>20</v>
      </c>
      <c r="D28" s="28">
        <f t="shared" si="3"/>
        <v>10</v>
      </c>
      <c r="E28" s="37">
        <f t="shared" si="4"/>
        <v>10</v>
      </c>
      <c r="F28" s="33">
        <v>2</v>
      </c>
      <c r="G28" s="33">
        <v>2</v>
      </c>
      <c r="H28" s="33">
        <v>2</v>
      </c>
      <c r="I28" s="33">
        <v>2</v>
      </c>
      <c r="J28" s="33">
        <v>2</v>
      </c>
      <c r="K28" s="398"/>
      <c r="L28" s="365"/>
      <c r="M28" s="33"/>
      <c r="N28" s="33"/>
      <c r="O28" s="33"/>
      <c r="P28" s="33"/>
      <c r="Q28" s="33"/>
      <c r="R28" s="33"/>
      <c r="S28" s="33"/>
      <c r="T28" s="33"/>
      <c r="U28" s="33"/>
      <c r="V28" s="380"/>
      <c r="W28" s="393"/>
      <c r="X28" s="394"/>
      <c r="Y28" s="52">
        <v>2</v>
      </c>
      <c r="Z28" s="52">
        <v>2</v>
      </c>
      <c r="AA28" s="52">
        <v>2</v>
      </c>
      <c r="AB28" s="52">
        <v>2</v>
      </c>
      <c r="AC28" s="52">
        <v>2</v>
      </c>
      <c r="AD28" s="52"/>
      <c r="AE28" s="52"/>
      <c r="AF28" s="52"/>
      <c r="AG28" s="52"/>
      <c r="AH28" s="52"/>
      <c r="AI28" s="53"/>
      <c r="AJ28" s="384"/>
      <c r="AK28" s="387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77"/>
      <c r="AZ28" s="52">
        <v>1</v>
      </c>
      <c r="BA28" s="53"/>
    </row>
    <row r="29" spans="1:53" s="6" customFormat="1" ht="25.5" customHeight="1">
      <c r="A29" s="390"/>
      <c r="B29" s="374"/>
      <c r="C29" s="31">
        <f t="shared" si="5"/>
        <v>36</v>
      </c>
      <c r="D29" s="31">
        <f t="shared" si="3"/>
        <v>18</v>
      </c>
      <c r="E29" s="36">
        <f t="shared" si="4"/>
        <v>18</v>
      </c>
      <c r="F29" s="35"/>
      <c r="G29" s="35"/>
      <c r="H29" s="35"/>
      <c r="I29" s="35"/>
      <c r="J29" s="35"/>
      <c r="K29" s="398"/>
      <c r="L29" s="365"/>
      <c r="M29" s="35">
        <v>2</v>
      </c>
      <c r="N29" s="35">
        <v>2</v>
      </c>
      <c r="O29" s="35">
        <v>2</v>
      </c>
      <c r="P29" s="35">
        <v>2</v>
      </c>
      <c r="Q29" s="35">
        <v>2</v>
      </c>
      <c r="R29" s="35">
        <v>2</v>
      </c>
      <c r="S29" s="35">
        <v>2</v>
      </c>
      <c r="T29" s="35">
        <v>2</v>
      </c>
      <c r="U29" s="35">
        <v>2</v>
      </c>
      <c r="V29" s="380"/>
      <c r="W29" s="393"/>
      <c r="X29" s="394"/>
      <c r="Y29" s="35"/>
      <c r="Z29" s="35"/>
      <c r="AA29" s="35"/>
      <c r="AB29" s="35"/>
      <c r="AC29" s="35"/>
      <c r="AD29" s="35">
        <v>2</v>
      </c>
      <c r="AE29" s="35">
        <v>2</v>
      </c>
      <c r="AF29" s="35">
        <v>2</v>
      </c>
      <c r="AG29" s="35">
        <v>2</v>
      </c>
      <c r="AH29" s="35">
        <v>2</v>
      </c>
      <c r="AI29" s="8">
        <v>2</v>
      </c>
      <c r="AJ29" s="384"/>
      <c r="AK29" s="387"/>
      <c r="AL29" s="30">
        <v>2</v>
      </c>
      <c r="AM29" s="30">
        <v>2</v>
      </c>
      <c r="AN29" s="30">
        <v>2</v>
      </c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77"/>
      <c r="AZ29" s="35">
        <v>2</v>
      </c>
      <c r="BA29" s="8"/>
    </row>
    <row r="30" spans="1:53" s="9" customFormat="1">
      <c r="A30" s="389" t="s">
        <v>486</v>
      </c>
      <c r="B30" s="374" t="s">
        <v>484</v>
      </c>
      <c r="C30" s="27">
        <f t="shared" si="5"/>
        <v>6</v>
      </c>
      <c r="D30" s="28">
        <f t="shared" si="3"/>
        <v>0</v>
      </c>
      <c r="E30" s="37">
        <f t="shared" si="4"/>
        <v>6</v>
      </c>
      <c r="F30" s="33"/>
      <c r="G30" s="33"/>
      <c r="H30" s="33"/>
      <c r="I30" s="33"/>
      <c r="J30" s="33"/>
      <c r="K30" s="398"/>
      <c r="L30" s="365"/>
      <c r="M30" s="33"/>
      <c r="N30" s="33"/>
      <c r="O30" s="33"/>
      <c r="P30" s="33"/>
      <c r="Q30" s="33"/>
      <c r="R30" s="33"/>
      <c r="S30" s="33"/>
      <c r="T30" s="33"/>
      <c r="U30" s="33"/>
      <c r="V30" s="380"/>
      <c r="W30" s="393"/>
      <c r="X30" s="394"/>
      <c r="Y30" s="33">
        <v>2</v>
      </c>
      <c r="Z30" s="33">
        <v>2</v>
      </c>
      <c r="AA30" s="33">
        <v>2</v>
      </c>
      <c r="AB30" s="33"/>
      <c r="AC30" s="33"/>
      <c r="AD30" s="33"/>
      <c r="AE30" s="33"/>
      <c r="AF30" s="33"/>
      <c r="AG30" s="33"/>
      <c r="AH30" s="33"/>
      <c r="AI30" s="33"/>
      <c r="AJ30" s="384"/>
      <c r="AK30" s="387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377"/>
      <c r="AZ30" s="33"/>
      <c r="BA30" s="34"/>
    </row>
    <row r="31" spans="1:53" s="6" customFormat="1">
      <c r="A31" s="390"/>
      <c r="B31" s="363"/>
      <c r="C31" s="31">
        <f t="shared" si="5"/>
        <v>30</v>
      </c>
      <c r="D31" s="31">
        <f t="shared" si="3"/>
        <v>0</v>
      </c>
      <c r="E31" s="36">
        <f t="shared" si="4"/>
        <v>30</v>
      </c>
      <c r="F31" s="35"/>
      <c r="G31" s="35"/>
      <c r="H31" s="35"/>
      <c r="I31" s="35"/>
      <c r="J31" s="35"/>
      <c r="K31" s="398"/>
      <c r="L31" s="365"/>
      <c r="M31" s="35"/>
      <c r="N31" s="35"/>
      <c r="O31" s="35"/>
      <c r="P31" s="35"/>
      <c r="Q31" s="35"/>
      <c r="R31" s="35"/>
      <c r="S31" s="35"/>
      <c r="T31" s="35"/>
      <c r="U31" s="35"/>
      <c r="V31" s="380"/>
      <c r="W31" s="393"/>
      <c r="X31" s="394"/>
      <c r="Y31" s="35"/>
      <c r="Z31" s="35"/>
      <c r="AA31" s="35"/>
      <c r="AB31" s="35">
        <v>2</v>
      </c>
      <c r="AC31" s="35">
        <v>2</v>
      </c>
      <c r="AD31" s="35">
        <v>2</v>
      </c>
      <c r="AE31" s="35">
        <v>2</v>
      </c>
      <c r="AF31" s="35">
        <v>2</v>
      </c>
      <c r="AG31" s="35">
        <v>2</v>
      </c>
      <c r="AH31" s="35">
        <v>2</v>
      </c>
      <c r="AI31" s="35">
        <v>2</v>
      </c>
      <c r="AJ31" s="384"/>
      <c r="AK31" s="387"/>
      <c r="AL31" s="35">
        <v>2</v>
      </c>
      <c r="AM31" s="35">
        <v>2</v>
      </c>
      <c r="AN31" s="35">
        <v>2</v>
      </c>
      <c r="AO31" s="35">
        <v>2</v>
      </c>
      <c r="AP31" s="35">
        <v>2</v>
      </c>
      <c r="AQ31" s="35">
        <v>2</v>
      </c>
      <c r="AR31" s="35">
        <v>2</v>
      </c>
      <c r="AS31" s="35"/>
      <c r="AT31" s="35"/>
      <c r="AU31" s="35"/>
      <c r="AV31" s="35"/>
      <c r="AW31" s="35"/>
      <c r="AX31" s="35"/>
      <c r="AY31" s="377"/>
      <c r="AZ31" s="35"/>
      <c r="BA31" s="8">
        <v>2</v>
      </c>
    </row>
    <row r="32" spans="1:53" s="9" customFormat="1">
      <c r="A32" s="389" t="s">
        <v>483</v>
      </c>
      <c r="B32" s="374" t="s">
        <v>485</v>
      </c>
      <c r="C32" s="27">
        <f>D32+E32</f>
        <v>12</v>
      </c>
      <c r="D32" s="28">
        <f>SUM(F32:U32)</f>
        <v>0</v>
      </c>
      <c r="E32" s="37">
        <f>SUM(Y32:AX32)</f>
        <v>12</v>
      </c>
      <c r="F32" s="33"/>
      <c r="G32" s="33"/>
      <c r="H32" s="33"/>
      <c r="I32" s="33"/>
      <c r="J32" s="33"/>
      <c r="K32" s="398"/>
      <c r="L32" s="365"/>
      <c r="M32" s="33"/>
      <c r="N32" s="33"/>
      <c r="O32" s="33"/>
      <c r="P32" s="33"/>
      <c r="Q32" s="33"/>
      <c r="R32" s="33"/>
      <c r="S32" s="33"/>
      <c r="T32" s="33"/>
      <c r="U32" s="33"/>
      <c r="V32" s="380"/>
      <c r="W32" s="393"/>
      <c r="X32" s="394"/>
      <c r="Y32" s="33">
        <v>2</v>
      </c>
      <c r="Z32" s="33">
        <v>2</v>
      </c>
      <c r="AA32" s="33">
        <v>2</v>
      </c>
      <c r="AB32" s="33">
        <v>2</v>
      </c>
      <c r="AC32" s="33">
        <v>2</v>
      </c>
      <c r="AD32" s="33">
        <v>2</v>
      </c>
      <c r="AE32" s="33"/>
      <c r="AF32" s="33"/>
      <c r="AG32" s="33"/>
      <c r="AH32" s="33"/>
      <c r="AI32" s="33"/>
      <c r="AJ32" s="384"/>
      <c r="AK32" s="387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377"/>
      <c r="AZ32" s="33"/>
      <c r="BA32" s="34"/>
    </row>
    <row r="33" spans="1:59" s="6" customFormat="1">
      <c r="A33" s="390"/>
      <c r="B33" s="363"/>
      <c r="C33" s="31">
        <f>D33+E33</f>
        <v>30</v>
      </c>
      <c r="D33" s="31">
        <f>SUM(F33:U33)</f>
        <v>0</v>
      </c>
      <c r="E33" s="36">
        <f>SUM(Y33:AX33)</f>
        <v>30</v>
      </c>
      <c r="F33" s="35"/>
      <c r="G33" s="35"/>
      <c r="H33" s="35"/>
      <c r="I33" s="35"/>
      <c r="J33" s="35"/>
      <c r="K33" s="398"/>
      <c r="L33" s="365"/>
      <c r="M33" s="35"/>
      <c r="N33" s="35"/>
      <c r="O33" s="35"/>
      <c r="P33" s="35"/>
      <c r="Q33" s="35"/>
      <c r="R33" s="35"/>
      <c r="S33" s="35"/>
      <c r="T33" s="35"/>
      <c r="U33" s="35"/>
      <c r="V33" s="380"/>
      <c r="W33" s="393"/>
      <c r="X33" s="394"/>
      <c r="Y33" s="35"/>
      <c r="Z33" s="35"/>
      <c r="AA33" s="35"/>
      <c r="AB33" s="35"/>
      <c r="AC33" s="35"/>
      <c r="AD33" s="35"/>
      <c r="AE33" s="35">
        <v>2</v>
      </c>
      <c r="AF33" s="35">
        <v>2</v>
      </c>
      <c r="AG33" s="35">
        <v>2</v>
      </c>
      <c r="AH33" s="35">
        <v>2</v>
      </c>
      <c r="AI33" s="35">
        <v>2</v>
      </c>
      <c r="AJ33" s="384"/>
      <c r="AK33" s="387"/>
      <c r="AL33" s="35">
        <v>2</v>
      </c>
      <c r="AM33" s="35">
        <v>2</v>
      </c>
      <c r="AN33" s="35">
        <v>2</v>
      </c>
      <c r="AO33" s="35">
        <v>2</v>
      </c>
      <c r="AP33" s="35">
        <v>2</v>
      </c>
      <c r="AQ33" s="35">
        <v>2</v>
      </c>
      <c r="AR33" s="35">
        <v>2</v>
      </c>
      <c r="AS33" s="35">
        <v>2</v>
      </c>
      <c r="AT33" s="35">
        <v>2</v>
      </c>
      <c r="AU33" s="35">
        <v>2</v>
      </c>
      <c r="AV33" s="35"/>
      <c r="AW33" s="35"/>
      <c r="AX33" s="35"/>
      <c r="AY33" s="377"/>
      <c r="AZ33" s="35"/>
      <c r="BA33" s="8"/>
    </row>
    <row r="34" spans="1:59" s="9" customFormat="1">
      <c r="A34" s="390" t="s">
        <v>117</v>
      </c>
      <c r="B34" s="374" t="s">
        <v>118</v>
      </c>
      <c r="C34" s="27">
        <f>D34+E34</f>
        <v>4</v>
      </c>
      <c r="D34" s="28">
        <f>SUM(F34:U34)</f>
        <v>2</v>
      </c>
      <c r="E34" s="37">
        <f>SUM(Y34:AX34)</f>
        <v>2</v>
      </c>
      <c r="F34" s="33">
        <v>2</v>
      </c>
      <c r="G34" s="33"/>
      <c r="H34" s="33"/>
      <c r="I34" s="33"/>
      <c r="J34" s="33"/>
      <c r="K34" s="398"/>
      <c r="L34" s="365"/>
      <c r="M34" s="33"/>
      <c r="N34" s="33"/>
      <c r="O34" s="33"/>
      <c r="P34" s="33"/>
      <c r="Q34" s="33"/>
      <c r="R34" s="33"/>
      <c r="S34" s="33"/>
      <c r="T34" s="33"/>
      <c r="U34" s="33"/>
      <c r="V34" s="380"/>
      <c r="W34" s="393"/>
      <c r="X34" s="394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84"/>
      <c r="AK34" s="387"/>
      <c r="AL34" s="50"/>
      <c r="AM34" s="50"/>
      <c r="AN34" s="33"/>
      <c r="AO34" s="33">
        <v>2</v>
      </c>
      <c r="AP34" s="33"/>
      <c r="AQ34" s="33"/>
      <c r="AR34" s="33"/>
      <c r="AS34" s="33"/>
      <c r="AT34" s="33"/>
      <c r="AU34" s="33"/>
      <c r="AV34" s="33"/>
      <c r="AW34" s="33"/>
      <c r="AX34" s="33"/>
      <c r="AY34" s="377"/>
      <c r="AZ34" s="33"/>
      <c r="BA34" s="34"/>
    </row>
    <row r="35" spans="1:59" s="6" customFormat="1">
      <c r="A35" s="375"/>
      <c r="B35" s="363"/>
      <c r="C35" s="31">
        <f>D35+E35</f>
        <v>36</v>
      </c>
      <c r="D35" s="31">
        <f>SUM(F35:U35)</f>
        <v>18</v>
      </c>
      <c r="E35" s="36">
        <f>SUM(Y35:AX35)</f>
        <v>18</v>
      </c>
      <c r="F35" s="35"/>
      <c r="G35" s="35">
        <v>2</v>
      </c>
      <c r="H35" s="35">
        <v>2</v>
      </c>
      <c r="I35" s="35">
        <v>2</v>
      </c>
      <c r="J35" s="35">
        <v>2</v>
      </c>
      <c r="K35" s="398"/>
      <c r="L35" s="365"/>
      <c r="M35" s="35">
        <v>2</v>
      </c>
      <c r="N35" s="35">
        <v>2</v>
      </c>
      <c r="O35" s="35">
        <v>2</v>
      </c>
      <c r="P35" s="35">
        <v>2</v>
      </c>
      <c r="Q35" s="35">
        <v>2</v>
      </c>
      <c r="R35" s="35"/>
      <c r="S35" s="35"/>
      <c r="T35" s="35"/>
      <c r="U35" s="35"/>
      <c r="V35" s="380"/>
      <c r="W35" s="393"/>
      <c r="X35" s="394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84"/>
      <c r="AK35" s="387"/>
      <c r="AL35" s="35"/>
      <c r="AM35" s="35"/>
      <c r="AN35" s="35"/>
      <c r="AO35" s="35"/>
      <c r="AP35" s="35">
        <v>2</v>
      </c>
      <c r="AQ35" s="35">
        <v>2</v>
      </c>
      <c r="AR35" s="35">
        <v>2</v>
      </c>
      <c r="AS35" s="35">
        <v>2</v>
      </c>
      <c r="AT35" s="35">
        <v>2</v>
      </c>
      <c r="AU35" s="35">
        <v>2</v>
      </c>
      <c r="AV35" s="35">
        <v>2</v>
      </c>
      <c r="AW35" s="35">
        <v>2</v>
      </c>
      <c r="AX35" s="35">
        <v>2</v>
      </c>
      <c r="AY35" s="377"/>
      <c r="AZ35" s="35">
        <v>2</v>
      </c>
      <c r="BA35" s="8"/>
    </row>
    <row r="36" spans="1:59" s="216" customFormat="1" ht="18.75" customHeight="1">
      <c r="A36" s="367" t="s">
        <v>475</v>
      </c>
      <c r="B36" s="368"/>
      <c r="C36" s="371">
        <v>72</v>
      </c>
      <c r="D36" s="211"/>
      <c r="E36" s="212"/>
      <c r="F36" s="233"/>
      <c r="G36" s="233"/>
      <c r="H36" s="233"/>
      <c r="I36" s="233"/>
      <c r="J36" s="233"/>
      <c r="K36" s="398"/>
      <c r="L36" s="365"/>
      <c r="M36" s="233"/>
      <c r="N36" s="233"/>
      <c r="O36" s="233"/>
      <c r="P36" s="233"/>
      <c r="Q36" s="233"/>
      <c r="R36" s="233"/>
      <c r="S36" s="233"/>
      <c r="T36" s="233"/>
      <c r="U36" s="233"/>
      <c r="V36" s="380"/>
      <c r="W36" s="393"/>
      <c r="X36" s="394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384"/>
      <c r="AK36" s="387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377"/>
      <c r="AZ36" s="213"/>
      <c r="BA36" s="215"/>
    </row>
    <row r="37" spans="1:59" s="216" customFormat="1" ht="18.75" customHeight="1">
      <c r="A37" s="369"/>
      <c r="B37" s="370"/>
      <c r="C37" s="372"/>
      <c r="D37" s="211"/>
      <c r="E37" s="212"/>
      <c r="F37" s="233"/>
      <c r="G37" s="233"/>
      <c r="H37" s="233"/>
      <c r="I37" s="233"/>
      <c r="J37" s="233"/>
      <c r="K37" s="398"/>
      <c r="L37" s="365"/>
      <c r="M37" s="233"/>
      <c r="N37" s="233"/>
      <c r="O37" s="233"/>
      <c r="P37" s="233"/>
      <c r="Q37" s="233"/>
      <c r="R37" s="233"/>
      <c r="S37" s="233"/>
      <c r="T37" s="233"/>
      <c r="U37" s="233"/>
      <c r="V37" s="380"/>
      <c r="W37" s="393"/>
      <c r="X37" s="394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384"/>
      <c r="AK37" s="387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377"/>
      <c r="AZ37" s="213" t="s">
        <v>71</v>
      </c>
      <c r="BA37" s="215"/>
    </row>
    <row r="38" spans="1:59" s="216" customFormat="1" ht="18.75" customHeight="1">
      <c r="A38" s="367" t="s">
        <v>476</v>
      </c>
      <c r="B38" s="368"/>
      <c r="C38" s="371">
        <v>72</v>
      </c>
      <c r="D38" s="211"/>
      <c r="E38" s="212"/>
      <c r="F38" s="213"/>
      <c r="G38" s="213"/>
      <c r="H38" s="213"/>
      <c r="I38" s="213"/>
      <c r="J38" s="213"/>
      <c r="K38" s="398"/>
      <c r="L38" s="365"/>
      <c r="M38" s="213"/>
      <c r="N38" s="213"/>
      <c r="O38" s="213"/>
      <c r="P38" s="213"/>
      <c r="Q38" s="213"/>
      <c r="R38" s="213"/>
      <c r="S38" s="213"/>
      <c r="T38" s="213"/>
      <c r="U38" s="213"/>
      <c r="V38" s="380"/>
      <c r="W38" s="393"/>
      <c r="X38" s="39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384"/>
      <c r="AK38" s="387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377"/>
      <c r="AZ38" s="213"/>
      <c r="BA38" s="215"/>
    </row>
    <row r="39" spans="1:59" s="216" customFormat="1" ht="18.75" customHeight="1">
      <c r="A39" s="369"/>
      <c r="B39" s="370"/>
      <c r="C39" s="372"/>
      <c r="D39" s="211"/>
      <c r="E39" s="212"/>
      <c r="F39" s="213"/>
      <c r="G39" s="213"/>
      <c r="H39" s="213"/>
      <c r="I39" s="213"/>
      <c r="J39" s="213"/>
      <c r="K39" s="398"/>
      <c r="L39" s="365"/>
      <c r="M39" s="213"/>
      <c r="N39" s="213"/>
      <c r="O39" s="213"/>
      <c r="P39" s="213"/>
      <c r="Q39" s="213"/>
      <c r="R39" s="213"/>
      <c r="S39" s="213"/>
      <c r="T39" s="213"/>
      <c r="U39" s="213"/>
      <c r="V39" s="380"/>
      <c r="W39" s="393"/>
      <c r="X39" s="39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384"/>
      <c r="AK39" s="387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377"/>
      <c r="AZ39" s="213" t="s">
        <v>22</v>
      </c>
      <c r="BA39" s="215"/>
    </row>
    <row r="40" spans="1:59" s="6" customFormat="1">
      <c r="A40" s="382" t="s">
        <v>14</v>
      </c>
      <c r="B40" s="382"/>
      <c r="C40" s="38">
        <f>D40+E40</f>
        <v>574</v>
      </c>
      <c r="D40" s="38">
        <f>SUM(F40:X40)</f>
        <v>208</v>
      </c>
      <c r="E40" s="17">
        <f>SUM(V40:AY40)</f>
        <v>366</v>
      </c>
      <c r="F40" s="17">
        <f>SUM(F10:F35)</f>
        <v>16</v>
      </c>
      <c r="G40" s="17">
        <f>SUM(G10:G35)</f>
        <v>16</v>
      </c>
      <c r="H40" s="17">
        <f>SUM(H10:H35)</f>
        <v>16</v>
      </c>
      <c r="I40" s="17">
        <f>SUM(I10:I35)</f>
        <v>16</v>
      </c>
      <c r="J40" s="17">
        <f>SUM(J10:J35)</f>
        <v>16</v>
      </c>
      <c r="K40" s="399"/>
      <c r="L40" s="366"/>
      <c r="M40" s="17">
        <f t="shared" ref="M40:U40" si="6">SUM(M10:M35)</f>
        <v>16</v>
      </c>
      <c r="N40" s="17">
        <f t="shared" si="6"/>
        <v>18</v>
      </c>
      <c r="O40" s="17">
        <f t="shared" si="6"/>
        <v>18</v>
      </c>
      <c r="P40" s="17">
        <f t="shared" si="6"/>
        <v>18</v>
      </c>
      <c r="Q40" s="17">
        <f t="shared" si="6"/>
        <v>18</v>
      </c>
      <c r="R40" s="17">
        <f t="shared" si="6"/>
        <v>12</v>
      </c>
      <c r="S40" s="17">
        <f t="shared" si="6"/>
        <v>10</v>
      </c>
      <c r="T40" s="17">
        <f t="shared" si="6"/>
        <v>10</v>
      </c>
      <c r="U40" s="17">
        <f t="shared" si="6"/>
        <v>8</v>
      </c>
      <c r="V40" s="381"/>
      <c r="W40" s="395"/>
      <c r="X40" s="396"/>
      <c r="Y40" s="17">
        <f t="shared" ref="Y40:AI40" si="7">SUM(Y10:Y35)</f>
        <v>14</v>
      </c>
      <c r="Z40" s="17">
        <f t="shared" si="7"/>
        <v>14</v>
      </c>
      <c r="AA40" s="17">
        <f t="shared" si="7"/>
        <v>16</v>
      </c>
      <c r="AB40" s="17">
        <f t="shared" si="7"/>
        <v>16</v>
      </c>
      <c r="AC40" s="17">
        <f t="shared" si="7"/>
        <v>16</v>
      </c>
      <c r="AD40" s="17">
        <f t="shared" si="7"/>
        <v>16</v>
      </c>
      <c r="AE40" s="17">
        <f t="shared" si="7"/>
        <v>16</v>
      </c>
      <c r="AF40" s="17">
        <f t="shared" si="7"/>
        <v>16</v>
      </c>
      <c r="AG40" s="17">
        <f t="shared" si="7"/>
        <v>16</v>
      </c>
      <c r="AH40" s="17">
        <f t="shared" si="7"/>
        <v>16</v>
      </c>
      <c r="AI40" s="17">
        <f t="shared" si="7"/>
        <v>16</v>
      </c>
      <c r="AJ40" s="385"/>
      <c r="AK40" s="388"/>
      <c r="AL40" s="17">
        <f t="shared" ref="AL40:AX40" si="8">SUM(AL10:AL35)</f>
        <v>16</v>
      </c>
      <c r="AM40" s="17">
        <f t="shared" si="8"/>
        <v>14</v>
      </c>
      <c r="AN40" s="17">
        <f t="shared" si="8"/>
        <v>16</v>
      </c>
      <c r="AO40" s="17">
        <f t="shared" si="8"/>
        <v>16</v>
      </c>
      <c r="AP40" s="17">
        <f t="shared" si="8"/>
        <v>16</v>
      </c>
      <c r="AQ40" s="17">
        <f t="shared" si="8"/>
        <v>16</v>
      </c>
      <c r="AR40" s="17">
        <f t="shared" si="8"/>
        <v>16</v>
      </c>
      <c r="AS40" s="17">
        <f t="shared" si="8"/>
        <v>16</v>
      </c>
      <c r="AT40" s="17">
        <f t="shared" si="8"/>
        <v>16</v>
      </c>
      <c r="AU40" s="17">
        <f t="shared" si="8"/>
        <v>16</v>
      </c>
      <c r="AV40" s="17">
        <f t="shared" si="8"/>
        <v>12</v>
      </c>
      <c r="AW40" s="17">
        <f t="shared" si="8"/>
        <v>12</v>
      </c>
      <c r="AX40" s="17">
        <f t="shared" si="8"/>
        <v>12</v>
      </c>
      <c r="AY40" s="378"/>
      <c r="AZ40" s="38"/>
      <c r="BA40" s="38"/>
    </row>
    <row r="41" spans="1:59" s="10" customFormat="1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  <c r="S41" s="12"/>
      <c r="T41" s="12"/>
      <c r="U41" s="12"/>
      <c r="V41" s="12"/>
      <c r="W41" s="13"/>
      <c r="X41" s="13"/>
      <c r="Y41" s="14"/>
      <c r="Z41" s="14"/>
      <c r="AA41" s="14"/>
      <c r="AB41" s="13"/>
      <c r="AC41" s="1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14"/>
      <c r="AU41" s="14"/>
      <c r="AV41" s="14"/>
      <c r="AW41" s="14"/>
      <c r="AX41" s="14"/>
      <c r="AY41" s="3"/>
      <c r="AZ41" s="3"/>
      <c r="BA41" s="3"/>
    </row>
    <row r="42" spans="1:59" ht="18">
      <c r="A42" s="19"/>
      <c r="B42" s="19"/>
      <c r="C42" s="19"/>
      <c r="D42" s="19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</row>
    <row r="43" spans="1:59" ht="18">
      <c r="A43" s="19"/>
      <c r="B43" s="19"/>
      <c r="C43" s="19"/>
      <c r="D43" s="19"/>
      <c r="E43" s="22" t="s">
        <v>145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 t="s">
        <v>146</v>
      </c>
      <c r="AF43" s="22"/>
      <c r="AG43" s="22"/>
      <c r="AH43" s="22"/>
      <c r="AI43" s="22"/>
      <c r="AJ43" s="22"/>
      <c r="AK43" s="22"/>
      <c r="AL43" s="22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59" ht="18">
      <c r="A44" s="19"/>
      <c r="B44" s="19"/>
      <c r="C44" s="19"/>
      <c r="D44" s="19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6" spans="1:59" s="56" customFormat="1" ht="18">
      <c r="C46" s="224"/>
      <c r="D46" s="22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9" spans="1:56" ht="18">
      <c r="A49" s="19"/>
      <c r="B49" s="19"/>
      <c r="C49" s="19"/>
      <c r="D49" s="19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</row>
    <row r="70" spans="3:3" ht="18">
      <c r="C70" s="19"/>
    </row>
  </sheetData>
  <mergeCells count="47">
    <mergeCell ref="AS6:AV6"/>
    <mergeCell ref="B34:B35"/>
    <mergeCell ref="A16:A17"/>
    <mergeCell ref="A22:A23"/>
    <mergeCell ref="A30:A31"/>
    <mergeCell ref="B20:B21"/>
    <mergeCell ref="A28:A29"/>
    <mergeCell ref="B22:B23"/>
    <mergeCell ref="A20:A21"/>
    <mergeCell ref="A24:A25"/>
    <mergeCell ref="B6:B9"/>
    <mergeCell ref="A10:A11"/>
    <mergeCell ref="A6:A9"/>
    <mergeCell ref="B10:B11"/>
    <mergeCell ref="A34:A35"/>
    <mergeCell ref="AR1:AZ3"/>
    <mergeCell ref="V10:V40"/>
    <mergeCell ref="A40:B40"/>
    <mergeCell ref="AJ10:AJ40"/>
    <mergeCell ref="AK10:AK40"/>
    <mergeCell ref="A12:A13"/>
    <mergeCell ref="B12:B13"/>
    <mergeCell ref="A32:A33"/>
    <mergeCell ref="B32:B33"/>
    <mergeCell ref="W10:X40"/>
    <mergeCell ref="K10:K40"/>
    <mergeCell ref="A36:B37"/>
    <mergeCell ref="A26:A27"/>
    <mergeCell ref="D6:D9"/>
    <mergeCell ref="A18:A19"/>
    <mergeCell ref="C36:C37"/>
    <mergeCell ref="A5:BA5"/>
    <mergeCell ref="C6:C9"/>
    <mergeCell ref="B14:B15"/>
    <mergeCell ref="L10:L40"/>
    <mergeCell ref="A38:B39"/>
    <mergeCell ref="C38:C39"/>
    <mergeCell ref="B26:B27"/>
    <mergeCell ref="B24:B25"/>
    <mergeCell ref="B16:B17"/>
    <mergeCell ref="B28:B29"/>
    <mergeCell ref="A14:A15"/>
    <mergeCell ref="B18:B19"/>
    <mergeCell ref="B30:B31"/>
    <mergeCell ref="AY10:AY40"/>
    <mergeCell ref="AW6:AY6"/>
    <mergeCell ref="E6:E9"/>
  </mergeCells>
  <phoneticPr fontId="38" type="noConversion"/>
  <pageMargins left="0.39370078740157483" right="0.39370078740157483" top="0.19685039370078741" bottom="0.19685039370078741" header="0" footer="0"/>
  <pageSetup paperSize="9" scale="58" orientation="landscape" horizontalDpi="4294967292" verticalDpi="7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63"/>
  <sheetViews>
    <sheetView view="pageBreakPreview" zoomScale="70" zoomScaleNormal="70" zoomScaleSheetLayoutView="70" workbookViewId="0">
      <pane xSplit="7" ySplit="9" topLeftCell="P10" activePane="bottomRight" state="frozen"/>
      <selection activeCell="D57" sqref="D57"/>
      <selection pane="topRight" activeCell="D57" sqref="D57"/>
      <selection pane="bottomLeft" activeCell="D57" sqref="D57"/>
      <selection pane="bottomRight" activeCell="F12" sqref="F12"/>
    </sheetView>
  </sheetViews>
  <sheetFormatPr defaultRowHeight="12.75"/>
  <cols>
    <col min="1" max="1" width="14.85546875" style="42" customWidth="1"/>
    <col min="2" max="2" width="51.5703125" style="42" customWidth="1"/>
    <col min="3" max="3" width="14" style="42" bestFit="1" customWidth="1"/>
    <col min="4" max="4" width="17.85546875" style="42" customWidth="1"/>
    <col min="5" max="5" width="7.85546875" style="42" customWidth="1"/>
    <col min="6" max="7" width="5.7109375" style="42" customWidth="1"/>
    <col min="8" max="55" width="3" style="42" customWidth="1"/>
    <col min="56" max="16384" width="9.140625" style="42"/>
  </cols>
  <sheetData>
    <row r="1" spans="1:54" s="218" customFormat="1" ht="24.75" customHeight="1">
      <c r="AU1" s="296" t="s">
        <v>298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316</v>
      </c>
    </row>
    <row r="5" spans="1:54" s="5" customFormat="1" ht="49.5" customHeight="1">
      <c r="A5" s="431" t="s">
        <v>311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</row>
    <row r="6" spans="1:54" ht="15" customHeight="1">
      <c r="A6" s="432" t="s">
        <v>33</v>
      </c>
      <c r="B6" s="435" t="s">
        <v>32</v>
      </c>
      <c r="C6" s="436" t="s">
        <v>17</v>
      </c>
      <c r="D6" s="439" t="s">
        <v>34</v>
      </c>
      <c r="E6" s="440" t="s">
        <v>35</v>
      </c>
      <c r="F6" s="443" t="s">
        <v>195</v>
      </c>
      <c r="G6" s="443" t="s">
        <v>196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5"/>
      <c r="AY6" s="195" t="s">
        <v>10</v>
      </c>
      <c r="AZ6" s="447" t="s">
        <v>11</v>
      </c>
      <c r="BA6" s="447" t="s">
        <v>12</v>
      </c>
      <c r="BB6" s="444" t="s">
        <v>36</v>
      </c>
    </row>
    <row r="7" spans="1:54" s="6" customFormat="1" ht="39" customHeight="1">
      <c r="A7" s="433"/>
      <c r="B7" s="435"/>
      <c r="C7" s="437"/>
      <c r="D7" s="439"/>
      <c r="E7" s="441"/>
      <c r="F7" s="441"/>
      <c r="G7" s="441"/>
      <c r="H7" s="226">
        <v>42616</v>
      </c>
      <c r="I7" s="226">
        <f>H7+7</f>
        <v>42623</v>
      </c>
      <c r="J7" s="1">
        <f t="shared" ref="J7:X8" si="0">I7+7</f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Y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448"/>
      <c r="BA7" s="448"/>
      <c r="BB7" s="445"/>
    </row>
    <row r="8" spans="1:54" s="6" customFormat="1" ht="39" customHeight="1">
      <c r="A8" s="433"/>
      <c r="B8" s="435"/>
      <c r="C8" s="437"/>
      <c r="D8" s="439"/>
      <c r="E8" s="442"/>
      <c r="F8" s="442"/>
      <c r="G8" s="44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448"/>
      <c r="BA8" s="448"/>
      <c r="BB8" s="445"/>
    </row>
    <row r="9" spans="1:54" s="7" customFormat="1" ht="12.75" customHeight="1">
      <c r="A9" s="434"/>
      <c r="B9" s="435"/>
      <c r="C9" s="438"/>
      <c r="D9" s="425" t="s">
        <v>13</v>
      </c>
      <c r="E9" s="426"/>
      <c r="F9" s="426"/>
      <c r="G9" s="427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15">
        <v>18</v>
      </c>
      <c r="Z9" s="2">
        <v>19</v>
      </c>
      <c r="AA9" s="2">
        <v>20</v>
      </c>
      <c r="AB9" s="15">
        <v>21</v>
      </c>
      <c r="AC9" s="15">
        <v>22</v>
      </c>
      <c r="AD9" s="15">
        <v>23</v>
      </c>
      <c r="AE9" s="15">
        <v>24</v>
      </c>
      <c r="AF9" s="15">
        <v>25</v>
      </c>
      <c r="AG9" s="15">
        <v>26</v>
      </c>
      <c r="AH9" s="15">
        <v>27</v>
      </c>
      <c r="AI9" s="15">
        <v>28</v>
      </c>
      <c r="AJ9" s="15">
        <v>29</v>
      </c>
      <c r="AK9" s="15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449"/>
      <c r="BA9" s="449"/>
      <c r="BB9" s="446"/>
    </row>
    <row r="10" spans="1:54" s="133" customFormat="1" ht="15.75" customHeight="1">
      <c r="A10" s="402" t="s">
        <v>27</v>
      </c>
      <c r="B10" s="404" t="s">
        <v>120</v>
      </c>
      <c r="C10" s="405">
        <f>(D10+E10+E11)/36</f>
        <v>4</v>
      </c>
      <c r="D10" s="416">
        <v>74</v>
      </c>
      <c r="E10" s="129">
        <f>SUM(F10:G10)</f>
        <v>28</v>
      </c>
      <c r="F10" s="129">
        <f>SUM(H10:W10)</f>
        <v>28</v>
      </c>
      <c r="G10" s="129">
        <f t="shared" ref="G10:G44" si="3">SUM(AA10:AW10)</f>
        <v>0</v>
      </c>
      <c r="H10" s="85">
        <v>2</v>
      </c>
      <c r="I10" s="85">
        <v>2</v>
      </c>
      <c r="J10" s="85">
        <v>2</v>
      </c>
      <c r="K10" s="85">
        <v>2</v>
      </c>
      <c r="L10" s="85">
        <v>2</v>
      </c>
      <c r="M10" s="85">
        <v>2</v>
      </c>
      <c r="N10" s="85">
        <v>2</v>
      </c>
      <c r="O10" s="85">
        <v>2</v>
      </c>
      <c r="P10" s="422" t="s">
        <v>237</v>
      </c>
      <c r="Q10" s="85">
        <v>2</v>
      </c>
      <c r="R10" s="85">
        <v>2</v>
      </c>
      <c r="S10" s="85">
        <v>2</v>
      </c>
      <c r="T10" s="85">
        <v>2</v>
      </c>
      <c r="U10" s="85">
        <v>2</v>
      </c>
      <c r="V10" s="85">
        <v>2</v>
      </c>
      <c r="W10" s="85"/>
      <c r="X10" s="430" t="s">
        <v>37</v>
      </c>
      <c r="Y10" s="428" t="s">
        <v>24</v>
      </c>
      <c r="Z10" s="428"/>
      <c r="AA10" s="61"/>
      <c r="AB10" s="61"/>
      <c r="AC10" s="61"/>
      <c r="AD10" s="61"/>
      <c r="AE10" s="61"/>
      <c r="AF10" s="61"/>
      <c r="AG10" s="130"/>
      <c r="AH10" s="130"/>
      <c r="AI10" s="130"/>
      <c r="AJ10" s="130"/>
      <c r="AK10" s="130"/>
      <c r="AL10" s="130"/>
      <c r="AM10" s="130"/>
      <c r="AN10" s="130"/>
      <c r="AO10" s="130"/>
      <c r="AP10" s="131"/>
      <c r="AQ10" s="130"/>
      <c r="AR10" s="130"/>
      <c r="AS10" s="130"/>
      <c r="AT10" s="130"/>
      <c r="AU10" s="130"/>
      <c r="AV10" s="130"/>
      <c r="AW10" s="130"/>
      <c r="AX10" s="450" t="s">
        <v>38</v>
      </c>
      <c r="AY10" s="451"/>
      <c r="AZ10" s="143"/>
      <c r="BA10" s="132"/>
      <c r="BB10" s="84"/>
    </row>
    <row r="11" spans="1:54" s="133" customFormat="1" ht="15.75">
      <c r="A11" s="403"/>
      <c r="B11" s="404"/>
      <c r="C11" s="406"/>
      <c r="D11" s="417"/>
      <c r="E11" s="89">
        <f>SUM(F11:G11)</f>
        <v>42</v>
      </c>
      <c r="F11" s="89">
        <f>SUM(H11:W11)</f>
        <v>42</v>
      </c>
      <c r="G11" s="89">
        <f t="shared" si="3"/>
        <v>0</v>
      </c>
      <c r="H11" s="88">
        <v>2</v>
      </c>
      <c r="I11" s="88">
        <v>2</v>
      </c>
      <c r="J11" s="88">
        <v>2</v>
      </c>
      <c r="K11" s="88">
        <v>2</v>
      </c>
      <c r="L11" s="88">
        <v>2</v>
      </c>
      <c r="M11" s="88">
        <v>2</v>
      </c>
      <c r="N11" s="88">
        <v>2</v>
      </c>
      <c r="O11" s="88">
        <v>2</v>
      </c>
      <c r="P11" s="423"/>
      <c r="Q11" s="88">
        <v>2</v>
      </c>
      <c r="R11" s="88">
        <v>4</v>
      </c>
      <c r="S11" s="88">
        <v>4</v>
      </c>
      <c r="T11" s="88">
        <v>4</v>
      </c>
      <c r="U11" s="88">
        <v>4</v>
      </c>
      <c r="V11" s="88">
        <v>4</v>
      </c>
      <c r="W11" s="88">
        <v>4</v>
      </c>
      <c r="X11" s="430"/>
      <c r="Y11" s="428"/>
      <c r="Z11" s="428"/>
      <c r="AA11" s="88"/>
      <c r="AB11" s="88"/>
      <c r="AC11" s="88"/>
      <c r="AD11" s="88"/>
      <c r="AE11" s="88"/>
      <c r="AF11" s="88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34"/>
      <c r="AR11" s="134"/>
      <c r="AS11" s="134"/>
      <c r="AT11" s="134"/>
      <c r="AU11" s="134"/>
      <c r="AV11" s="134"/>
      <c r="AW11" s="134"/>
      <c r="AX11" s="452"/>
      <c r="AY11" s="453"/>
      <c r="AZ11" s="183"/>
      <c r="BA11" s="88">
        <v>1</v>
      </c>
      <c r="BB11" s="83"/>
    </row>
    <row r="12" spans="1:54" s="87" customFormat="1" ht="15">
      <c r="A12" s="402" t="s">
        <v>211</v>
      </c>
      <c r="B12" s="404" t="s">
        <v>164</v>
      </c>
      <c r="C12" s="405">
        <f>(D12+E12+E13)/36</f>
        <v>4</v>
      </c>
      <c r="D12" s="416">
        <v>76</v>
      </c>
      <c r="E12" s="129">
        <f t="shared" ref="E12:E52" si="4">SUM(F12:G12)</f>
        <v>0</v>
      </c>
      <c r="F12" s="129">
        <f t="shared" ref="F12:F42" si="5">SUM(H12:W12)</f>
        <v>0</v>
      </c>
      <c r="G12" s="129">
        <f t="shared" si="3"/>
        <v>0</v>
      </c>
      <c r="H12" s="85"/>
      <c r="I12" s="85"/>
      <c r="J12" s="85"/>
      <c r="K12" s="85"/>
      <c r="L12" s="85"/>
      <c r="M12" s="85"/>
      <c r="N12" s="85"/>
      <c r="O12" s="85"/>
      <c r="P12" s="423"/>
      <c r="Q12" s="85"/>
      <c r="R12" s="85"/>
      <c r="S12" s="85"/>
      <c r="T12" s="85"/>
      <c r="U12" s="85"/>
      <c r="V12" s="85"/>
      <c r="W12" s="85"/>
      <c r="X12" s="430"/>
      <c r="Y12" s="428"/>
      <c r="Z12" s="428"/>
      <c r="AA12" s="85"/>
      <c r="AB12" s="85"/>
      <c r="AC12" s="85"/>
      <c r="AD12" s="85"/>
      <c r="AE12" s="85"/>
      <c r="AF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452"/>
      <c r="AY12" s="453"/>
      <c r="BA12" s="85"/>
      <c r="BB12" s="86"/>
    </row>
    <row r="13" spans="1:54" s="10" customFormat="1" ht="15">
      <c r="A13" s="403"/>
      <c r="B13" s="404"/>
      <c r="C13" s="406"/>
      <c r="D13" s="417"/>
      <c r="E13" s="89">
        <f t="shared" si="4"/>
        <v>68</v>
      </c>
      <c r="F13" s="89">
        <f t="shared" si="5"/>
        <v>30</v>
      </c>
      <c r="G13" s="89">
        <f t="shared" si="3"/>
        <v>38</v>
      </c>
      <c r="H13" s="88">
        <v>2</v>
      </c>
      <c r="I13" s="88">
        <v>2</v>
      </c>
      <c r="J13" s="88">
        <v>2</v>
      </c>
      <c r="K13" s="88">
        <v>2</v>
      </c>
      <c r="L13" s="88">
        <v>2</v>
      </c>
      <c r="M13" s="88">
        <v>2</v>
      </c>
      <c r="N13" s="88">
        <v>2</v>
      </c>
      <c r="O13" s="88">
        <v>2</v>
      </c>
      <c r="P13" s="423"/>
      <c r="Q13" s="88">
        <v>2</v>
      </c>
      <c r="R13" s="88">
        <v>2</v>
      </c>
      <c r="S13" s="88">
        <v>2</v>
      </c>
      <c r="T13" s="88">
        <v>2</v>
      </c>
      <c r="U13" s="88">
        <v>2</v>
      </c>
      <c r="V13" s="88">
        <v>2</v>
      </c>
      <c r="W13" s="88">
        <v>2</v>
      </c>
      <c r="X13" s="430"/>
      <c r="Y13" s="428"/>
      <c r="Z13" s="428"/>
      <c r="AA13" s="88">
        <v>2</v>
      </c>
      <c r="AB13" s="88">
        <v>2</v>
      </c>
      <c r="AC13" s="88">
        <v>2</v>
      </c>
      <c r="AD13" s="88">
        <v>2</v>
      </c>
      <c r="AE13" s="88">
        <v>2</v>
      </c>
      <c r="AF13" s="88">
        <v>2</v>
      </c>
      <c r="AG13" s="136">
        <v>2</v>
      </c>
      <c r="AH13" s="134">
        <v>2</v>
      </c>
      <c r="AI13" s="134">
        <v>2</v>
      </c>
      <c r="AJ13" s="134">
        <v>2</v>
      </c>
      <c r="AK13" s="134">
        <v>2</v>
      </c>
      <c r="AL13" s="134">
        <v>2</v>
      </c>
      <c r="AM13" s="134">
        <v>2</v>
      </c>
      <c r="AN13" s="134">
        <v>2</v>
      </c>
      <c r="AO13" s="134">
        <v>2</v>
      </c>
      <c r="AP13" s="134">
        <v>2</v>
      </c>
      <c r="AQ13" s="134">
        <v>2</v>
      </c>
      <c r="AR13" s="134">
        <v>2</v>
      </c>
      <c r="AS13" s="134">
        <v>2</v>
      </c>
      <c r="AT13" s="134"/>
      <c r="AU13" s="134"/>
      <c r="AV13" s="134"/>
      <c r="AW13" s="134"/>
      <c r="AX13" s="452"/>
      <c r="AY13" s="453"/>
      <c r="AZ13" s="126"/>
      <c r="BA13" s="88">
        <v>2</v>
      </c>
      <c r="BB13" s="83"/>
    </row>
    <row r="14" spans="1:54" s="87" customFormat="1" ht="15">
      <c r="A14" s="402" t="s">
        <v>200</v>
      </c>
      <c r="B14" s="404" t="s">
        <v>221</v>
      </c>
      <c r="C14" s="405">
        <f>(D14+E14+E15)/36</f>
        <v>2</v>
      </c>
      <c r="D14" s="416">
        <v>36</v>
      </c>
      <c r="E14" s="129">
        <f t="shared" si="4"/>
        <v>12</v>
      </c>
      <c r="F14" s="129">
        <f t="shared" si="5"/>
        <v>0</v>
      </c>
      <c r="G14" s="129">
        <f t="shared" si="3"/>
        <v>12</v>
      </c>
      <c r="H14" s="85"/>
      <c r="I14" s="85"/>
      <c r="J14" s="85"/>
      <c r="K14" s="85"/>
      <c r="L14" s="85"/>
      <c r="M14" s="85"/>
      <c r="N14" s="85"/>
      <c r="O14" s="85"/>
      <c r="P14" s="423"/>
      <c r="Q14" s="85"/>
      <c r="R14" s="85"/>
      <c r="S14" s="85"/>
      <c r="T14" s="85"/>
      <c r="U14" s="85"/>
      <c r="V14" s="85"/>
      <c r="W14" s="85"/>
      <c r="X14" s="430"/>
      <c r="Y14" s="428"/>
      <c r="Z14" s="428"/>
      <c r="AA14" s="85">
        <v>2</v>
      </c>
      <c r="AB14" s="85">
        <v>2</v>
      </c>
      <c r="AC14" s="85">
        <v>2</v>
      </c>
      <c r="AD14" s="85">
        <v>2</v>
      </c>
      <c r="AE14" s="85">
        <v>2</v>
      </c>
      <c r="AF14" s="85">
        <v>2</v>
      </c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452"/>
      <c r="AY14" s="453"/>
      <c r="BA14" s="85"/>
      <c r="BB14" s="86"/>
    </row>
    <row r="15" spans="1:54" s="10" customFormat="1" ht="15">
      <c r="A15" s="403"/>
      <c r="B15" s="404"/>
      <c r="C15" s="406"/>
      <c r="D15" s="417"/>
      <c r="E15" s="89">
        <f t="shared" si="4"/>
        <v>24</v>
      </c>
      <c r="F15" s="89">
        <f t="shared" si="5"/>
        <v>0</v>
      </c>
      <c r="G15" s="89">
        <f t="shared" si="3"/>
        <v>24</v>
      </c>
      <c r="H15" s="88"/>
      <c r="I15" s="88"/>
      <c r="J15" s="88"/>
      <c r="K15" s="88"/>
      <c r="L15" s="88"/>
      <c r="M15" s="88"/>
      <c r="N15" s="88"/>
      <c r="O15" s="88"/>
      <c r="P15" s="423"/>
      <c r="Q15" s="88"/>
      <c r="R15" s="88"/>
      <c r="S15" s="88"/>
      <c r="T15" s="88"/>
      <c r="U15" s="88"/>
      <c r="V15" s="88"/>
      <c r="W15" s="88"/>
      <c r="X15" s="430"/>
      <c r="Y15" s="428"/>
      <c r="Z15" s="428"/>
      <c r="AA15" s="88"/>
      <c r="AB15" s="88"/>
      <c r="AC15" s="88"/>
      <c r="AD15" s="88"/>
      <c r="AE15" s="88"/>
      <c r="AF15" s="88"/>
      <c r="AG15" s="88">
        <v>2</v>
      </c>
      <c r="AH15" s="134">
        <v>2</v>
      </c>
      <c r="AI15" s="134">
        <v>2</v>
      </c>
      <c r="AJ15" s="134">
        <v>2</v>
      </c>
      <c r="AK15" s="134">
        <v>2</v>
      </c>
      <c r="AL15" s="134">
        <v>2</v>
      </c>
      <c r="AM15" s="134">
        <v>2</v>
      </c>
      <c r="AN15" s="134">
        <v>2</v>
      </c>
      <c r="AO15" s="134">
        <v>2</v>
      </c>
      <c r="AP15" s="134">
        <v>2</v>
      </c>
      <c r="AQ15" s="134">
        <v>2</v>
      </c>
      <c r="AR15" s="134">
        <v>2</v>
      </c>
      <c r="AS15" s="134"/>
      <c r="AT15" s="134"/>
      <c r="AU15" s="134"/>
      <c r="AV15" s="134"/>
      <c r="AW15" s="134"/>
      <c r="AX15" s="452"/>
      <c r="AY15" s="453"/>
      <c r="AZ15" s="126">
        <v>2</v>
      </c>
      <c r="BA15" s="88"/>
      <c r="BB15" s="83"/>
    </row>
    <row r="16" spans="1:54" s="10" customFormat="1" ht="15">
      <c r="A16" s="402" t="s">
        <v>203</v>
      </c>
      <c r="B16" s="404" t="s">
        <v>93</v>
      </c>
      <c r="C16" s="405">
        <f>(D16+E16+E17)/36</f>
        <v>5</v>
      </c>
      <c r="D16" s="414">
        <v>92</v>
      </c>
      <c r="E16" s="129">
        <f t="shared" si="4"/>
        <v>36</v>
      </c>
      <c r="F16" s="129">
        <f t="shared" si="5"/>
        <v>16</v>
      </c>
      <c r="G16" s="129">
        <f t="shared" si="3"/>
        <v>20</v>
      </c>
      <c r="H16" s="85">
        <v>2</v>
      </c>
      <c r="I16" s="85">
        <v>2</v>
      </c>
      <c r="J16" s="85">
        <v>2</v>
      </c>
      <c r="K16" s="85">
        <v>2</v>
      </c>
      <c r="L16" s="85">
        <v>2</v>
      </c>
      <c r="M16" s="85">
        <v>2</v>
      </c>
      <c r="N16" s="85">
        <v>2</v>
      </c>
      <c r="O16" s="85">
        <v>2</v>
      </c>
      <c r="P16" s="423"/>
      <c r="Q16" s="85"/>
      <c r="R16" s="85"/>
      <c r="S16" s="85"/>
      <c r="T16" s="85"/>
      <c r="U16" s="85"/>
      <c r="V16" s="85"/>
      <c r="W16" s="85"/>
      <c r="X16" s="430"/>
      <c r="Y16" s="428"/>
      <c r="Z16" s="428"/>
      <c r="AA16" s="85">
        <v>2</v>
      </c>
      <c r="AB16" s="85">
        <v>2</v>
      </c>
      <c r="AC16" s="85">
        <v>2</v>
      </c>
      <c r="AD16" s="85">
        <v>2</v>
      </c>
      <c r="AE16" s="85">
        <v>2</v>
      </c>
      <c r="AF16" s="85">
        <v>2</v>
      </c>
      <c r="AG16" s="85">
        <v>2</v>
      </c>
      <c r="AH16" s="85">
        <v>2</v>
      </c>
      <c r="AI16" s="85">
        <v>2</v>
      </c>
      <c r="AJ16" s="85">
        <v>2</v>
      </c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452"/>
      <c r="AY16" s="453"/>
      <c r="AZ16" s="87"/>
      <c r="BA16" s="85"/>
      <c r="BB16" s="86"/>
    </row>
    <row r="17" spans="1:54" s="10" customFormat="1" ht="15">
      <c r="A17" s="403"/>
      <c r="B17" s="404"/>
      <c r="C17" s="406"/>
      <c r="D17" s="414"/>
      <c r="E17" s="89">
        <f t="shared" si="4"/>
        <v>52</v>
      </c>
      <c r="F17" s="89">
        <f t="shared" si="5"/>
        <v>28</v>
      </c>
      <c r="G17" s="89">
        <f t="shared" si="3"/>
        <v>24</v>
      </c>
      <c r="H17" s="88"/>
      <c r="I17" s="88"/>
      <c r="J17" s="88"/>
      <c r="K17" s="88"/>
      <c r="L17" s="88"/>
      <c r="M17" s="88"/>
      <c r="N17" s="88"/>
      <c r="O17" s="88"/>
      <c r="P17" s="423"/>
      <c r="Q17" s="88">
        <v>4</v>
      </c>
      <c r="R17" s="88">
        <v>4</v>
      </c>
      <c r="S17" s="88">
        <v>4</v>
      </c>
      <c r="T17" s="88">
        <v>4</v>
      </c>
      <c r="U17" s="88">
        <v>4</v>
      </c>
      <c r="V17" s="88">
        <v>4</v>
      </c>
      <c r="W17" s="88">
        <v>4</v>
      </c>
      <c r="X17" s="430"/>
      <c r="Y17" s="428"/>
      <c r="Z17" s="428"/>
      <c r="AA17" s="88"/>
      <c r="AB17" s="88"/>
      <c r="AC17" s="134"/>
      <c r="AD17" s="134"/>
      <c r="AE17" s="134"/>
      <c r="AF17" s="134"/>
      <c r="AG17" s="134"/>
      <c r="AH17" s="134"/>
      <c r="AI17" s="134"/>
      <c r="AJ17" s="134"/>
      <c r="AK17" s="134">
        <v>2</v>
      </c>
      <c r="AL17" s="134">
        <v>2</v>
      </c>
      <c r="AM17" s="134">
        <v>2</v>
      </c>
      <c r="AN17" s="134">
        <v>2</v>
      </c>
      <c r="AO17" s="134">
        <v>2</v>
      </c>
      <c r="AP17" s="134">
        <v>2</v>
      </c>
      <c r="AQ17" s="134">
        <v>2</v>
      </c>
      <c r="AR17" s="134">
        <v>2</v>
      </c>
      <c r="AS17" s="134">
        <v>2</v>
      </c>
      <c r="AT17" s="134">
        <v>2</v>
      </c>
      <c r="AU17" s="134">
        <v>2</v>
      </c>
      <c r="AV17" s="134">
        <v>2</v>
      </c>
      <c r="AW17" s="134"/>
      <c r="AX17" s="452"/>
      <c r="AY17" s="453"/>
      <c r="AZ17" s="126">
        <v>1</v>
      </c>
      <c r="BA17" s="88">
        <v>2</v>
      </c>
      <c r="BB17" s="83"/>
    </row>
    <row r="18" spans="1:54" s="10" customFormat="1" ht="15">
      <c r="A18" s="402" t="s">
        <v>222</v>
      </c>
      <c r="B18" s="404" t="s">
        <v>126</v>
      </c>
      <c r="C18" s="405">
        <f>(D18+E18+E19)/36</f>
        <v>2</v>
      </c>
      <c r="D18" s="414">
        <v>36</v>
      </c>
      <c r="E18" s="129">
        <f t="shared" si="4"/>
        <v>6</v>
      </c>
      <c r="F18" s="129">
        <f t="shared" si="5"/>
        <v>6</v>
      </c>
      <c r="G18" s="129">
        <f t="shared" si="3"/>
        <v>0</v>
      </c>
      <c r="H18" s="85"/>
      <c r="I18" s="85"/>
      <c r="J18" s="85"/>
      <c r="K18" s="85"/>
      <c r="L18" s="85"/>
      <c r="M18" s="85"/>
      <c r="N18" s="85"/>
      <c r="O18" s="85"/>
      <c r="P18" s="423"/>
      <c r="Q18" s="85">
        <v>6</v>
      </c>
      <c r="R18" s="85"/>
      <c r="S18" s="85"/>
      <c r="T18" s="85"/>
      <c r="U18" s="85"/>
      <c r="V18" s="85"/>
      <c r="W18" s="85"/>
      <c r="X18" s="430"/>
      <c r="Y18" s="428"/>
      <c r="Z18" s="428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452"/>
      <c r="AY18" s="453"/>
      <c r="AZ18" s="87"/>
      <c r="BA18" s="85"/>
      <c r="BB18" s="86"/>
    </row>
    <row r="19" spans="1:54" s="10" customFormat="1" ht="15">
      <c r="A19" s="403"/>
      <c r="B19" s="404"/>
      <c r="C19" s="406"/>
      <c r="D19" s="414"/>
      <c r="E19" s="89">
        <f t="shared" si="4"/>
        <v>30</v>
      </c>
      <c r="F19" s="89">
        <f t="shared" si="5"/>
        <v>30</v>
      </c>
      <c r="G19" s="89">
        <f t="shared" si="3"/>
        <v>0</v>
      </c>
      <c r="H19" s="88"/>
      <c r="I19" s="88"/>
      <c r="J19" s="88"/>
      <c r="K19" s="88"/>
      <c r="L19" s="88"/>
      <c r="M19" s="88"/>
      <c r="N19" s="88"/>
      <c r="O19" s="88"/>
      <c r="P19" s="423"/>
      <c r="Q19" s="88"/>
      <c r="R19" s="88">
        <v>6</v>
      </c>
      <c r="S19" s="88">
        <v>6</v>
      </c>
      <c r="T19" s="88">
        <v>6</v>
      </c>
      <c r="U19" s="88">
        <v>6</v>
      </c>
      <c r="V19" s="88">
        <v>6</v>
      </c>
      <c r="W19" s="88"/>
      <c r="X19" s="430"/>
      <c r="Y19" s="428"/>
      <c r="Z19" s="428"/>
      <c r="AA19" s="88"/>
      <c r="AB19" s="88"/>
      <c r="AC19" s="88"/>
      <c r="AD19" s="88"/>
      <c r="AE19" s="88"/>
      <c r="AF19" s="88"/>
      <c r="AG19" s="88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452"/>
      <c r="AY19" s="453"/>
      <c r="AZ19" s="126">
        <v>1</v>
      </c>
      <c r="BA19" s="88"/>
      <c r="BB19" s="83"/>
    </row>
    <row r="20" spans="1:54" s="10" customFormat="1" ht="15">
      <c r="A20" s="402" t="s">
        <v>223</v>
      </c>
      <c r="B20" s="404" t="s">
        <v>127</v>
      </c>
      <c r="C20" s="405">
        <f>(D20+E20+E21)/36</f>
        <v>4</v>
      </c>
      <c r="D20" s="408">
        <v>88</v>
      </c>
      <c r="E20" s="129">
        <f t="shared" si="4"/>
        <v>8</v>
      </c>
      <c r="F20" s="129">
        <f t="shared" si="5"/>
        <v>0</v>
      </c>
      <c r="G20" s="129">
        <f t="shared" si="3"/>
        <v>8</v>
      </c>
      <c r="H20" s="85"/>
      <c r="I20" s="85"/>
      <c r="J20" s="85"/>
      <c r="K20" s="85"/>
      <c r="L20" s="85"/>
      <c r="M20" s="85"/>
      <c r="N20" s="85"/>
      <c r="O20" s="85"/>
      <c r="P20" s="423"/>
      <c r="Q20" s="85"/>
      <c r="R20" s="85"/>
      <c r="S20" s="85"/>
      <c r="T20" s="85"/>
      <c r="U20" s="85"/>
      <c r="V20" s="85"/>
      <c r="W20" s="85"/>
      <c r="X20" s="430"/>
      <c r="Y20" s="428"/>
      <c r="Z20" s="428"/>
      <c r="AA20" s="85">
        <v>4</v>
      </c>
      <c r="AB20" s="85">
        <v>2</v>
      </c>
      <c r="AC20" s="85">
        <v>2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452"/>
      <c r="AY20" s="453"/>
      <c r="AZ20" s="87"/>
      <c r="BA20" s="85"/>
      <c r="BB20" s="86"/>
    </row>
    <row r="21" spans="1:54" s="10" customFormat="1" ht="15">
      <c r="A21" s="403"/>
      <c r="B21" s="404"/>
      <c r="C21" s="406"/>
      <c r="D21" s="409"/>
      <c r="E21" s="89">
        <f t="shared" si="4"/>
        <v>48</v>
      </c>
      <c r="F21" s="89">
        <f t="shared" si="5"/>
        <v>0</v>
      </c>
      <c r="G21" s="89">
        <f t="shared" si="3"/>
        <v>48</v>
      </c>
      <c r="H21" s="88"/>
      <c r="I21" s="88"/>
      <c r="J21" s="88"/>
      <c r="K21" s="88"/>
      <c r="L21" s="88"/>
      <c r="M21" s="88"/>
      <c r="N21" s="88"/>
      <c r="O21" s="88"/>
      <c r="P21" s="423"/>
      <c r="Q21" s="88"/>
      <c r="R21" s="88"/>
      <c r="S21" s="88"/>
      <c r="T21" s="88"/>
      <c r="U21" s="88"/>
      <c r="V21" s="88"/>
      <c r="W21" s="88"/>
      <c r="X21" s="430"/>
      <c r="Y21" s="428"/>
      <c r="Z21" s="428"/>
      <c r="AA21" s="88"/>
      <c r="AB21" s="88">
        <v>2</v>
      </c>
      <c r="AC21" s="88">
        <v>2</v>
      </c>
      <c r="AD21" s="88">
        <v>2</v>
      </c>
      <c r="AE21" s="88">
        <v>2</v>
      </c>
      <c r="AF21" s="88">
        <v>2</v>
      </c>
      <c r="AG21" s="88">
        <v>2</v>
      </c>
      <c r="AH21" s="134">
        <v>2</v>
      </c>
      <c r="AI21" s="134">
        <v>2</v>
      </c>
      <c r="AJ21" s="134">
        <v>2</v>
      </c>
      <c r="AK21" s="134">
        <v>2</v>
      </c>
      <c r="AL21" s="134">
        <v>2</v>
      </c>
      <c r="AM21" s="134">
        <v>2</v>
      </c>
      <c r="AN21" s="134">
        <v>2</v>
      </c>
      <c r="AO21" s="134">
        <v>2</v>
      </c>
      <c r="AP21" s="134">
        <v>2</v>
      </c>
      <c r="AQ21" s="134">
        <v>2</v>
      </c>
      <c r="AR21" s="134">
        <v>2</v>
      </c>
      <c r="AS21" s="134">
        <v>2</v>
      </c>
      <c r="AT21" s="134">
        <v>2</v>
      </c>
      <c r="AU21" s="134">
        <v>2</v>
      </c>
      <c r="AV21" s="134">
        <v>4</v>
      </c>
      <c r="AW21" s="134">
        <v>4</v>
      </c>
      <c r="AX21" s="452"/>
      <c r="AY21" s="453"/>
      <c r="AZ21" s="126" t="s">
        <v>72</v>
      </c>
      <c r="BA21" s="88"/>
      <c r="BB21" s="83"/>
    </row>
    <row r="22" spans="1:54" s="10" customFormat="1" ht="15">
      <c r="A22" s="402" t="s">
        <v>205</v>
      </c>
      <c r="B22" s="404" t="s">
        <v>128</v>
      </c>
      <c r="C22" s="405">
        <f>(D22+E22+E23)/36</f>
        <v>4.5</v>
      </c>
      <c r="D22" s="414">
        <v>102</v>
      </c>
      <c r="E22" s="129">
        <f t="shared" si="4"/>
        <v>0</v>
      </c>
      <c r="F22" s="129">
        <f t="shared" si="5"/>
        <v>0</v>
      </c>
      <c r="G22" s="129">
        <f t="shared" si="3"/>
        <v>0</v>
      </c>
      <c r="H22" s="85"/>
      <c r="I22" s="85"/>
      <c r="J22" s="85"/>
      <c r="K22" s="85"/>
      <c r="L22" s="85"/>
      <c r="M22" s="85"/>
      <c r="N22" s="85"/>
      <c r="O22" s="85"/>
      <c r="P22" s="423"/>
      <c r="Q22" s="85"/>
      <c r="R22" s="85"/>
      <c r="S22" s="85"/>
      <c r="T22" s="85"/>
      <c r="U22" s="85"/>
      <c r="V22" s="85"/>
      <c r="W22" s="85"/>
      <c r="X22" s="430"/>
      <c r="Y22" s="428"/>
      <c r="Z22" s="428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452"/>
      <c r="AY22" s="453"/>
      <c r="AZ22" s="87"/>
      <c r="BA22" s="85"/>
      <c r="BB22" s="86"/>
    </row>
    <row r="23" spans="1:54" s="10" customFormat="1" ht="15">
      <c r="A23" s="403"/>
      <c r="B23" s="404"/>
      <c r="C23" s="406"/>
      <c r="D23" s="414"/>
      <c r="E23" s="89">
        <f t="shared" si="4"/>
        <v>60</v>
      </c>
      <c r="F23" s="89">
        <f t="shared" si="5"/>
        <v>30</v>
      </c>
      <c r="G23" s="89">
        <f t="shared" si="3"/>
        <v>30</v>
      </c>
      <c r="H23" s="88">
        <v>2</v>
      </c>
      <c r="I23" s="88">
        <v>2</v>
      </c>
      <c r="J23" s="88">
        <v>2</v>
      </c>
      <c r="K23" s="88">
        <v>2</v>
      </c>
      <c r="L23" s="88">
        <v>2</v>
      </c>
      <c r="M23" s="88">
        <v>2</v>
      </c>
      <c r="N23" s="88">
        <v>2</v>
      </c>
      <c r="O23" s="88">
        <v>2</v>
      </c>
      <c r="P23" s="423"/>
      <c r="Q23" s="88">
        <v>2</v>
      </c>
      <c r="R23" s="88">
        <v>2</v>
      </c>
      <c r="S23" s="88">
        <v>2</v>
      </c>
      <c r="T23" s="88">
        <v>2</v>
      </c>
      <c r="U23" s="88">
        <v>2</v>
      </c>
      <c r="V23" s="88">
        <v>2</v>
      </c>
      <c r="W23" s="88">
        <v>2</v>
      </c>
      <c r="X23" s="430"/>
      <c r="Y23" s="428"/>
      <c r="Z23" s="428"/>
      <c r="AA23" s="88">
        <v>2</v>
      </c>
      <c r="AB23" s="88">
        <v>2</v>
      </c>
      <c r="AC23" s="88">
        <v>2</v>
      </c>
      <c r="AD23" s="88">
        <v>2</v>
      </c>
      <c r="AE23" s="88">
        <v>2</v>
      </c>
      <c r="AF23" s="88">
        <v>2</v>
      </c>
      <c r="AG23" s="88">
        <v>2</v>
      </c>
      <c r="AH23" s="134">
        <v>2</v>
      </c>
      <c r="AI23" s="134">
        <v>2</v>
      </c>
      <c r="AJ23" s="134">
        <v>2</v>
      </c>
      <c r="AK23" s="134">
        <v>2</v>
      </c>
      <c r="AL23" s="134">
        <v>2</v>
      </c>
      <c r="AM23" s="134">
        <v>2</v>
      </c>
      <c r="AN23" s="134">
        <v>2</v>
      </c>
      <c r="AO23" s="134">
        <v>2</v>
      </c>
      <c r="AP23" s="134"/>
      <c r="AQ23" s="134"/>
      <c r="AR23" s="134"/>
      <c r="AS23" s="134"/>
      <c r="AT23" s="134"/>
      <c r="AU23" s="134"/>
      <c r="AV23" s="134"/>
      <c r="AW23" s="134"/>
      <c r="AX23" s="452"/>
      <c r="AY23" s="453"/>
      <c r="AZ23" s="126"/>
      <c r="BA23" s="88"/>
      <c r="BB23" s="83">
        <v>2</v>
      </c>
    </row>
    <row r="24" spans="1:54" s="10" customFormat="1" ht="15">
      <c r="A24" s="402" t="s">
        <v>227</v>
      </c>
      <c r="B24" s="404" t="s">
        <v>129</v>
      </c>
      <c r="C24" s="405">
        <f>(D24+E24+E25)/36</f>
        <v>4</v>
      </c>
      <c r="D24" s="429">
        <v>78</v>
      </c>
      <c r="E24" s="129">
        <f t="shared" si="4"/>
        <v>24</v>
      </c>
      <c r="F24" s="129">
        <f t="shared" si="5"/>
        <v>12</v>
      </c>
      <c r="G24" s="129">
        <f t="shared" si="3"/>
        <v>12</v>
      </c>
      <c r="H24" s="85">
        <v>2</v>
      </c>
      <c r="I24" s="85">
        <v>2</v>
      </c>
      <c r="J24" s="85">
        <v>2</v>
      </c>
      <c r="K24" s="85">
        <v>2</v>
      </c>
      <c r="L24" s="85">
        <v>2</v>
      </c>
      <c r="M24" s="85">
        <v>2</v>
      </c>
      <c r="N24" s="85"/>
      <c r="O24" s="85"/>
      <c r="P24" s="423"/>
      <c r="Q24" s="85"/>
      <c r="R24" s="85"/>
      <c r="S24" s="85"/>
      <c r="T24" s="85"/>
      <c r="U24" s="85"/>
      <c r="V24" s="85"/>
      <c r="W24" s="85"/>
      <c r="X24" s="430"/>
      <c r="Y24" s="428"/>
      <c r="Z24" s="428"/>
      <c r="AA24" s="85">
        <v>2</v>
      </c>
      <c r="AB24" s="85">
        <v>2</v>
      </c>
      <c r="AC24" s="85">
        <v>2</v>
      </c>
      <c r="AD24" s="85">
        <v>2</v>
      </c>
      <c r="AE24" s="85">
        <v>2</v>
      </c>
      <c r="AF24" s="85">
        <v>2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452"/>
      <c r="AY24" s="453"/>
      <c r="AZ24" s="87"/>
      <c r="BA24" s="85"/>
      <c r="BB24" s="86"/>
    </row>
    <row r="25" spans="1:54" s="10" customFormat="1" ht="15">
      <c r="A25" s="403"/>
      <c r="B25" s="404"/>
      <c r="C25" s="406"/>
      <c r="D25" s="429"/>
      <c r="E25" s="89">
        <f t="shared" si="4"/>
        <v>42</v>
      </c>
      <c r="F25" s="89">
        <f t="shared" si="5"/>
        <v>18</v>
      </c>
      <c r="G25" s="89">
        <f t="shared" si="3"/>
        <v>24</v>
      </c>
      <c r="H25" s="88"/>
      <c r="I25" s="88"/>
      <c r="J25" s="88"/>
      <c r="K25" s="88"/>
      <c r="L25" s="88"/>
      <c r="M25" s="88"/>
      <c r="N25" s="88">
        <v>2</v>
      </c>
      <c r="O25" s="88">
        <v>2</v>
      </c>
      <c r="P25" s="423"/>
      <c r="Q25" s="88">
        <v>2</v>
      </c>
      <c r="R25" s="88">
        <v>2</v>
      </c>
      <c r="S25" s="88">
        <v>2</v>
      </c>
      <c r="T25" s="88">
        <v>2</v>
      </c>
      <c r="U25" s="88">
        <v>2</v>
      </c>
      <c r="V25" s="88">
        <v>2</v>
      </c>
      <c r="W25" s="88">
        <v>2</v>
      </c>
      <c r="X25" s="430"/>
      <c r="Y25" s="428"/>
      <c r="Z25" s="428"/>
      <c r="AA25" s="88"/>
      <c r="AB25" s="88"/>
      <c r="AC25" s="88"/>
      <c r="AD25" s="88"/>
      <c r="AE25" s="88"/>
      <c r="AF25" s="88"/>
      <c r="AG25" s="88">
        <v>2</v>
      </c>
      <c r="AH25" s="134">
        <v>2</v>
      </c>
      <c r="AI25" s="134">
        <v>2</v>
      </c>
      <c r="AJ25" s="134">
        <v>2</v>
      </c>
      <c r="AK25" s="134">
        <v>2</v>
      </c>
      <c r="AL25" s="134">
        <v>2</v>
      </c>
      <c r="AM25" s="134">
        <v>2</v>
      </c>
      <c r="AN25" s="134">
        <v>2</v>
      </c>
      <c r="AO25" s="134">
        <v>2</v>
      </c>
      <c r="AP25" s="134">
        <v>2</v>
      </c>
      <c r="AQ25" s="134">
        <v>2</v>
      </c>
      <c r="AR25" s="134">
        <v>2</v>
      </c>
      <c r="AS25" s="134"/>
      <c r="AT25" s="134"/>
      <c r="AU25" s="134"/>
      <c r="AV25" s="134"/>
      <c r="AW25" s="134"/>
      <c r="AX25" s="452"/>
      <c r="AY25" s="453"/>
      <c r="AZ25" s="126">
        <v>1</v>
      </c>
      <c r="BA25" s="88">
        <v>2</v>
      </c>
      <c r="BB25" s="83"/>
    </row>
    <row r="26" spans="1:54" s="87" customFormat="1" ht="15">
      <c r="A26" s="402" t="s">
        <v>224</v>
      </c>
      <c r="B26" s="404" t="s">
        <v>130</v>
      </c>
      <c r="C26" s="405">
        <f>(D26+E26+E27)/36</f>
        <v>4</v>
      </c>
      <c r="D26" s="414">
        <v>76</v>
      </c>
      <c r="E26" s="129">
        <f t="shared" si="4"/>
        <v>20</v>
      </c>
      <c r="F26" s="129">
        <f t="shared" si="5"/>
        <v>20</v>
      </c>
      <c r="G26" s="129">
        <f t="shared" si="3"/>
        <v>0</v>
      </c>
      <c r="H26" s="142">
        <v>4</v>
      </c>
      <c r="I26" s="142">
        <v>4</v>
      </c>
      <c r="J26" s="142">
        <v>2</v>
      </c>
      <c r="K26" s="142">
        <v>2</v>
      </c>
      <c r="L26" s="142">
        <v>2</v>
      </c>
      <c r="M26" s="142">
        <v>2</v>
      </c>
      <c r="N26" s="142">
        <v>2</v>
      </c>
      <c r="O26" s="142">
        <v>2</v>
      </c>
      <c r="P26" s="423"/>
      <c r="Q26" s="142"/>
      <c r="R26" s="142"/>
      <c r="S26" s="142"/>
      <c r="T26" s="142"/>
      <c r="U26" s="142"/>
      <c r="V26" s="142"/>
      <c r="W26" s="142"/>
      <c r="X26" s="430"/>
      <c r="Y26" s="428"/>
      <c r="Z26" s="428"/>
      <c r="AA26" s="142"/>
      <c r="AB26" s="142"/>
      <c r="AC26" s="142"/>
      <c r="AD26" s="142"/>
      <c r="AE26" s="142"/>
      <c r="AF26" s="142"/>
      <c r="AG26" s="14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0"/>
      <c r="AR26" s="130"/>
      <c r="AS26" s="130"/>
      <c r="AT26" s="130"/>
      <c r="AU26" s="130"/>
      <c r="AV26" s="130"/>
      <c r="AW26" s="130"/>
      <c r="AX26" s="452"/>
      <c r="AY26" s="453"/>
      <c r="AZ26" s="139"/>
      <c r="BA26" s="140"/>
      <c r="BB26" s="140"/>
    </row>
    <row r="27" spans="1:54" s="10" customFormat="1" ht="15">
      <c r="A27" s="403"/>
      <c r="B27" s="404"/>
      <c r="C27" s="406"/>
      <c r="D27" s="414"/>
      <c r="E27" s="89">
        <f t="shared" si="4"/>
        <v>48</v>
      </c>
      <c r="F27" s="89">
        <f t="shared" si="5"/>
        <v>48</v>
      </c>
      <c r="G27" s="89">
        <f t="shared" si="3"/>
        <v>0</v>
      </c>
      <c r="H27" s="88"/>
      <c r="I27" s="88"/>
      <c r="J27" s="88">
        <v>2</v>
      </c>
      <c r="K27" s="88">
        <v>2</v>
      </c>
      <c r="L27" s="88">
        <v>2</v>
      </c>
      <c r="M27" s="88">
        <v>2</v>
      </c>
      <c r="N27" s="88">
        <v>2</v>
      </c>
      <c r="O27" s="88">
        <v>2</v>
      </c>
      <c r="P27" s="423"/>
      <c r="Q27" s="88">
        <v>6</v>
      </c>
      <c r="R27" s="88">
        <v>6</v>
      </c>
      <c r="S27" s="88">
        <v>6</v>
      </c>
      <c r="T27" s="88">
        <v>6</v>
      </c>
      <c r="U27" s="88">
        <v>4</v>
      </c>
      <c r="V27" s="88">
        <v>4</v>
      </c>
      <c r="W27" s="88">
        <v>4</v>
      </c>
      <c r="X27" s="430"/>
      <c r="Y27" s="428"/>
      <c r="Z27" s="42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134"/>
      <c r="AR27" s="134"/>
      <c r="AS27" s="134"/>
      <c r="AT27" s="134"/>
      <c r="AU27" s="134"/>
      <c r="AV27" s="134"/>
      <c r="AW27" s="134"/>
      <c r="AX27" s="452"/>
      <c r="AY27" s="453"/>
      <c r="AZ27" s="126"/>
      <c r="BA27" s="83">
        <v>1</v>
      </c>
      <c r="BB27" s="83"/>
    </row>
    <row r="28" spans="1:54" s="87" customFormat="1" ht="15">
      <c r="A28" s="402" t="s">
        <v>225</v>
      </c>
      <c r="B28" s="404" t="s">
        <v>131</v>
      </c>
      <c r="C28" s="405">
        <f>(D28+E28+E29)/36</f>
        <v>3</v>
      </c>
      <c r="D28" s="414">
        <v>56</v>
      </c>
      <c r="E28" s="129">
        <f t="shared" si="4"/>
        <v>16</v>
      </c>
      <c r="F28" s="129">
        <f t="shared" si="5"/>
        <v>0</v>
      </c>
      <c r="G28" s="129">
        <f t="shared" si="3"/>
        <v>16</v>
      </c>
      <c r="H28" s="85"/>
      <c r="I28" s="85"/>
      <c r="J28" s="85"/>
      <c r="K28" s="85"/>
      <c r="L28" s="85"/>
      <c r="M28" s="85"/>
      <c r="N28" s="85"/>
      <c r="O28" s="85"/>
      <c r="P28" s="423"/>
      <c r="Q28" s="85"/>
      <c r="R28" s="85"/>
      <c r="S28" s="85"/>
      <c r="T28" s="85"/>
      <c r="U28" s="85"/>
      <c r="V28" s="85"/>
      <c r="W28" s="85"/>
      <c r="X28" s="430"/>
      <c r="Y28" s="428"/>
      <c r="Z28" s="428"/>
      <c r="AA28" s="85">
        <v>2</v>
      </c>
      <c r="AB28" s="85">
        <v>2</v>
      </c>
      <c r="AC28" s="85">
        <v>2</v>
      </c>
      <c r="AD28" s="85">
        <v>2</v>
      </c>
      <c r="AE28" s="85">
        <v>2</v>
      </c>
      <c r="AF28" s="85">
        <v>2</v>
      </c>
      <c r="AG28" s="85">
        <v>2</v>
      </c>
      <c r="AH28" s="85">
        <v>2</v>
      </c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452"/>
      <c r="AY28" s="453"/>
      <c r="BA28" s="86"/>
      <c r="BB28" s="86"/>
    </row>
    <row r="29" spans="1:54" s="10" customFormat="1" ht="15">
      <c r="A29" s="403"/>
      <c r="B29" s="404"/>
      <c r="C29" s="406"/>
      <c r="D29" s="414"/>
      <c r="E29" s="89">
        <f t="shared" si="4"/>
        <v>36</v>
      </c>
      <c r="F29" s="89">
        <f t="shared" si="5"/>
        <v>0</v>
      </c>
      <c r="G29" s="89">
        <f t="shared" si="3"/>
        <v>36</v>
      </c>
      <c r="H29" s="88"/>
      <c r="I29" s="88"/>
      <c r="J29" s="88"/>
      <c r="K29" s="88"/>
      <c r="L29" s="88"/>
      <c r="M29" s="88"/>
      <c r="N29" s="88"/>
      <c r="O29" s="88"/>
      <c r="P29" s="423"/>
      <c r="Q29" s="88"/>
      <c r="R29" s="88"/>
      <c r="S29" s="88"/>
      <c r="T29" s="88"/>
      <c r="U29" s="88"/>
      <c r="V29" s="88"/>
      <c r="W29" s="88"/>
      <c r="X29" s="430"/>
      <c r="Y29" s="428"/>
      <c r="Z29" s="428"/>
      <c r="AA29" s="88"/>
      <c r="AB29" s="88"/>
      <c r="AC29" s="88"/>
      <c r="AD29" s="88"/>
      <c r="AE29" s="88"/>
      <c r="AF29" s="88"/>
      <c r="AG29" s="88"/>
      <c r="AH29" s="134"/>
      <c r="AI29" s="134">
        <v>2</v>
      </c>
      <c r="AJ29" s="134">
        <v>2</v>
      </c>
      <c r="AK29" s="134">
        <v>2</v>
      </c>
      <c r="AL29" s="134">
        <v>2</v>
      </c>
      <c r="AM29" s="134">
        <v>2</v>
      </c>
      <c r="AN29" s="134">
        <v>2</v>
      </c>
      <c r="AO29" s="134">
        <v>2</v>
      </c>
      <c r="AP29" s="134">
        <v>2</v>
      </c>
      <c r="AQ29" s="134">
        <v>2</v>
      </c>
      <c r="AR29" s="134">
        <v>2</v>
      </c>
      <c r="AS29" s="134">
        <v>2</v>
      </c>
      <c r="AT29" s="134">
        <v>2</v>
      </c>
      <c r="AU29" s="134">
        <v>4</v>
      </c>
      <c r="AV29" s="134">
        <v>4</v>
      </c>
      <c r="AW29" s="134">
        <v>4</v>
      </c>
      <c r="AX29" s="452"/>
      <c r="AY29" s="453"/>
      <c r="AZ29" s="126"/>
      <c r="BA29" s="83">
        <v>2</v>
      </c>
      <c r="BB29" s="83"/>
    </row>
    <row r="30" spans="1:54" s="87" customFormat="1" ht="15">
      <c r="A30" s="402" t="s">
        <v>373</v>
      </c>
      <c r="B30" s="404" t="s">
        <v>121</v>
      </c>
      <c r="C30" s="405">
        <f>(D30+E30+E31)/36</f>
        <v>2</v>
      </c>
      <c r="D30" s="419">
        <v>36</v>
      </c>
      <c r="E30" s="129">
        <f t="shared" si="4"/>
        <v>12</v>
      </c>
      <c r="F30" s="129">
        <f t="shared" si="5"/>
        <v>0</v>
      </c>
      <c r="G30" s="129">
        <f t="shared" si="3"/>
        <v>12</v>
      </c>
      <c r="H30" s="85"/>
      <c r="I30" s="85"/>
      <c r="J30" s="85"/>
      <c r="K30" s="85"/>
      <c r="L30" s="85"/>
      <c r="M30" s="85"/>
      <c r="N30" s="85"/>
      <c r="O30" s="85"/>
      <c r="P30" s="423"/>
      <c r="Q30" s="85"/>
      <c r="R30" s="85"/>
      <c r="S30" s="85"/>
      <c r="T30" s="85"/>
      <c r="U30" s="85"/>
      <c r="V30" s="85"/>
      <c r="W30" s="85"/>
      <c r="X30" s="430"/>
      <c r="Y30" s="428"/>
      <c r="Z30" s="428"/>
      <c r="AA30" s="85"/>
      <c r="AB30" s="85"/>
      <c r="AC30" s="85"/>
      <c r="AD30" s="85"/>
      <c r="AE30" s="85"/>
      <c r="AF30" s="85"/>
      <c r="AG30" s="85"/>
      <c r="AH30" s="85">
        <v>2</v>
      </c>
      <c r="AI30" s="85">
        <v>2</v>
      </c>
      <c r="AJ30" s="85">
        <v>2</v>
      </c>
      <c r="AK30" s="85">
        <v>2</v>
      </c>
      <c r="AL30" s="85">
        <v>2</v>
      </c>
      <c r="AM30" s="85">
        <v>2</v>
      </c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452"/>
      <c r="AY30" s="453"/>
      <c r="BA30" s="86"/>
      <c r="BB30" s="86"/>
    </row>
    <row r="31" spans="1:54" s="10" customFormat="1" ht="15">
      <c r="A31" s="403"/>
      <c r="B31" s="404"/>
      <c r="C31" s="418"/>
      <c r="D31" s="420"/>
      <c r="E31" s="91">
        <f t="shared" si="4"/>
        <v>24</v>
      </c>
      <c r="F31" s="89">
        <f t="shared" si="5"/>
        <v>0</v>
      </c>
      <c r="G31" s="89">
        <f t="shared" si="3"/>
        <v>24</v>
      </c>
      <c r="H31" s="61"/>
      <c r="I31" s="61"/>
      <c r="J31" s="61"/>
      <c r="K31" s="61"/>
      <c r="L31" s="61"/>
      <c r="M31" s="61"/>
      <c r="N31" s="61"/>
      <c r="O31" s="61"/>
      <c r="P31" s="423"/>
      <c r="Q31" s="61"/>
      <c r="R31" s="61"/>
      <c r="S31" s="61"/>
      <c r="T31" s="61"/>
      <c r="U31" s="61"/>
      <c r="V31" s="61"/>
      <c r="W31" s="61"/>
      <c r="X31" s="430"/>
      <c r="Y31" s="428"/>
      <c r="Z31" s="428"/>
      <c r="AA31" s="61"/>
      <c r="AB31" s="61"/>
      <c r="AC31" s="61"/>
      <c r="AD31" s="61"/>
      <c r="AE31" s="61"/>
      <c r="AF31" s="61"/>
      <c r="AG31" s="61"/>
      <c r="AH31" s="137"/>
      <c r="AI31" s="137"/>
      <c r="AJ31" s="137"/>
      <c r="AK31" s="137"/>
      <c r="AL31" s="137"/>
      <c r="AM31" s="137"/>
      <c r="AN31" s="137">
        <v>2</v>
      </c>
      <c r="AO31" s="137">
        <v>2</v>
      </c>
      <c r="AP31" s="137">
        <v>2</v>
      </c>
      <c r="AQ31" s="137">
        <v>2</v>
      </c>
      <c r="AR31" s="137">
        <v>2</v>
      </c>
      <c r="AS31" s="137">
        <v>2</v>
      </c>
      <c r="AT31" s="137">
        <v>2</v>
      </c>
      <c r="AU31" s="137">
        <v>2</v>
      </c>
      <c r="AV31" s="137">
        <v>4</v>
      </c>
      <c r="AW31" s="137">
        <v>4</v>
      </c>
      <c r="AX31" s="452"/>
      <c r="AY31" s="453"/>
      <c r="AZ31" s="3">
        <v>2</v>
      </c>
      <c r="BA31" s="81"/>
      <c r="BB31" s="81"/>
    </row>
    <row r="32" spans="1:54" s="87" customFormat="1" ht="15">
      <c r="A32" s="402" t="s">
        <v>44</v>
      </c>
      <c r="B32" s="404" t="s">
        <v>124</v>
      </c>
      <c r="C32" s="405">
        <f>(D32+E32+E33)/36</f>
        <v>2</v>
      </c>
      <c r="D32" s="414">
        <v>40</v>
      </c>
      <c r="E32" s="129">
        <f>SUM(F32:G32)</f>
        <v>8</v>
      </c>
      <c r="F32" s="129">
        <f t="shared" si="5"/>
        <v>8</v>
      </c>
      <c r="G32" s="129">
        <f t="shared" si="3"/>
        <v>0</v>
      </c>
      <c r="H32" s="142">
        <v>4</v>
      </c>
      <c r="I32" s="142">
        <v>2</v>
      </c>
      <c r="J32" s="142">
        <v>2</v>
      </c>
      <c r="K32" s="142"/>
      <c r="L32" s="142"/>
      <c r="M32" s="142"/>
      <c r="N32" s="142"/>
      <c r="O32" s="140"/>
      <c r="P32" s="423"/>
      <c r="Q32" s="142"/>
      <c r="R32" s="142"/>
      <c r="S32" s="142"/>
      <c r="T32" s="142"/>
      <c r="U32" s="142"/>
      <c r="V32" s="142"/>
      <c r="W32" s="140"/>
      <c r="X32" s="430"/>
      <c r="Y32" s="428"/>
      <c r="Z32" s="428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452"/>
      <c r="AY32" s="453"/>
      <c r="AZ32" s="142"/>
      <c r="BA32" s="140"/>
      <c r="BB32" s="140"/>
    </row>
    <row r="33" spans="1:54" s="10" customFormat="1" ht="15">
      <c r="A33" s="403"/>
      <c r="B33" s="404"/>
      <c r="C33" s="406"/>
      <c r="D33" s="414"/>
      <c r="E33" s="89">
        <f>SUM(F33:G33)</f>
        <v>24</v>
      </c>
      <c r="F33" s="89">
        <f t="shared" si="5"/>
        <v>24</v>
      </c>
      <c r="G33" s="89">
        <f t="shared" si="3"/>
        <v>0</v>
      </c>
      <c r="H33" s="88"/>
      <c r="I33" s="88"/>
      <c r="J33" s="88"/>
      <c r="K33" s="88">
        <v>2</v>
      </c>
      <c r="L33" s="88">
        <v>2</v>
      </c>
      <c r="M33" s="88">
        <v>2</v>
      </c>
      <c r="N33" s="88">
        <v>2</v>
      </c>
      <c r="O33" s="83">
        <v>2</v>
      </c>
      <c r="P33" s="423"/>
      <c r="Q33" s="88">
        <v>2</v>
      </c>
      <c r="R33" s="88">
        <v>2</v>
      </c>
      <c r="S33" s="88">
        <v>2</v>
      </c>
      <c r="T33" s="88">
        <v>2</v>
      </c>
      <c r="U33" s="88">
        <v>2</v>
      </c>
      <c r="V33" s="88">
        <v>2</v>
      </c>
      <c r="W33" s="83">
        <v>2</v>
      </c>
      <c r="X33" s="430"/>
      <c r="Y33" s="428"/>
      <c r="Z33" s="428"/>
      <c r="AA33" s="88"/>
      <c r="AB33" s="88"/>
      <c r="AC33" s="88"/>
      <c r="AD33" s="88"/>
      <c r="AE33" s="88"/>
      <c r="AF33" s="88"/>
      <c r="AG33" s="88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452"/>
      <c r="AY33" s="453"/>
      <c r="AZ33" s="88">
        <v>1</v>
      </c>
      <c r="BA33" s="83"/>
      <c r="BB33" s="83"/>
    </row>
    <row r="34" spans="1:54" s="87" customFormat="1" ht="15">
      <c r="A34" s="402" t="s">
        <v>285</v>
      </c>
      <c r="B34" s="404" t="s">
        <v>125</v>
      </c>
      <c r="C34" s="405">
        <f>(D34+E34+E35)/36</f>
        <v>3</v>
      </c>
      <c r="D34" s="414">
        <v>60</v>
      </c>
      <c r="E34" s="129">
        <f t="shared" ref="E34:E39" si="6">SUM(F34:G34)</f>
        <v>20</v>
      </c>
      <c r="F34" s="129">
        <f t="shared" si="5"/>
        <v>0</v>
      </c>
      <c r="G34" s="129">
        <f t="shared" si="3"/>
        <v>20</v>
      </c>
      <c r="H34" s="85"/>
      <c r="I34" s="85"/>
      <c r="J34" s="85"/>
      <c r="K34" s="85"/>
      <c r="L34" s="85"/>
      <c r="M34" s="85"/>
      <c r="N34" s="85"/>
      <c r="O34" s="85"/>
      <c r="P34" s="423"/>
      <c r="Q34" s="85"/>
      <c r="R34" s="85"/>
      <c r="S34" s="85"/>
      <c r="T34" s="85"/>
      <c r="U34" s="85"/>
      <c r="V34" s="85"/>
      <c r="W34" s="85"/>
      <c r="X34" s="430"/>
      <c r="Y34" s="428"/>
      <c r="Z34" s="428"/>
      <c r="AA34" s="85">
        <v>2</v>
      </c>
      <c r="AB34" s="85">
        <v>2</v>
      </c>
      <c r="AC34" s="85">
        <v>2</v>
      </c>
      <c r="AD34" s="85">
        <v>2</v>
      </c>
      <c r="AE34" s="85">
        <v>2</v>
      </c>
      <c r="AF34" s="85">
        <v>2</v>
      </c>
      <c r="AG34" s="85">
        <v>2</v>
      </c>
      <c r="AH34" s="85">
        <v>2</v>
      </c>
      <c r="AI34" s="85">
        <v>2</v>
      </c>
      <c r="AJ34" s="85">
        <v>2</v>
      </c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452"/>
      <c r="AY34" s="453"/>
      <c r="BA34" s="86"/>
      <c r="BB34" s="86"/>
    </row>
    <row r="35" spans="1:54" s="10" customFormat="1" ht="15">
      <c r="A35" s="403"/>
      <c r="B35" s="404"/>
      <c r="C35" s="406"/>
      <c r="D35" s="414"/>
      <c r="E35" s="89">
        <f t="shared" si="6"/>
        <v>28</v>
      </c>
      <c r="F35" s="89">
        <f t="shared" si="5"/>
        <v>0</v>
      </c>
      <c r="G35" s="89">
        <f t="shared" si="3"/>
        <v>28</v>
      </c>
      <c r="H35" s="88"/>
      <c r="I35" s="88"/>
      <c r="J35" s="88"/>
      <c r="K35" s="88"/>
      <c r="L35" s="88"/>
      <c r="M35" s="88"/>
      <c r="N35" s="88"/>
      <c r="O35" s="88"/>
      <c r="P35" s="423"/>
      <c r="Q35" s="88"/>
      <c r="R35" s="88"/>
      <c r="S35" s="88"/>
      <c r="T35" s="88"/>
      <c r="U35" s="88"/>
      <c r="V35" s="88"/>
      <c r="W35" s="88"/>
      <c r="X35" s="430"/>
      <c r="Y35" s="428"/>
      <c r="Z35" s="428"/>
      <c r="AA35" s="88"/>
      <c r="AB35" s="88"/>
      <c r="AC35" s="88"/>
      <c r="AD35" s="88"/>
      <c r="AE35" s="88"/>
      <c r="AF35" s="88"/>
      <c r="AG35" s="88"/>
      <c r="AH35" s="134"/>
      <c r="AI35" s="134"/>
      <c r="AJ35" s="134"/>
      <c r="AK35" s="134">
        <v>2</v>
      </c>
      <c r="AL35" s="134">
        <v>2</v>
      </c>
      <c r="AM35" s="134">
        <v>2</v>
      </c>
      <c r="AN35" s="134">
        <v>2</v>
      </c>
      <c r="AO35" s="134">
        <v>2</v>
      </c>
      <c r="AP35" s="134">
        <v>2</v>
      </c>
      <c r="AQ35" s="134">
        <v>2</v>
      </c>
      <c r="AR35" s="134">
        <v>2</v>
      </c>
      <c r="AS35" s="134">
        <v>2</v>
      </c>
      <c r="AT35" s="134">
        <v>2</v>
      </c>
      <c r="AU35" s="134">
        <v>2</v>
      </c>
      <c r="AV35" s="134">
        <v>2</v>
      </c>
      <c r="AW35" s="134">
        <v>4</v>
      </c>
      <c r="AX35" s="452"/>
      <c r="AY35" s="453"/>
      <c r="AZ35" s="126"/>
      <c r="BA35" s="83">
        <v>2</v>
      </c>
      <c r="BB35" s="83"/>
    </row>
    <row r="36" spans="1:54" s="87" customFormat="1" ht="15">
      <c r="A36" s="402" t="s">
        <v>274</v>
      </c>
      <c r="B36" s="404" t="s">
        <v>176</v>
      </c>
      <c r="C36" s="405">
        <f>(D36+E36+E37)/36</f>
        <v>2</v>
      </c>
      <c r="D36" s="414">
        <v>36</v>
      </c>
      <c r="E36" s="129">
        <f t="shared" si="6"/>
        <v>12</v>
      </c>
      <c r="F36" s="129">
        <f t="shared" si="5"/>
        <v>0</v>
      </c>
      <c r="G36" s="129">
        <f t="shared" si="3"/>
        <v>12</v>
      </c>
      <c r="H36" s="85"/>
      <c r="I36" s="85"/>
      <c r="J36" s="85"/>
      <c r="K36" s="85"/>
      <c r="L36" s="85"/>
      <c r="M36" s="85"/>
      <c r="N36" s="85"/>
      <c r="O36" s="85"/>
      <c r="P36" s="423"/>
      <c r="Q36" s="85"/>
      <c r="R36" s="85"/>
      <c r="S36" s="85"/>
      <c r="T36" s="85"/>
      <c r="U36" s="85"/>
      <c r="V36" s="85"/>
      <c r="W36" s="85"/>
      <c r="X36" s="430"/>
      <c r="Y36" s="428"/>
      <c r="Z36" s="428"/>
      <c r="AA36" s="142"/>
      <c r="AB36" s="142"/>
      <c r="AC36" s="142"/>
      <c r="AD36" s="142"/>
      <c r="AE36" s="142"/>
      <c r="AF36" s="142"/>
      <c r="AG36" s="142"/>
      <c r="AH36" s="142">
        <v>2</v>
      </c>
      <c r="AI36" s="142">
        <v>2</v>
      </c>
      <c r="AJ36" s="142">
        <v>2</v>
      </c>
      <c r="AK36" s="142">
        <v>2</v>
      </c>
      <c r="AL36" s="142">
        <v>2</v>
      </c>
      <c r="AM36" s="142">
        <v>2</v>
      </c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452"/>
      <c r="AY36" s="453"/>
      <c r="BA36" s="86"/>
      <c r="BB36" s="86"/>
    </row>
    <row r="37" spans="1:54" s="10" customFormat="1" ht="15">
      <c r="A37" s="403"/>
      <c r="B37" s="404"/>
      <c r="C37" s="406"/>
      <c r="D37" s="414"/>
      <c r="E37" s="89">
        <f t="shared" si="6"/>
        <v>24</v>
      </c>
      <c r="F37" s="89">
        <f t="shared" si="5"/>
        <v>0</v>
      </c>
      <c r="G37" s="89">
        <f t="shared" si="3"/>
        <v>24</v>
      </c>
      <c r="H37" s="88"/>
      <c r="I37" s="88"/>
      <c r="J37" s="88"/>
      <c r="K37" s="88"/>
      <c r="L37" s="88"/>
      <c r="M37" s="88"/>
      <c r="N37" s="88"/>
      <c r="O37" s="88"/>
      <c r="P37" s="423"/>
      <c r="Q37" s="88"/>
      <c r="R37" s="88"/>
      <c r="S37" s="88"/>
      <c r="T37" s="88"/>
      <c r="U37" s="88"/>
      <c r="V37" s="88"/>
      <c r="W37" s="88"/>
      <c r="X37" s="430"/>
      <c r="Y37" s="428"/>
      <c r="Z37" s="428"/>
      <c r="AA37" s="88"/>
      <c r="AB37" s="88"/>
      <c r="AC37" s="88"/>
      <c r="AD37" s="88"/>
      <c r="AE37" s="88"/>
      <c r="AF37" s="88"/>
      <c r="AG37" s="88"/>
      <c r="AH37" s="134"/>
      <c r="AI37" s="134"/>
      <c r="AJ37" s="134"/>
      <c r="AK37" s="134"/>
      <c r="AL37" s="134"/>
      <c r="AM37" s="134"/>
      <c r="AN37" s="134">
        <v>2</v>
      </c>
      <c r="AO37" s="134">
        <v>2</v>
      </c>
      <c r="AP37" s="134">
        <v>2</v>
      </c>
      <c r="AQ37" s="134">
        <v>2</v>
      </c>
      <c r="AR37" s="134">
        <v>2</v>
      </c>
      <c r="AS37" s="134">
        <v>2</v>
      </c>
      <c r="AT37" s="134">
        <v>2</v>
      </c>
      <c r="AU37" s="134">
        <v>2</v>
      </c>
      <c r="AV37" s="134">
        <v>4</v>
      </c>
      <c r="AW37" s="134">
        <v>4</v>
      </c>
      <c r="AX37" s="452"/>
      <c r="AY37" s="453"/>
      <c r="AZ37" s="126">
        <v>2</v>
      </c>
      <c r="BA37" s="83"/>
      <c r="BB37" s="83"/>
    </row>
    <row r="38" spans="1:54" s="87" customFormat="1" ht="15">
      <c r="A38" s="402" t="s">
        <v>374</v>
      </c>
      <c r="B38" s="404" t="s">
        <v>133</v>
      </c>
      <c r="C38" s="405">
        <f>(D38+E38+E39)/36</f>
        <v>3</v>
      </c>
      <c r="D38" s="408">
        <v>56</v>
      </c>
      <c r="E38" s="129">
        <f t="shared" si="6"/>
        <v>14</v>
      </c>
      <c r="F38" s="129">
        <f t="shared" si="5"/>
        <v>14</v>
      </c>
      <c r="G38" s="129">
        <f t="shared" si="3"/>
        <v>0</v>
      </c>
      <c r="H38" s="85"/>
      <c r="I38" s="85">
        <v>2</v>
      </c>
      <c r="J38" s="85">
        <v>2</v>
      </c>
      <c r="K38" s="85">
        <v>2</v>
      </c>
      <c r="L38" s="85">
        <v>2</v>
      </c>
      <c r="M38" s="85">
        <v>2</v>
      </c>
      <c r="N38" s="85">
        <v>2</v>
      </c>
      <c r="O38" s="85">
        <v>2</v>
      </c>
      <c r="P38" s="423"/>
      <c r="Q38" s="85"/>
      <c r="R38" s="85"/>
      <c r="S38" s="85"/>
      <c r="T38" s="85"/>
      <c r="U38" s="85"/>
      <c r="V38" s="85"/>
      <c r="W38" s="85"/>
      <c r="X38" s="430"/>
      <c r="Y38" s="428"/>
      <c r="Z38" s="428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452"/>
      <c r="AY38" s="453"/>
      <c r="AZ38" s="139"/>
      <c r="BA38" s="140">
        <v>1</v>
      </c>
      <c r="BB38" s="86"/>
    </row>
    <row r="39" spans="1:54" s="10" customFormat="1" ht="15">
      <c r="A39" s="403"/>
      <c r="B39" s="404"/>
      <c r="C39" s="406"/>
      <c r="D39" s="409"/>
      <c r="E39" s="89">
        <f t="shared" si="6"/>
        <v>38</v>
      </c>
      <c r="F39" s="89">
        <v>38</v>
      </c>
      <c r="G39" s="89">
        <f t="shared" si="3"/>
        <v>0</v>
      </c>
      <c r="H39" s="88"/>
      <c r="I39" s="88"/>
      <c r="J39" s="88"/>
      <c r="K39" s="88"/>
      <c r="L39" s="88"/>
      <c r="M39" s="88"/>
      <c r="N39" s="88"/>
      <c r="O39" s="88"/>
      <c r="P39" s="423"/>
      <c r="Q39" s="88">
        <v>2</v>
      </c>
      <c r="R39" s="88"/>
      <c r="S39" s="88"/>
      <c r="T39" s="88"/>
      <c r="U39" s="88"/>
      <c r="V39" s="88"/>
      <c r="W39" s="88"/>
      <c r="X39" s="430"/>
      <c r="Y39" s="428"/>
      <c r="Z39" s="428"/>
      <c r="AA39" s="88"/>
      <c r="AB39" s="88"/>
      <c r="AC39" s="88"/>
      <c r="AD39" s="88"/>
      <c r="AE39" s="88"/>
      <c r="AF39" s="88"/>
      <c r="AG39" s="88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452"/>
      <c r="AY39" s="453"/>
      <c r="AZ39" s="126"/>
      <c r="BA39" s="83"/>
      <c r="BB39" s="83"/>
    </row>
    <row r="40" spans="1:54" s="10" customFormat="1" ht="15">
      <c r="A40" s="402" t="s">
        <v>375</v>
      </c>
      <c r="B40" s="404" t="s">
        <v>236</v>
      </c>
      <c r="C40" s="405">
        <f>(D40+E40+E41)/36</f>
        <v>3</v>
      </c>
      <c r="D40" s="408">
        <v>56</v>
      </c>
      <c r="E40" s="129">
        <f>SUM(F40:G40)</f>
        <v>14</v>
      </c>
      <c r="F40" s="129">
        <f t="shared" si="5"/>
        <v>0</v>
      </c>
      <c r="G40" s="129">
        <f t="shared" si="3"/>
        <v>14</v>
      </c>
      <c r="H40" s="85"/>
      <c r="I40" s="85"/>
      <c r="J40" s="85"/>
      <c r="K40" s="85"/>
      <c r="L40" s="85"/>
      <c r="M40" s="85"/>
      <c r="N40" s="85"/>
      <c r="O40" s="85"/>
      <c r="P40" s="423"/>
      <c r="Q40" s="132"/>
      <c r="R40" s="132"/>
      <c r="S40" s="132"/>
      <c r="T40" s="132"/>
      <c r="U40" s="132"/>
      <c r="V40" s="132"/>
      <c r="W40" s="132"/>
      <c r="X40" s="430"/>
      <c r="Y40" s="428"/>
      <c r="Z40" s="428"/>
      <c r="AA40" s="132">
        <v>2</v>
      </c>
      <c r="AB40" s="132">
        <v>2</v>
      </c>
      <c r="AC40" s="132">
        <v>2</v>
      </c>
      <c r="AD40" s="132">
        <v>2</v>
      </c>
      <c r="AE40" s="132">
        <v>2</v>
      </c>
      <c r="AF40" s="132">
        <v>2</v>
      </c>
      <c r="AG40" s="132">
        <v>2</v>
      </c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452"/>
      <c r="AY40" s="453"/>
      <c r="AZ40" s="87"/>
      <c r="BA40" s="86">
        <v>2</v>
      </c>
      <c r="BB40" s="86"/>
    </row>
    <row r="41" spans="1:54" s="10" customFormat="1" ht="15">
      <c r="A41" s="403"/>
      <c r="B41" s="404"/>
      <c r="C41" s="406"/>
      <c r="D41" s="409"/>
      <c r="E41" s="89">
        <f>SUM(F41:G41)</f>
        <v>38</v>
      </c>
      <c r="F41" s="89">
        <f t="shared" si="5"/>
        <v>0</v>
      </c>
      <c r="G41" s="89">
        <f t="shared" si="3"/>
        <v>38</v>
      </c>
      <c r="H41" s="88"/>
      <c r="I41" s="88"/>
      <c r="J41" s="88"/>
      <c r="K41" s="88"/>
      <c r="L41" s="88"/>
      <c r="M41" s="88"/>
      <c r="N41" s="88"/>
      <c r="O41" s="88"/>
      <c r="P41" s="423"/>
      <c r="Q41" s="88"/>
      <c r="R41" s="88"/>
      <c r="S41" s="88"/>
      <c r="T41" s="88"/>
      <c r="U41" s="88"/>
      <c r="V41" s="88"/>
      <c r="W41" s="88"/>
      <c r="X41" s="430"/>
      <c r="Y41" s="428"/>
      <c r="Z41" s="428"/>
      <c r="AA41" s="88"/>
      <c r="AB41" s="88"/>
      <c r="AC41" s="88"/>
      <c r="AD41" s="88"/>
      <c r="AE41" s="88"/>
      <c r="AF41" s="88"/>
      <c r="AG41" s="88"/>
      <c r="AH41" s="134">
        <v>2</v>
      </c>
      <c r="AI41" s="134">
        <v>2</v>
      </c>
      <c r="AJ41" s="134">
        <v>2</v>
      </c>
      <c r="AK41" s="134">
        <v>2</v>
      </c>
      <c r="AL41" s="134">
        <v>2</v>
      </c>
      <c r="AM41" s="134">
        <v>2</v>
      </c>
      <c r="AN41" s="134">
        <v>2</v>
      </c>
      <c r="AO41" s="134">
        <v>2</v>
      </c>
      <c r="AP41" s="134">
        <v>2</v>
      </c>
      <c r="AQ41" s="134">
        <v>2</v>
      </c>
      <c r="AR41" s="134">
        <v>2</v>
      </c>
      <c r="AS41" s="134">
        <v>2</v>
      </c>
      <c r="AT41" s="134">
        <v>2</v>
      </c>
      <c r="AU41" s="134">
        <v>4</v>
      </c>
      <c r="AV41" s="134">
        <v>4</v>
      </c>
      <c r="AW41" s="134">
        <v>4</v>
      </c>
      <c r="AX41" s="452"/>
      <c r="AY41" s="453"/>
      <c r="AZ41" s="126"/>
      <c r="BA41" s="83"/>
      <c r="BB41" s="83"/>
    </row>
    <row r="42" spans="1:54" s="10" customFormat="1" ht="15">
      <c r="A42" s="407" t="s">
        <v>49</v>
      </c>
      <c r="B42" s="182" t="s">
        <v>376</v>
      </c>
      <c r="C42" s="405">
        <f>(D42+E42+E43)/36</f>
        <v>2</v>
      </c>
      <c r="D42" s="408">
        <v>36</v>
      </c>
      <c r="E42" s="129">
        <f>SUM(F42:G42)</f>
        <v>6</v>
      </c>
      <c r="F42" s="129">
        <f t="shared" si="5"/>
        <v>0</v>
      </c>
      <c r="G42" s="129">
        <f t="shared" si="3"/>
        <v>6</v>
      </c>
      <c r="H42" s="85"/>
      <c r="I42" s="85"/>
      <c r="J42" s="85"/>
      <c r="K42" s="85"/>
      <c r="L42" s="85"/>
      <c r="M42" s="85"/>
      <c r="N42" s="85"/>
      <c r="O42" s="85"/>
      <c r="P42" s="423"/>
      <c r="Q42" s="132"/>
      <c r="R42" s="132"/>
      <c r="S42" s="132"/>
      <c r="T42" s="132"/>
      <c r="U42" s="132"/>
      <c r="V42" s="132"/>
      <c r="W42" s="132"/>
      <c r="X42" s="430"/>
      <c r="Y42" s="428"/>
      <c r="Z42" s="428"/>
      <c r="AA42" s="132">
        <v>2</v>
      </c>
      <c r="AB42" s="132">
        <v>2</v>
      </c>
      <c r="AC42" s="132">
        <v>2</v>
      </c>
      <c r="AD42" s="132"/>
      <c r="AE42" s="132"/>
      <c r="AF42" s="132"/>
      <c r="AG42" s="132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452"/>
      <c r="AY42" s="453"/>
      <c r="AZ42" s="87"/>
      <c r="BA42" s="86"/>
      <c r="BB42" s="86"/>
    </row>
    <row r="43" spans="1:54" s="10" customFormat="1" ht="30">
      <c r="A43" s="407"/>
      <c r="B43" s="182" t="s">
        <v>109</v>
      </c>
      <c r="C43" s="406"/>
      <c r="D43" s="409"/>
      <c r="E43" s="89">
        <f>SUM(F43:G43)</f>
        <v>30</v>
      </c>
      <c r="F43" s="89">
        <f>SUM(H43:W43)</f>
        <v>0</v>
      </c>
      <c r="G43" s="89">
        <f t="shared" si="3"/>
        <v>30</v>
      </c>
      <c r="H43" s="88"/>
      <c r="I43" s="88"/>
      <c r="J43" s="88"/>
      <c r="K43" s="88"/>
      <c r="L43" s="88"/>
      <c r="M43" s="88"/>
      <c r="N43" s="88"/>
      <c r="O43" s="88"/>
      <c r="P43" s="423"/>
      <c r="Q43" s="88"/>
      <c r="R43" s="88"/>
      <c r="S43" s="88"/>
      <c r="T43" s="88"/>
      <c r="U43" s="88"/>
      <c r="V43" s="88"/>
      <c r="W43" s="88"/>
      <c r="X43" s="430"/>
      <c r="Y43" s="428"/>
      <c r="Z43" s="428"/>
      <c r="AA43" s="88"/>
      <c r="AB43" s="88"/>
      <c r="AC43" s="88"/>
      <c r="AD43" s="88">
        <v>2</v>
      </c>
      <c r="AE43" s="88">
        <v>2</v>
      </c>
      <c r="AF43" s="88">
        <v>2</v>
      </c>
      <c r="AG43" s="88">
        <v>2</v>
      </c>
      <c r="AH43" s="134">
        <v>2</v>
      </c>
      <c r="AI43" s="134">
        <v>2</v>
      </c>
      <c r="AJ43" s="134">
        <v>2</v>
      </c>
      <c r="AK43" s="134">
        <v>2</v>
      </c>
      <c r="AL43" s="134">
        <v>2</v>
      </c>
      <c r="AM43" s="134">
        <v>2</v>
      </c>
      <c r="AN43" s="134">
        <v>2</v>
      </c>
      <c r="AO43" s="134">
        <v>2</v>
      </c>
      <c r="AP43" s="134">
        <v>2</v>
      </c>
      <c r="AQ43" s="134">
        <v>2</v>
      </c>
      <c r="AR43" s="134">
        <v>2</v>
      </c>
      <c r="AS43" s="134"/>
      <c r="AT43" s="134"/>
      <c r="AU43" s="134"/>
      <c r="AV43" s="134"/>
      <c r="AW43" s="134"/>
      <c r="AX43" s="452"/>
      <c r="AY43" s="453"/>
      <c r="AZ43" s="126">
        <v>2</v>
      </c>
      <c r="BA43" s="83"/>
      <c r="BB43" s="83"/>
    </row>
    <row r="44" spans="1:54" s="87" customFormat="1" ht="30">
      <c r="A44" s="407" t="s">
        <v>217</v>
      </c>
      <c r="B44" s="141" t="s">
        <v>377</v>
      </c>
      <c r="C44" s="408">
        <f>(D44+E44+E47)/36</f>
        <v>2</v>
      </c>
      <c r="D44" s="408">
        <v>36</v>
      </c>
      <c r="E44" s="123">
        <f t="shared" si="4"/>
        <v>12</v>
      </c>
      <c r="F44" s="129">
        <f>SUM(H44:W44)</f>
        <v>0</v>
      </c>
      <c r="G44" s="129">
        <f t="shared" si="3"/>
        <v>12</v>
      </c>
      <c r="H44" s="124"/>
      <c r="I44" s="124"/>
      <c r="J44" s="124"/>
      <c r="K44" s="124"/>
      <c r="L44" s="124"/>
      <c r="M44" s="124"/>
      <c r="N44" s="124"/>
      <c r="O44" s="124"/>
      <c r="P44" s="423"/>
      <c r="Q44" s="124"/>
      <c r="R44" s="124"/>
      <c r="S44" s="124"/>
      <c r="T44" s="124"/>
      <c r="U44" s="124"/>
      <c r="V44" s="124"/>
      <c r="W44" s="124"/>
      <c r="X44" s="430"/>
      <c r="Y44" s="428"/>
      <c r="Z44" s="428"/>
      <c r="AA44" s="132"/>
      <c r="AB44" s="132"/>
      <c r="AC44" s="132"/>
      <c r="AD44" s="132">
        <v>2</v>
      </c>
      <c r="AE44" s="132">
        <v>2</v>
      </c>
      <c r="AF44" s="132">
        <v>2</v>
      </c>
      <c r="AG44" s="132">
        <v>2</v>
      </c>
      <c r="AH44" s="132">
        <v>2</v>
      </c>
      <c r="AI44" s="132">
        <v>2</v>
      </c>
      <c r="AJ44" s="132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452"/>
      <c r="AY44" s="453"/>
      <c r="AZ44" s="139"/>
      <c r="BA44" s="140"/>
      <c r="BB44" s="140"/>
    </row>
    <row r="45" spans="1:54" s="87" customFormat="1" ht="15">
      <c r="A45" s="407"/>
      <c r="B45" s="141" t="s">
        <v>378</v>
      </c>
      <c r="C45" s="413"/>
      <c r="D45" s="413"/>
      <c r="E45" s="179"/>
      <c r="F45" s="91"/>
      <c r="G45" s="91"/>
      <c r="H45" s="180"/>
      <c r="I45" s="180"/>
      <c r="J45" s="180"/>
      <c r="K45" s="180"/>
      <c r="L45" s="180"/>
      <c r="M45" s="180"/>
      <c r="N45" s="180"/>
      <c r="O45" s="180"/>
      <c r="P45" s="423"/>
      <c r="Q45" s="180"/>
      <c r="R45" s="180"/>
      <c r="S45" s="180"/>
      <c r="T45" s="180"/>
      <c r="U45" s="180"/>
      <c r="V45" s="180"/>
      <c r="W45" s="180"/>
      <c r="X45" s="430"/>
      <c r="Y45" s="428"/>
      <c r="Z45" s="428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452"/>
      <c r="AY45" s="453"/>
      <c r="BA45" s="86"/>
      <c r="BB45" s="86"/>
    </row>
    <row r="46" spans="1:54" s="87" customFormat="1" ht="15">
      <c r="A46" s="407"/>
      <c r="B46" s="141" t="s">
        <v>379</v>
      </c>
      <c r="C46" s="413"/>
      <c r="D46" s="413"/>
      <c r="E46" s="179"/>
      <c r="F46" s="91"/>
      <c r="G46" s="91"/>
      <c r="H46" s="180"/>
      <c r="I46" s="180"/>
      <c r="J46" s="180"/>
      <c r="K46" s="180"/>
      <c r="L46" s="180"/>
      <c r="M46" s="180"/>
      <c r="N46" s="180"/>
      <c r="O46" s="180"/>
      <c r="P46" s="423"/>
      <c r="Q46" s="180"/>
      <c r="R46" s="180"/>
      <c r="S46" s="180"/>
      <c r="T46" s="180"/>
      <c r="U46" s="180"/>
      <c r="V46" s="180"/>
      <c r="W46" s="180"/>
      <c r="X46" s="430"/>
      <c r="Y46" s="428"/>
      <c r="Z46" s="428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452"/>
      <c r="AY46" s="453"/>
      <c r="BA46" s="86"/>
      <c r="BB46" s="86"/>
    </row>
    <row r="47" spans="1:54" s="10" customFormat="1" ht="15">
      <c r="A47" s="407"/>
      <c r="B47" s="10" t="s">
        <v>380</v>
      </c>
      <c r="C47" s="409"/>
      <c r="D47" s="409"/>
      <c r="E47" s="89">
        <f>SUM(F47:G47)</f>
        <v>24</v>
      </c>
      <c r="F47" s="89">
        <f>SUM(H47:W47)</f>
        <v>0</v>
      </c>
      <c r="G47" s="89">
        <f>SUM(AA47:AW47)</f>
        <v>24</v>
      </c>
      <c r="H47" s="88"/>
      <c r="I47" s="88"/>
      <c r="J47" s="88"/>
      <c r="K47" s="88"/>
      <c r="L47" s="88"/>
      <c r="M47" s="88"/>
      <c r="N47" s="88"/>
      <c r="O47" s="88"/>
      <c r="P47" s="423"/>
      <c r="Q47" s="88"/>
      <c r="R47" s="88"/>
      <c r="S47" s="88"/>
      <c r="T47" s="88"/>
      <c r="U47" s="88"/>
      <c r="V47" s="88"/>
      <c r="W47" s="88"/>
      <c r="X47" s="430"/>
      <c r="Y47" s="428"/>
      <c r="Z47" s="428"/>
      <c r="AA47" s="88"/>
      <c r="AB47" s="88"/>
      <c r="AC47" s="88"/>
      <c r="AD47" s="88"/>
      <c r="AE47" s="88"/>
      <c r="AF47" s="88"/>
      <c r="AG47" s="88"/>
      <c r="AH47" s="88"/>
      <c r="AI47" s="88"/>
      <c r="AJ47" s="88">
        <v>2</v>
      </c>
      <c r="AK47" s="134">
        <v>2</v>
      </c>
      <c r="AL47" s="134">
        <v>2</v>
      </c>
      <c r="AM47" s="134">
        <v>2</v>
      </c>
      <c r="AN47" s="134">
        <v>2</v>
      </c>
      <c r="AO47" s="134">
        <v>2</v>
      </c>
      <c r="AP47" s="134">
        <v>2</v>
      </c>
      <c r="AQ47" s="134">
        <v>2</v>
      </c>
      <c r="AR47" s="134">
        <v>2</v>
      </c>
      <c r="AS47" s="134">
        <v>2</v>
      </c>
      <c r="AT47" s="134">
        <v>2</v>
      </c>
      <c r="AU47" s="134">
        <v>2</v>
      </c>
      <c r="AV47" s="134"/>
      <c r="AW47" s="134"/>
      <c r="AX47" s="452"/>
      <c r="AY47" s="453"/>
      <c r="AZ47" s="126">
        <v>2</v>
      </c>
      <c r="BA47" s="83"/>
      <c r="BB47" s="83"/>
    </row>
    <row r="48" spans="1:54" s="10" customFormat="1" ht="30">
      <c r="A48" s="407" t="s">
        <v>232</v>
      </c>
      <c r="B48" s="141" t="s">
        <v>177</v>
      </c>
      <c r="C48" s="408">
        <f>(D48+E48+E49)/36</f>
        <v>2</v>
      </c>
      <c r="D48" s="408">
        <v>36</v>
      </c>
      <c r="E48" s="123">
        <f>SUM(F48:G48)</f>
        <v>12</v>
      </c>
      <c r="F48" s="129">
        <f>SUM(H48:W48)</f>
        <v>0</v>
      </c>
      <c r="G48" s="129">
        <f>SUM(AA48:AW48)</f>
        <v>12</v>
      </c>
      <c r="H48" s="124"/>
      <c r="I48" s="124"/>
      <c r="J48" s="124"/>
      <c r="K48" s="124"/>
      <c r="L48" s="124"/>
      <c r="M48" s="124"/>
      <c r="N48" s="124"/>
      <c r="O48" s="124"/>
      <c r="P48" s="423"/>
      <c r="Q48" s="124"/>
      <c r="R48" s="124"/>
      <c r="S48" s="124"/>
      <c r="T48" s="124"/>
      <c r="U48" s="124"/>
      <c r="V48" s="124"/>
      <c r="W48" s="124"/>
      <c r="X48" s="430"/>
      <c r="Y48" s="428"/>
      <c r="Z48" s="428"/>
      <c r="AA48" s="132">
        <v>2</v>
      </c>
      <c r="AB48" s="132">
        <v>2</v>
      </c>
      <c r="AC48" s="132">
        <v>2</v>
      </c>
      <c r="AD48" s="132">
        <v>2</v>
      </c>
      <c r="AE48" s="132">
        <v>2</v>
      </c>
      <c r="AF48" s="132">
        <v>2</v>
      </c>
      <c r="AG48" s="132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24"/>
      <c r="AT48" s="124"/>
      <c r="AU48" s="124"/>
      <c r="AV48" s="124"/>
      <c r="AW48" s="125"/>
      <c r="AX48" s="452"/>
      <c r="AY48" s="453"/>
      <c r="AZ48" s="138"/>
      <c r="BA48" s="124"/>
      <c r="BB48" s="124"/>
    </row>
    <row r="49" spans="1:57" s="10" customFormat="1" ht="30">
      <c r="A49" s="407"/>
      <c r="B49" s="141" t="s">
        <v>381</v>
      </c>
      <c r="C49" s="409"/>
      <c r="D49" s="409"/>
      <c r="E49" s="89">
        <f>SUM(F49:G49)</f>
        <v>24</v>
      </c>
      <c r="F49" s="89">
        <f>SUM(H49:W49)</f>
        <v>0</v>
      </c>
      <c r="G49" s="89">
        <f>SUM(AA49:AW49)</f>
        <v>24</v>
      </c>
      <c r="H49" s="88"/>
      <c r="I49" s="88"/>
      <c r="J49" s="88"/>
      <c r="K49" s="88"/>
      <c r="L49" s="88"/>
      <c r="M49" s="88"/>
      <c r="N49" s="88"/>
      <c r="O49" s="88"/>
      <c r="P49" s="423"/>
      <c r="Q49" s="88"/>
      <c r="R49" s="88"/>
      <c r="S49" s="88"/>
      <c r="T49" s="88"/>
      <c r="U49" s="88"/>
      <c r="V49" s="88"/>
      <c r="W49" s="88"/>
      <c r="X49" s="430"/>
      <c r="Y49" s="428"/>
      <c r="Z49" s="428"/>
      <c r="AA49" s="88">
        <v>2</v>
      </c>
      <c r="AB49" s="134">
        <v>2</v>
      </c>
      <c r="AC49" s="134">
        <v>2</v>
      </c>
      <c r="AD49" s="134">
        <v>2</v>
      </c>
      <c r="AE49" s="134">
        <v>2</v>
      </c>
      <c r="AF49" s="134">
        <v>2</v>
      </c>
      <c r="AG49" s="134">
        <v>2</v>
      </c>
      <c r="AH49" s="134">
        <v>2</v>
      </c>
      <c r="AI49" s="134">
        <v>2</v>
      </c>
      <c r="AJ49" s="134">
        <v>2</v>
      </c>
      <c r="AK49" s="134">
        <v>2</v>
      </c>
      <c r="AL49" s="134">
        <v>2</v>
      </c>
      <c r="AM49" s="134"/>
      <c r="AN49" s="134"/>
      <c r="AO49" s="134"/>
      <c r="AP49" s="134"/>
      <c r="AQ49" s="134"/>
      <c r="AR49" s="134"/>
      <c r="AS49" s="88"/>
      <c r="AT49" s="88"/>
      <c r="AU49" s="88"/>
      <c r="AV49" s="88"/>
      <c r="AW49" s="88"/>
      <c r="AX49" s="452"/>
      <c r="AY49" s="453"/>
      <c r="AZ49" s="126">
        <v>2</v>
      </c>
      <c r="BA49" s="88"/>
      <c r="BB49" s="92"/>
    </row>
    <row r="50" spans="1:57" s="87" customFormat="1" ht="15">
      <c r="A50" s="407" t="s">
        <v>234</v>
      </c>
      <c r="B50" s="141" t="s">
        <v>382</v>
      </c>
      <c r="C50" s="405">
        <f>(D50+E50+E52)/36</f>
        <v>2</v>
      </c>
      <c r="D50" s="419">
        <v>36</v>
      </c>
      <c r="E50" s="129">
        <f t="shared" si="4"/>
        <v>12</v>
      </c>
      <c r="F50" s="129">
        <f>SUM(H50:W50)</f>
        <v>0</v>
      </c>
      <c r="G50" s="129">
        <f>SUM(AA50:AW50)</f>
        <v>12</v>
      </c>
      <c r="H50" s="85"/>
      <c r="I50" s="85"/>
      <c r="J50" s="85"/>
      <c r="K50" s="85"/>
      <c r="L50" s="85"/>
      <c r="M50" s="85"/>
      <c r="N50" s="85"/>
      <c r="O50" s="85"/>
      <c r="P50" s="423"/>
      <c r="Q50" s="85"/>
      <c r="R50" s="85"/>
      <c r="S50" s="85"/>
      <c r="T50" s="85"/>
      <c r="U50" s="85"/>
      <c r="V50" s="85"/>
      <c r="W50" s="85"/>
      <c r="X50" s="430"/>
      <c r="Y50" s="428"/>
      <c r="Z50" s="428"/>
      <c r="AA50" s="132">
        <v>2</v>
      </c>
      <c r="AB50" s="132">
        <v>2</v>
      </c>
      <c r="AC50" s="132">
        <v>2</v>
      </c>
      <c r="AD50" s="132">
        <v>2</v>
      </c>
      <c r="AE50" s="132">
        <v>2</v>
      </c>
      <c r="AF50" s="132">
        <v>2</v>
      </c>
      <c r="AG50" s="132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452"/>
      <c r="AY50" s="453"/>
      <c r="BA50" s="86"/>
      <c r="BB50" s="86"/>
    </row>
    <row r="51" spans="1:57" s="87" customFormat="1" ht="30">
      <c r="A51" s="407"/>
      <c r="B51" s="141" t="s">
        <v>383</v>
      </c>
      <c r="C51" s="418"/>
      <c r="D51" s="420"/>
      <c r="E51" s="91"/>
      <c r="F51" s="91"/>
      <c r="G51" s="91"/>
      <c r="H51" s="85"/>
      <c r="I51" s="85"/>
      <c r="J51" s="85"/>
      <c r="K51" s="85"/>
      <c r="L51" s="85"/>
      <c r="M51" s="85"/>
      <c r="N51" s="85"/>
      <c r="O51" s="85"/>
      <c r="P51" s="423"/>
      <c r="Q51" s="85"/>
      <c r="R51" s="85"/>
      <c r="S51" s="85"/>
      <c r="T51" s="85"/>
      <c r="U51" s="85"/>
      <c r="V51" s="85"/>
      <c r="W51" s="85"/>
      <c r="X51" s="430"/>
      <c r="Y51" s="428"/>
      <c r="Z51" s="428"/>
      <c r="AA51" s="61"/>
      <c r="AB51" s="61"/>
      <c r="AC51" s="61"/>
      <c r="AD51" s="61"/>
      <c r="AE51" s="61"/>
      <c r="AF51" s="61"/>
      <c r="AG51" s="61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452"/>
      <c r="AY51" s="453"/>
      <c r="BA51" s="86"/>
      <c r="BB51" s="86"/>
    </row>
    <row r="52" spans="1:57" s="10" customFormat="1" ht="30">
      <c r="A52" s="407"/>
      <c r="B52" s="141" t="s">
        <v>384</v>
      </c>
      <c r="C52" s="406"/>
      <c r="D52" s="421"/>
      <c r="E52" s="89">
        <f t="shared" si="4"/>
        <v>24</v>
      </c>
      <c r="F52" s="89">
        <f>SUM(H52:W52)</f>
        <v>0</v>
      </c>
      <c r="G52" s="89">
        <f>SUM(AA52:AW52)</f>
        <v>24</v>
      </c>
      <c r="H52" s="88"/>
      <c r="I52" s="88"/>
      <c r="J52" s="88"/>
      <c r="K52" s="88"/>
      <c r="L52" s="88"/>
      <c r="M52" s="88"/>
      <c r="N52" s="88"/>
      <c r="O52" s="88"/>
      <c r="P52" s="423"/>
      <c r="Q52" s="88"/>
      <c r="R52" s="88"/>
      <c r="S52" s="88"/>
      <c r="T52" s="88"/>
      <c r="U52" s="88"/>
      <c r="V52" s="88"/>
      <c r="W52" s="88"/>
      <c r="X52" s="430"/>
      <c r="Y52" s="428"/>
      <c r="Z52" s="428"/>
      <c r="AA52" s="88">
        <v>2</v>
      </c>
      <c r="AB52" s="134">
        <v>2</v>
      </c>
      <c r="AC52" s="134">
        <v>2</v>
      </c>
      <c r="AD52" s="134">
        <v>2</v>
      </c>
      <c r="AE52" s="134">
        <v>2</v>
      </c>
      <c r="AF52" s="134">
        <v>2</v>
      </c>
      <c r="AG52" s="134">
        <v>2</v>
      </c>
      <c r="AH52" s="134">
        <v>2</v>
      </c>
      <c r="AI52" s="134">
        <v>2</v>
      </c>
      <c r="AJ52" s="134">
        <v>2</v>
      </c>
      <c r="AK52" s="134">
        <v>2</v>
      </c>
      <c r="AL52" s="134">
        <v>2</v>
      </c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452"/>
      <c r="AY52" s="453"/>
      <c r="AZ52" s="126">
        <v>2</v>
      </c>
      <c r="BA52" s="83"/>
      <c r="BB52" s="83"/>
    </row>
    <row r="53" spans="1:57" s="87" customFormat="1" ht="15">
      <c r="A53" s="332" t="s">
        <v>305</v>
      </c>
      <c r="B53" s="333"/>
      <c r="C53" s="410">
        <v>0.5</v>
      </c>
      <c r="D53" s="408" t="s">
        <v>147</v>
      </c>
      <c r="E53" s="129">
        <f>SUM(F53:G53)</f>
        <v>6</v>
      </c>
      <c r="F53" s="129">
        <f>SUM(H53:W53)</f>
        <v>6</v>
      </c>
      <c r="G53" s="129">
        <f>SUM(AA53:AW53)</f>
        <v>0</v>
      </c>
      <c r="H53" s="142">
        <v>2</v>
      </c>
      <c r="I53" s="142">
        <v>2</v>
      </c>
      <c r="J53" s="142">
        <v>2</v>
      </c>
      <c r="K53" s="142"/>
      <c r="L53" s="142"/>
      <c r="M53" s="142"/>
      <c r="N53" s="142"/>
      <c r="O53" s="142"/>
      <c r="P53" s="423"/>
      <c r="Q53" s="142"/>
      <c r="R53" s="142"/>
      <c r="S53" s="142"/>
      <c r="T53" s="142"/>
      <c r="U53" s="142"/>
      <c r="V53" s="142"/>
      <c r="W53" s="142"/>
      <c r="X53" s="430"/>
      <c r="Y53" s="428"/>
      <c r="Z53" s="428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452"/>
      <c r="AY53" s="453"/>
      <c r="AZ53" s="139"/>
      <c r="BA53" s="140"/>
      <c r="BB53" s="140"/>
    </row>
    <row r="54" spans="1:57" s="10" customFormat="1" ht="15">
      <c r="A54" s="334"/>
      <c r="B54" s="335"/>
      <c r="C54" s="411"/>
      <c r="D54" s="409"/>
      <c r="E54" s="89">
        <f>SUM(F54:G54)</f>
        <v>42</v>
      </c>
      <c r="F54" s="89">
        <f>SUM(H54:W54)</f>
        <v>42</v>
      </c>
      <c r="G54" s="89">
        <f>SUM(AA54:AW54)</f>
        <v>0</v>
      </c>
      <c r="H54" s="88"/>
      <c r="I54" s="88"/>
      <c r="J54" s="88"/>
      <c r="K54" s="88">
        <v>2</v>
      </c>
      <c r="L54" s="88">
        <v>2</v>
      </c>
      <c r="M54" s="88">
        <v>2</v>
      </c>
      <c r="N54" s="88">
        <v>4</v>
      </c>
      <c r="O54" s="88">
        <v>4</v>
      </c>
      <c r="P54" s="423"/>
      <c r="Q54" s="88">
        <v>4</v>
      </c>
      <c r="R54" s="88">
        <v>4</v>
      </c>
      <c r="S54" s="88">
        <v>4</v>
      </c>
      <c r="T54" s="88">
        <v>4</v>
      </c>
      <c r="U54" s="88">
        <v>4</v>
      </c>
      <c r="V54" s="88">
        <v>4</v>
      </c>
      <c r="W54" s="88">
        <v>4</v>
      </c>
      <c r="X54" s="430"/>
      <c r="Y54" s="428"/>
      <c r="Z54" s="428"/>
      <c r="AA54" s="88"/>
      <c r="AB54" s="88"/>
      <c r="AC54" s="88"/>
      <c r="AD54" s="88"/>
      <c r="AE54" s="88"/>
      <c r="AF54" s="88"/>
      <c r="AG54" s="88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452"/>
      <c r="AY54" s="453"/>
      <c r="AZ54" s="126">
        <v>1</v>
      </c>
      <c r="BA54" s="83"/>
      <c r="BB54" s="83"/>
    </row>
    <row r="55" spans="1:57" ht="12.75" customHeight="1">
      <c r="A55" s="334"/>
      <c r="B55" s="335"/>
      <c r="C55" s="411"/>
      <c r="D55" s="410" t="s">
        <v>148</v>
      </c>
      <c r="E55" s="129">
        <f>SUM(F55:G55)</f>
        <v>0</v>
      </c>
      <c r="F55" s="129">
        <f>SUM(H55:W55)</f>
        <v>0</v>
      </c>
      <c r="G55" s="129">
        <f>SUM(AA55:AW55)</f>
        <v>0</v>
      </c>
      <c r="H55" s="85"/>
      <c r="I55" s="85"/>
      <c r="J55" s="85"/>
      <c r="K55" s="85"/>
      <c r="L55" s="85"/>
      <c r="M55" s="85"/>
      <c r="N55" s="85"/>
      <c r="O55" s="85"/>
      <c r="P55" s="423"/>
      <c r="Q55" s="85"/>
      <c r="R55" s="85"/>
      <c r="S55" s="85"/>
      <c r="T55" s="85"/>
      <c r="U55" s="85"/>
      <c r="V55" s="85"/>
      <c r="W55" s="85"/>
      <c r="X55" s="430"/>
      <c r="Y55" s="428"/>
      <c r="Z55" s="428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452"/>
      <c r="AY55" s="453"/>
      <c r="AZ55" s="87"/>
      <c r="BA55" s="86"/>
      <c r="BB55" s="86"/>
    </row>
    <row r="56" spans="1:57" ht="15">
      <c r="A56" s="336"/>
      <c r="B56" s="337"/>
      <c r="C56" s="412"/>
      <c r="D56" s="412"/>
      <c r="E56" s="89">
        <f>SUM(F56:G56)</f>
        <v>60</v>
      </c>
      <c r="F56" s="89">
        <f>SUM(H56:W56)</f>
        <v>0</v>
      </c>
      <c r="G56" s="89">
        <f>SUM(AA56:AW56)</f>
        <v>60</v>
      </c>
      <c r="H56" s="88"/>
      <c r="I56" s="88"/>
      <c r="J56" s="88"/>
      <c r="K56" s="88"/>
      <c r="L56" s="88"/>
      <c r="M56" s="88"/>
      <c r="N56" s="88"/>
      <c r="O56" s="88"/>
      <c r="P56" s="423"/>
      <c r="Q56" s="88"/>
      <c r="R56" s="88"/>
      <c r="S56" s="88"/>
      <c r="T56" s="88"/>
      <c r="U56" s="88"/>
      <c r="V56" s="88"/>
      <c r="W56" s="88"/>
      <c r="X56" s="430"/>
      <c r="Y56" s="428"/>
      <c r="Z56" s="428"/>
      <c r="AA56" s="88"/>
      <c r="AB56" s="88"/>
      <c r="AC56" s="88"/>
      <c r="AD56" s="88"/>
      <c r="AE56" s="88"/>
      <c r="AF56" s="88"/>
      <c r="AG56" s="88"/>
      <c r="AH56" s="134"/>
      <c r="AI56" s="134"/>
      <c r="AJ56" s="134"/>
      <c r="AK56" s="134"/>
      <c r="AL56" s="134"/>
      <c r="AM56" s="134"/>
      <c r="AN56" s="134"/>
      <c r="AO56" s="134">
        <v>6</v>
      </c>
      <c r="AP56" s="134">
        <v>6</v>
      </c>
      <c r="AQ56" s="134">
        <v>6</v>
      </c>
      <c r="AR56" s="136">
        <v>6</v>
      </c>
      <c r="AS56" s="134">
        <v>6</v>
      </c>
      <c r="AT56" s="134">
        <v>6</v>
      </c>
      <c r="AU56" s="134">
        <v>8</v>
      </c>
      <c r="AV56" s="134">
        <v>8</v>
      </c>
      <c r="AW56" s="134">
        <v>8</v>
      </c>
      <c r="AX56" s="452"/>
      <c r="AY56" s="453"/>
      <c r="AZ56" s="126">
        <v>2</v>
      </c>
      <c r="BA56" s="83"/>
      <c r="BB56" s="83"/>
    </row>
    <row r="57" spans="1:57" s="10" customFormat="1" ht="15.75">
      <c r="A57" s="415" t="s">
        <v>14</v>
      </c>
      <c r="B57" s="415"/>
      <c r="C57" s="144">
        <f t="shared" ref="C57:H57" si="7">SUM(C10:C56)</f>
        <v>60</v>
      </c>
      <c r="D57" s="144">
        <f t="shared" si="7"/>
        <v>1142</v>
      </c>
      <c r="E57" s="144">
        <f t="shared" si="7"/>
        <v>1108</v>
      </c>
      <c r="F57" s="144">
        <f t="shared" si="7"/>
        <v>440</v>
      </c>
      <c r="G57" s="144">
        <f t="shared" si="7"/>
        <v>668</v>
      </c>
      <c r="H57" s="145">
        <f t="shared" si="7"/>
        <v>22</v>
      </c>
      <c r="I57" s="145">
        <f t="shared" ref="I57:O57" si="8">SUM(I10:I56)</f>
        <v>22</v>
      </c>
      <c r="J57" s="145">
        <f t="shared" si="8"/>
        <v>22</v>
      </c>
      <c r="K57" s="145">
        <f t="shared" si="8"/>
        <v>22</v>
      </c>
      <c r="L57" s="145">
        <f t="shared" si="8"/>
        <v>22</v>
      </c>
      <c r="M57" s="145">
        <f t="shared" si="8"/>
        <v>22</v>
      </c>
      <c r="N57" s="145">
        <f t="shared" si="8"/>
        <v>24</v>
      </c>
      <c r="O57" s="145">
        <f t="shared" si="8"/>
        <v>24</v>
      </c>
      <c r="P57" s="424"/>
      <c r="Q57" s="145">
        <f t="shared" ref="Q57:W57" si="9">SUM(Q10:Q56)</f>
        <v>34</v>
      </c>
      <c r="R57" s="145">
        <f t="shared" si="9"/>
        <v>34</v>
      </c>
      <c r="S57" s="145">
        <f t="shared" si="9"/>
        <v>34</v>
      </c>
      <c r="T57" s="145">
        <f t="shared" si="9"/>
        <v>34</v>
      </c>
      <c r="U57" s="145">
        <f t="shared" si="9"/>
        <v>32</v>
      </c>
      <c r="V57" s="145">
        <f t="shared" si="9"/>
        <v>32</v>
      </c>
      <c r="W57" s="145">
        <f t="shared" si="9"/>
        <v>24</v>
      </c>
      <c r="X57" s="430"/>
      <c r="Y57" s="428"/>
      <c r="Z57" s="428"/>
      <c r="AA57" s="145">
        <f t="shared" ref="AA57:AW57" si="10">SUM(AA10:AA56)</f>
        <v>30</v>
      </c>
      <c r="AB57" s="145">
        <f t="shared" si="10"/>
        <v>30</v>
      </c>
      <c r="AC57" s="145">
        <f t="shared" si="10"/>
        <v>30</v>
      </c>
      <c r="AD57" s="145">
        <f t="shared" si="10"/>
        <v>30</v>
      </c>
      <c r="AE57" s="145">
        <f t="shared" si="10"/>
        <v>30</v>
      </c>
      <c r="AF57" s="145">
        <f t="shared" si="10"/>
        <v>30</v>
      </c>
      <c r="AG57" s="145">
        <f t="shared" si="10"/>
        <v>26</v>
      </c>
      <c r="AH57" s="145">
        <f t="shared" si="10"/>
        <v>30</v>
      </c>
      <c r="AI57" s="145">
        <f t="shared" si="10"/>
        <v>30</v>
      </c>
      <c r="AJ57" s="145">
        <f t="shared" si="10"/>
        <v>30</v>
      </c>
      <c r="AK57" s="145">
        <f t="shared" si="10"/>
        <v>30</v>
      </c>
      <c r="AL57" s="145">
        <f t="shared" si="10"/>
        <v>30</v>
      </c>
      <c r="AM57" s="145">
        <f t="shared" si="10"/>
        <v>26</v>
      </c>
      <c r="AN57" s="145">
        <f t="shared" si="10"/>
        <v>26</v>
      </c>
      <c r="AO57" s="145">
        <f t="shared" si="10"/>
        <v>32</v>
      </c>
      <c r="AP57" s="145">
        <f t="shared" si="10"/>
        <v>30</v>
      </c>
      <c r="AQ57" s="145">
        <f t="shared" si="10"/>
        <v>30</v>
      </c>
      <c r="AR57" s="145">
        <f t="shared" si="10"/>
        <v>30</v>
      </c>
      <c r="AS57" s="145">
        <f t="shared" si="10"/>
        <v>24</v>
      </c>
      <c r="AT57" s="145">
        <f t="shared" si="10"/>
        <v>22</v>
      </c>
      <c r="AU57" s="145">
        <f t="shared" si="10"/>
        <v>28</v>
      </c>
      <c r="AV57" s="145">
        <f t="shared" si="10"/>
        <v>32</v>
      </c>
      <c r="AW57" s="145">
        <f t="shared" si="10"/>
        <v>32</v>
      </c>
      <c r="AX57" s="454"/>
      <c r="AY57" s="455"/>
      <c r="AZ57" s="146"/>
      <c r="BA57" s="147"/>
      <c r="BB57" s="147"/>
    </row>
    <row r="58" spans="1:57" s="10" customFormat="1" ht="15">
      <c r="C58" s="11"/>
      <c r="D58" s="1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4"/>
      <c r="U58" s="12"/>
      <c r="V58" s="12"/>
      <c r="W58" s="12"/>
      <c r="X58" s="12"/>
      <c r="Y58" s="12"/>
      <c r="Z58" s="13"/>
      <c r="AA58" s="14"/>
      <c r="AB58" s="14"/>
      <c r="AC58" s="14"/>
      <c r="AD58" s="13"/>
      <c r="AE58" s="1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4"/>
      <c r="AZ58" s="3"/>
      <c r="BA58" s="3"/>
    </row>
    <row r="59" spans="1:57" ht="12.75" customHeight="1">
      <c r="A59" s="19"/>
      <c r="B59" s="19"/>
      <c r="C59" s="19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</row>
    <row r="60" spans="1:57" ht="18">
      <c r="A60" s="19"/>
      <c r="B60" s="19"/>
      <c r="C60" s="19"/>
      <c r="D60" s="19"/>
      <c r="E60" s="22" t="s">
        <v>145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 t="s">
        <v>146</v>
      </c>
      <c r="AF60" s="22"/>
      <c r="AG60" s="22"/>
      <c r="AH60" s="22"/>
      <c r="AI60" s="22"/>
      <c r="AJ60" s="22"/>
      <c r="AK60" s="22"/>
      <c r="AL60" s="22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1:57" ht="18">
      <c r="A61" s="19"/>
      <c r="B61" s="19"/>
      <c r="C61" s="19"/>
      <c r="D61" s="19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3" spans="1:57" s="56" customFormat="1" ht="18">
      <c r="C63" s="224"/>
      <c r="D63" s="224"/>
      <c r="E63" s="22" t="s">
        <v>300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 t="s">
        <v>301</v>
      </c>
      <c r="AF63" s="22"/>
      <c r="AG63" s="22"/>
    </row>
  </sheetData>
  <mergeCells count="108">
    <mergeCell ref="AL6:AP6"/>
    <mergeCell ref="AQ6:AT6"/>
    <mergeCell ref="AU6:AX6"/>
    <mergeCell ref="A14:A15"/>
    <mergeCell ref="AU1:BA3"/>
    <mergeCell ref="A5:BB5"/>
    <mergeCell ref="A6:A9"/>
    <mergeCell ref="B6:B9"/>
    <mergeCell ref="C6:C9"/>
    <mergeCell ref="D6:D8"/>
    <mergeCell ref="E6:E8"/>
    <mergeCell ref="F6:F8"/>
    <mergeCell ref="A10:A11"/>
    <mergeCell ref="BB6:BB9"/>
    <mergeCell ref="AZ6:AZ9"/>
    <mergeCell ref="H6:K6"/>
    <mergeCell ref="L6:P6"/>
    <mergeCell ref="Q6:T6"/>
    <mergeCell ref="U6:X6"/>
    <mergeCell ref="Y6:AC6"/>
    <mergeCell ref="AD6:AG6"/>
    <mergeCell ref="BA6:BA9"/>
    <mergeCell ref="G6:G8"/>
    <mergeCell ref="AX10:AY57"/>
    <mergeCell ref="P10:P57"/>
    <mergeCell ref="D14:D15"/>
    <mergeCell ref="AH6:AK6"/>
    <mergeCell ref="D20:D21"/>
    <mergeCell ref="B10:B11"/>
    <mergeCell ref="C10:C11"/>
    <mergeCell ref="D10:D11"/>
    <mergeCell ref="C38:C39"/>
    <mergeCell ref="B34:B35"/>
    <mergeCell ref="C34:C35"/>
    <mergeCell ref="D9:G9"/>
    <mergeCell ref="D32:D33"/>
    <mergeCell ref="Y10:Z57"/>
    <mergeCell ref="D16:D17"/>
    <mergeCell ref="D24:D25"/>
    <mergeCell ref="X10:X57"/>
    <mergeCell ref="A20:A21"/>
    <mergeCell ref="B20:B21"/>
    <mergeCell ref="C20:C21"/>
    <mergeCell ref="A18:A19"/>
    <mergeCell ref="B18:B19"/>
    <mergeCell ref="C18:C19"/>
    <mergeCell ref="D12:D13"/>
    <mergeCell ref="A50:A52"/>
    <mergeCell ref="C50:C52"/>
    <mergeCell ref="D50:D52"/>
    <mergeCell ref="A42:A43"/>
    <mergeCell ref="C42:C43"/>
    <mergeCell ref="D42:D43"/>
    <mergeCell ref="A32:A33"/>
    <mergeCell ref="B32:B33"/>
    <mergeCell ref="C32:C33"/>
    <mergeCell ref="D34:D35"/>
    <mergeCell ref="B30:B31"/>
    <mergeCell ref="C30:C31"/>
    <mergeCell ref="D30:D31"/>
    <mergeCell ref="A22:A23"/>
    <mergeCell ref="B22:B23"/>
    <mergeCell ref="C22:C23"/>
    <mergeCell ref="D22:D23"/>
    <mergeCell ref="A12:A13"/>
    <mergeCell ref="B12:B13"/>
    <mergeCell ref="C12:C13"/>
    <mergeCell ref="A16:A17"/>
    <mergeCell ref="B14:B15"/>
    <mergeCell ref="C14:C15"/>
    <mergeCell ref="B16:B17"/>
    <mergeCell ref="C16:C17"/>
    <mergeCell ref="D18:D19"/>
    <mergeCell ref="A26:A27"/>
    <mergeCell ref="B26:B27"/>
    <mergeCell ref="C26:C27"/>
    <mergeCell ref="D26:D27"/>
    <mergeCell ref="A28:A29"/>
    <mergeCell ref="B28:B29"/>
    <mergeCell ref="C28:C29"/>
    <mergeCell ref="D28:D29"/>
    <mergeCell ref="A57:B57"/>
    <mergeCell ref="A30:A31"/>
    <mergeCell ref="D48:D49"/>
    <mergeCell ref="A24:A25"/>
    <mergeCell ref="B24:B25"/>
    <mergeCell ref="C24:C25"/>
    <mergeCell ref="A48:A49"/>
    <mergeCell ref="C48:C49"/>
    <mergeCell ref="A53:B56"/>
    <mergeCell ref="C53:C56"/>
    <mergeCell ref="D53:D54"/>
    <mergeCell ref="D55:D56"/>
    <mergeCell ref="A44:A47"/>
    <mergeCell ref="A34:A35"/>
    <mergeCell ref="A40:A41"/>
    <mergeCell ref="C44:C47"/>
    <mergeCell ref="D44:D47"/>
    <mergeCell ref="A36:A37"/>
    <mergeCell ref="B36:B37"/>
    <mergeCell ref="C36:C37"/>
    <mergeCell ref="D36:D37"/>
    <mergeCell ref="D40:D41"/>
    <mergeCell ref="D38:D39"/>
    <mergeCell ref="B40:B41"/>
    <mergeCell ref="C40:C41"/>
    <mergeCell ref="A38:A39"/>
    <mergeCell ref="B38:B39"/>
  </mergeCells>
  <phoneticPr fontId="38" type="noConversion"/>
  <pageMargins left="0.39370078740157483" right="0.39370078740157483" top="0.19685039370078741" bottom="0.19685039370078741" header="0" footer="0"/>
  <pageSetup paperSize="9" scale="49" orientation="landscape" horizontalDpi="4294967292" verticalDpi="7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64"/>
  <sheetViews>
    <sheetView view="pageBreakPreview" zoomScale="70" zoomScaleNormal="70" zoomScaleSheetLayoutView="70" workbookViewId="0">
      <pane xSplit="7" ySplit="9" topLeftCell="H10" activePane="bottomRight" state="frozen"/>
      <selection activeCell="D57" sqref="D57"/>
      <selection pane="topRight" activeCell="D57" sqref="D57"/>
      <selection pane="bottomLeft" activeCell="D57" sqref="D57"/>
      <selection pane="bottomRight" activeCell="P10" sqref="P10:P58"/>
    </sheetView>
  </sheetViews>
  <sheetFormatPr defaultRowHeight="12.75"/>
  <cols>
    <col min="1" max="1" width="14.85546875" style="42" customWidth="1"/>
    <col min="2" max="2" width="51.5703125" style="42" customWidth="1"/>
    <col min="3" max="3" width="14" style="42" bestFit="1" customWidth="1"/>
    <col min="4" max="4" width="17.85546875" style="42" customWidth="1"/>
    <col min="5" max="5" width="7.85546875" style="42" customWidth="1"/>
    <col min="6" max="7" width="5.7109375" style="42" customWidth="1"/>
    <col min="8" max="55" width="3" style="42" customWidth="1"/>
    <col min="56" max="16384" width="9.140625" style="42"/>
  </cols>
  <sheetData>
    <row r="1" spans="1:54" s="218" customFormat="1" ht="24.75" customHeight="1">
      <c r="AU1" s="296" t="s">
        <v>298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316</v>
      </c>
    </row>
    <row r="5" spans="1:54" s="5" customFormat="1" ht="49.5" customHeight="1">
      <c r="A5" s="431" t="s">
        <v>385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</row>
    <row r="6" spans="1:54" ht="15" customHeight="1">
      <c r="A6" s="432" t="s">
        <v>33</v>
      </c>
      <c r="B6" s="435" t="s">
        <v>32</v>
      </c>
      <c r="C6" s="436" t="s">
        <v>17</v>
      </c>
      <c r="D6" s="439" t="s">
        <v>34</v>
      </c>
      <c r="E6" s="440" t="s">
        <v>35</v>
      </c>
      <c r="F6" s="443" t="s">
        <v>195</v>
      </c>
      <c r="G6" s="443" t="s">
        <v>196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5"/>
      <c r="AY6" s="195" t="s">
        <v>10</v>
      </c>
      <c r="AZ6" s="447" t="s">
        <v>11</v>
      </c>
      <c r="BA6" s="447" t="s">
        <v>12</v>
      </c>
      <c r="BB6" s="444" t="s">
        <v>36</v>
      </c>
    </row>
    <row r="7" spans="1:54" s="6" customFormat="1" ht="39" customHeight="1">
      <c r="A7" s="433"/>
      <c r="B7" s="435"/>
      <c r="C7" s="437"/>
      <c r="D7" s="439"/>
      <c r="E7" s="441"/>
      <c r="F7" s="441"/>
      <c r="G7" s="441"/>
      <c r="H7" s="226">
        <v>42616</v>
      </c>
      <c r="I7" s="226">
        <f t="shared" ref="I7:X8" si="0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Y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448"/>
      <c r="BA7" s="448"/>
      <c r="BB7" s="445"/>
    </row>
    <row r="8" spans="1:54" s="6" customFormat="1" ht="39" customHeight="1">
      <c r="A8" s="433"/>
      <c r="B8" s="435"/>
      <c r="C8" s="437"/>
      <c r="D8" s="439"/>
      <c r="E8" s="442"/>
      <c r="F8" s="442"/>
      <c r="G8" s="44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448"/>
      <c r="BA8" s="448"/>
      <c r="BB8" s="445"/>
    </row>
    <row r="9" spans="1:54" s="7" customFormat="1" ht="12.75" customHeight="1">
      <c r="A9" s="434"/>
      <c r="B9" s="435"/>
      <c r="C9" s="438"/>
      <c r="D9" s="425" t="s">
        <v>13</v>
      </c>
      <c r="E9" s="426"/>
      <c r="F9" s="426"/>
      <c r="G9" s="427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15">
        <v>18</v>
      </c>
      <c r="Z9" s="2">
        <v>19</v>
      </c>
      <c r="AA9" s="2">
        <v>20</v>
      </c>
      <c r="AB9" s="15">
        <v>21</v>
      </c>
      <c r="AC9" s="15">
        <v>22</v>
      </c>
      <c r="AD9" s="15">
        <v>23</v>
      </c>
      <c r="AE9" s="15">
        <v>24</v>
      </c>
      <c r="AF9" s="15">
        <v>25</v>
      </c>
      <c r="AG9" s="15">
        <v>26</v>
      </c>
      <c r="AH9" s="15">
        <v>27</v>
      </c>
      <c r="AI9" s="15">
        <v>28</v>
      </c>
      <c r="AJ9" s="15">
        <v>29</v>
      </c>
      <c r="AK9" s="15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449"/>
      <c r="BA9" s="449"/>
      <c r="BB9" s="446"/>
    </row>
    <row r="10" spans="1:54" s="133" customFormat="1" ht="15.75" customHeight="1">
      <c r="A10" s="402" t="s">
        <v>27</v>
      </c>
      <c r="B10" s="404" t="s">
        <v>120</v>
      </c>
      <c r="C10" s="405">
        <f>(D10+E10+E11)/36</f>
        <v>4</v>
      </c>
      <c r="D10" s="416">
        <v>74</v>
      </c>
      <c r="E10" s="129">
        <f>SUM(F10:G10)</f>
        <v>28</v>
      </c>
      <c r="F10" s="129">
        <f>SUM(H10:W10)</f>
        <v>28</v>
      </c>
      <c r="G10" s="129">
        <f t="shared" ref="G10:G42" si="3">SUM(AA10:AW10)</f>
        <v>0</v>
      </c>
      <c r="H10" s="85">
        <v>2</v>
      </c>
      <c r="I10" s="85">
        <v>2</v>
      </c>
      <c r="J10" s="85">
        <v>2</v>
      </c>
      <c r="K10" s="85">
        <v>2</v>
      </c>
      <c r="L10" s="85">
        <v>2</v>
      </c>
      <c r="M10" s="85">
        <v>2</v>
      </c>
      <c r="N10" s="85">
        <v>2</v>
      </c>
      <c r="O10" s="85">
        <v>2</v>
      </c>
      <c r="P10" s="422" t="s">
        <v>229</v>
      </c>
      <c r="Q10" s="85">
        <v>2</v>
      </c>
      <c r="R10" s="85">
        <v>2</v>
      </c>
      <c r="S10" s="85">
        <v>2</v>
      </c>
      <c r="T10" s="85">
        <v>2</v>
      </c>
      <c r="U10" s="85">
        <v>2</v>
      </c>
      <c r="V10" s="85">
        <v>2</v>
      </c>
      <c r="W10" s="85"/>
      <c r="X10" s="430" t="s">
        <v>37</v>
      </c>
      <c r="Y10" s="428" t="s">
        <v>24</v>
      </c>
      <c r="Z10" s="428"/>
      <c r="AA10" s="61"/>
      <c r="AB10" s="61"/>
      <c r="AC10" s="61"/>
      <c r="AD10" s="61"/>
      <c r="AE10" s="61"/>
      <c r="AF10" s="61"/>
      <c r="AG10" s="130"/>
      <c r="AH10" s="130"/>
      <c r="AI10" s="130"/>
      <c r="AJ10" s="130"/>
      <c r="AK10" s="130"/>
      <c r="AL10" s="130"/>
      <c r="AM10" s="130"/>
      <c r="AN10" s="130"/>
      <c r="AO10" s="130"/>
      <c r="AP10" s="131"/>
      <c r="AQ10" s="130"/>
      <c r="AR10" s="130"/>
      <c r="AS10" s="130"/>
      <c r="AT10" s="130"/>
      <c r="AU10" s="130"/>
      <c r="AV10" s="130"/>
      <c r="AW10" s="130"/>
      <c r="AX10" s="450" t="s">
        <v>38</v>
      </c>
      <c r="AY10" s="451"/>
      <c r="AZ10" s="143"/>
      <c r="BA10" s="132"/>
      <c r="BB10" s="84"/>
    </row>
    <row r="11" spans="1:54" s="133" customFormat="1" ht="15.75">
      <c r="A11" s="403"/>
      <c r="B11" s="404"/>
      <c r="C11" s="406"/>
      <c r="D11" s="417"/>
      <c r="E11" s="89">
        <f>SUM(F11:G11)</f>
        <v>42</v>
      </c>
      <c r="F11" s="89">
        <f>SUM(H11:W11)</f>
        <v>42</v>
      </c>
      <c r="G11" s="89">
        <f t="shared" si="3"/>
        <v>0</v>
      </c>
      <c r="H11" s="88">
        <v>2</v>
      </c>
      <c r="I11" s="88">
        <v>2</v>
      </c>
      <c r="J11" s="88">
        <v>2</v>
      </c>
      <c r="K11" s="88">
        <v>2</v>
      </c>
      <c r="L11" s="88">
        <v>2</v>
      </c>
      <c r="M11" s="88">
        <v>2</v>
      </c>
      <c r="N11" s="88">
        <v>2</v>
      </c>
      <c r="O11" s="88">
        <v>2</v>
      </c>
      <c r="P11" s="423"/>
      <c r="Q11" s="88">
        <v>2</v>
      </c>
      <c r="R11" s="88">
        <v>4</v>
      </c>
      <c r="S11" s="88">
        <v>4</v>
      </c>
      <c r="T11" s="88">
        <v>4</v>
      </c>
      <c r="U11" s="88">
        <v>4</v>
      </c>
      <c r="V11" s="88">
        <v>4</v>
      </c>
      <c r="W11" s="88">
        <v>4</v>
      </c>
      <c r="X11" s="430"/>
      <c r="Y11" s="428"/>
      <c r="Z11" s="428"/>
      <c r="AA11" s="88"/>
      <c r="AB11" s="88"/>
      <c r="AC11" s="88"/>
      <c r="AD11" s="88"/>
      <c r="AE11" s="88"/>
      <c r="AF11" s="88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34"/>
      <c r="AR11" s="134"/>
      <c r="AS11" s="134"/>
      <c r="AT11" s="134"/>
      <c r="AU11" s="134"/>
      <c r="AV11" s="134"/>
      <c r="AW11" s="134"/>
      <c r="AX11" s="452"/>
      <c r="AY11" s="453"/>
      <c r="AZ11" s="183"/>
      <c r="BA11" s="88">
        <v>1</v>
      </c>
      <c r="BB11" s="83"/>
    </row>
    <row r="12" spans="1:54" s="87" customFormat="1" ht="15">
      <c r="A12" s="402" t="s">
        <v>211</v>
      </c>
      <c r="B12" s="404" t="s">
        <v>164</v>
      </c>
      <c r="C12" s="405">
        <f>(D12+E12+E13)/36</f>
        <v>4</v>
      </c>
      <c r="D12" s="416">
        <v>76</v>
      </c>
      <c r="E12" s="129">
        <f t="shared" ref="E12:E53" si="4">SUM(F12:G12)</f>
        <v>0</v>
      </c>
      <c r="F12" s="129">
        <f t="shared" ref="F12:F42" si="5">SUM(H12:W12)</f>
        <v>0</v>
      </c>
      <c r="G12" s="129">
        <f t="shared" si="3"/>
        <v>0</v>
      </c>
      <c r="H12" s="85"/>
      <c r="I12" s="85"/>
      <c r="J12" s="85"/>
      <c r="K12" s="85"/>
      <c r="L12" s="85"/>
      <c r="M12" s="85"/>
      <c r="N12" s="85"/>
      <c r="O12" s="85"/>
      <c r="P12" s="423"/>
      <c r="Q12" s="85"/>
      <c r="R12" s="85"/>
      <c r="S12" s="85"/>
      <c r="T12" s="85"/>
      <c r="U12" s="85"/>
      <c r="V12" s="85"/>
      <c r="W12" s="85"/>
      <c r="X12" s="430"/>
      <c r="Y12" s="428"/>
      <c r="Z12" s="428"/>
      <c r="AA12" s="85"/>
      <c r="AB12" s="85"/>
      <c r="AC12" s="85"/>
      <c r="AD12" s="85"/>
      <c r="AE12" s="85"/>
      <c r="AF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452"/>
      <c r="AY12" s="453"/>
      <c r="BA12" s="85"/>
      <c r="BB12" s="86"/>
    </row>
    <row r="13" spans="1:54" s="10" customFormat="1" ht="15">
      <c r="A13" s="403"/>
      <c r="B13" s="404"/>
      <c r="C13" s="406"/>
      <c r="D13" s="417"/>
      <c r="E13" s="89">
        <f t="shared" si="4"/>
        <v>68</v>
      </c>
      <c r="F13" s="89">
        <f t="shared" si="5"/>
        <v>30</v>
      </c>
      <c r="G13" s="89">
        <f t="shared" si="3"/>
        <v>38</v>
      </c>
      <c r="H13" s="88">
        <v>2</v>
      </c>
      <c r="I13" s="88">
        <v>2</v>
      </c>
      <c r="J13" s="88">
        <v>2</v>
      </c>
      <c r="K13" s="88">
        <v>2</v>
      </c>
      <c r="L13" s="88">
        <v>2</v>
      </c>
      <c r="M13" s="88">
        <v>2</v>
      </c>
      <c r="N13" s="88">
        <v>2</v>
      </c>
      <c r="O13" s="88">
        <v>2</v>
      </c>
      <c r="P13" s="423"/>
      <c r="Q13" s="88">
        <v>2</v>
      </c>
      <c r="R13" s="88">
        <v>2</v>
      </c>
      <c r="S13" s="88">
        <v>2</v>
      </c>
      <c r="T13" s="88">
        <v>2</v>
      </c>
      <c r="U13" s="88">
        <v>2</v>
      </c>
      <c r="V13" s="88">
        <v>2</v>
      </c>
      <c r="W13" s="88">
        <v>2</v>
      </c>
      <c r="X13" s="430"/>
      <c r="Y13" s="428"/>
      <c r="Z13" s="428"/>
      <c r="AA13" s="88">
        <v>2</v>
      </c>
      <c r="AB13" s="88">
        <v>2</v>
      </c>
      <c r="AC13" s="88">
        <v>2</v>
      </c>
      <c r="AD13" s="88">
        <v>2</v>
      </c>
      <c r="AE13" s="88">
        <v>2</v>
      </c>
      <c r="AF13" s="88">
        <v>2</v>
      </c>
      <c r="AG13" s="136">
        <v>2</v>
      </c>
      <c r="AH13" s="134">
        <v>2</v>
      </c>
      <c r="AI13" s="134">
        <v>2</v>
      </c>
      <c r="AJ13" s="134">
        <v>2</v>
      </c>
      <c r="AK13" s="134">
        <v>2</v>
      </c>
      <c r="AL13" s="134">
        <v>2</v>
      </c>
      <c r="AM13" s="134">
        <v>2</v>
      </c>
      <c r="AN13" s="134">
        <v>2</v>
      </c>
      <c r="AO13" s="134">
        <v>2</v>
      </c>
      <c r="AP13" s="134">
        <v>2</v>
      </c>
      <c r="AQ13" s="134">
        <v>2</v>
      </c>
      <c r="AR13" s="134">
        <v>2</v>
      </c>
      <c r="AS13" s="134">
        <v>2</v>
      </c>
      <c r="AT13" s="134"/>
      <c r="AU13" s="134"/>
      <c r="AV13" s="134"/>
      <c r="AW13" s="134"/>
      <c r="AX13" s="452"/>
      <c r="AY13" s="453"/>
      <c r="AZ13" s="126"/>
      <c r="BA13" s="88">
        <v>2</v>
      </c>
      <c r="BB13" s="83"/>
    </row>
    <row r="14" spans="1:54" s="87" customFormat="1" ht="15">
      <c r="A14" s="402" t="s">
        <v>200</v>
      </c>
      <c r="B14" s="404" t="s">
        <v>221</v>
      </c>
      <c r="C14" s="405">
        <f>(D14+E14+E15)/36</f>
        <v>2</v>
      </c>
      <c r="D14" s="416">
        <v>36</v>
      </c>
      <c r="E14" s="129">
        <f t="shared" si="4"/>
        <v>12</v>
      </c>
      <c r="F14" s="129">
        <f t="shared" si="5"/>
        <v>0</v>
      </c>
      <c r="G14" s="129">
        <f t="shared" si="3"/>
        <v>12</v>
      </c>
      <c r="H14" s="85"/>
      <c r="I14" s="85"/>
      <c r="J14" s="85"/>
      <c r="K14" s="85"/>
      <c r="L14" s="85"/>
      <c r="M14" s="85"/>
      <c r="N14" s="85"/>
      <c r="O14" s="85"/>
      <c r="P14" s="423"/>
      <c r="Q14" s="85"/>
      <c r="R14" s="85"/>
      <c r="S14" s="85"/>
      <c r="T14" s="85"/>
      <c r="U14" s="85"/>
      <c r="V14" s="85"/>
      <c r="W14" s="85"/>
      <c r="X14" s="430"/>
      <c r="Y14" s="428"/>
      <c r="Z14" s="428"/>
      <c r="AA14" s="85">
        <v>2</v>
      </c>
      <c r="AB14" s="85">
        <v>2</v>
      </c>
      <c r="AC14" s="85">
        <v>2</v>
      </c>
      <c r="AD14" s="85">
        <v>2</v>
      </c>
      <c r="AE14" s="85">
        <v>2</v>
      </c>
      <c r="AF14" s="85">
        <v>2</v>
      </c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452"/>
      <c r="AY14" s="453"/>
      <c r="BA14" s="85"/>
      <c r="BB14" s="86"/>
    </row>
    <row r="15" spans="1:54" s="10" customFormat="1" ht="15">
      <c r="A15" s="403"/>
      <c r="B15" s="404"/>
      <c r="C15" s="406"/>
      <c r="D15" s="417"/>
      <c r="E15" s="89">
        <f t="shared" si="4"/>
        <v>24</v>
      </c>
      <c r="F15" s="89">
        <f t="shared" si="5"/>
        <v>0</v>
      </c>
      <c r="G15" s="89">
        <f t="shared" si="3"/>
        <v>24</v>
      </c>
      <c r="H15" s="88"/>
      <c r="I15" s="88"/>
      <c r="J15" s="88"/>
      <c r="K15" s="88"/>
      <c r="L15" s="88"/>
      <c r="M15" s="88"/>
      <c r="N15" s="88"/>
      <c r="O15" s="88"/>
      <c r="P15" s="423"/>
      <c r="Q15" s="88"/>
      <c r="R15" s="88"/>
      <c r="S15" s="88"/>
      <c r="T15" s="88"/>
      <c r="U15" s="88"/>
      <c r="V15" s="88"/>
      <c r="W15" s="88"/>
      <c r="X15" s="430"/>
      <c r="Y15" s="428"/>
      <c r="Z15" s="428"/>
      <c r="AA15" s="88"/>
      <c r="AB15" s="88"/>
      <c r="AC15" s="88"/>
      <c r="AD15" s="88"/>
      <c r="AE15" s="88"/>
      <c r="AF15" s="88"/>
      <c r="AG15" s="88">
        <v>2</v>
      </c>
      <c r="AH15" s="134">
        <v>2</v>
      </c>
      <c r="AI15" s="134">
        <v>2</v>
      </c>
      <c r="AJ15" s="134">
        <v>2</v>
      </c>
      <c r="AK15" s="134">
        <v>2</v>
      </c>
      <c r="AL15" s="134">
        <v>2</v>
      </c>
      <c r="AM15" s="134">
        <v>2</v>
      </c>
      <c r="AN15" s="134">
        <v>2</v>
      </c>
      <c r="AO15" s="134">
        <v>2</v>
      </c>
      <c r="AP15" s="134">
        <v>2</v>
      </c>
      <c r="AQ15" s="134">
        <v>2</v>
      </c>
      <c r="AR15" s="134">
        <v>2</v>
      </c>
      <c r="AS15" s="134"/>
      <c r="AT15" s="134"/>
      <c r="AU15" s="134"/>
      <c r="AV15" s="134"/>
      <c r="AW15" s="134"/>
      <c r="AX15" s="452"/>
      <c r="AY15" s="453"/>
      <c r="AZ15" s="126">
        <v>2</v>
      </c>
      <c r="BA15" s="88"/>
      <c r="BB15" s="83"/>
    </row>
    <row r="16" spans="1:54" s="10" customFormat="1" ht="15">
      <c r="A16" s="402" t="s">
        <v>203</v>
      </c>
      <c r="B16" s="404" t="s">
        <v>93</v>
      </c>
      <c r="C16" s="405">
        <f>(D16+E16+E17)/36</f>
        <v>5</v>
      </c>
      <c r="D16" s="414">
        <v>92</v>
      </c>
      <c r="E16" s="129">
        <f t="shared" si="4"/>
        <v>36</v>
      </c>
      <c r="F16" s="129">
        <f t="shared" si="5"/>
        <v>16</v>
      </c>
      <c r="G16" s="129">
        <f t="shared" si="3"/>
        <v>20</v>
      </c>
      <c r="H16" s="85">
        <v>2</v>
      </c>
      <c r="I16" s="85">
        <v>2</v>
      </c>
      <c r="J16" s="85">
        <v>2</v>
      </c>
      <c r="K16" s="85">
        <v>2</v>
      </c>
      <c r="L16" s="85">
        <v>2</v>
      </c>
      <c r="M16" s="85">
        <v>2</v>
      </c>
      <c r="N16" s="85">
        <v>2</v>
      </c>
      <c r="O16" s="85">
        <v>2</v>
      </c>
      <c r="P16" s="423"/>
      <c r="Q16" s="85"/>
      <c r="R16" s="85"/>
      <c r="S16" s="85"/>
      <c r="T16" s="85"/>
      <c r="U16" s="85"/>
      <c r="V16" s="85"/>
      <c r="W16" s="85"/>
      <c r="X16" s="430"/>
      <c r="Y16" s="428"/>
      <c r="Z16" s="428"/>
      <c r="AA16" s="85">
        <v>2</v>
      </c>
      <c r="AB16" s="85">
        <v>2</v>
      </c>
      <c r="AC16" s="85">
        <v>2</v>
      </c>
      <c r="AD16" s="85">
        <v>2</v>
      </c>
      <c r="AE16" s="85">
        <v>2</v>
      </c>
      <c r="AF16" s="85">
        <v>2</v>
      </c>
      <c r="AG16" s="85">
        <v>2</v>
      </c>
      <c r="AH16" s="85">
        <v>2</v>
      </c>
      <c r="AI16" s="85">
        <v>2</v>
      </c>
      <c r="AJ16" s="85">
        <v>2</v>
      </c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452"/>
      <c r="AY16" s="453"/>
      <c r="AZ16" s="87"/>
      <c r="BA16" s="85"/>
      <c r="BB16" s="86"/>
    </row>
    <row r="17" spans="1:54" s="10" customFormat="1" ht="15">
      <c r="A17" s="403"/>
      <c r="B17" s="404"/>
      <c r="C17" s="406"/>
      <c r="D17" s="414"/>
      <c r="E17" s="89">
        <f t="shared" si="4"/>
        <v>52</v>
      </c>
      <c r="F17" s="89">
        <f t="shared" si="5"/>
        <v>28</v>
      </c>
      <c r="G17" s="89">
        <f t="shared" si="3"/>
        <v>24</v>
      </c>
      <c r="H17" s="88"/>
      <c r="I17" s="88"/>
      <c r="J17" s="88"/>
      <c r="K17" s="88"/>
      <c r="L17" s="88"/>
      <c r="M17" s="88"/>
      <c r="N17" s="88"/>
      <c r="O17" s="88"/>
      <c r="P17" s="423"/>
      <c r="Q17" s="88">
        <v>4</v>
      </c>
      <c r="R17" s="88">
        <v>4</v>
      </c>
      <c r="S17" s="88">
        <v>4</v>
      </c>
      <c r="T17" s="88">
        <v>4</v>
      </c>
      <c r="U17" s="88">
        <v>4</v>
      </c>
      <c r="V17" s="88">
        <v>4</v>
      </c>
      <c r="W17" s="88">
        <v>4</v>
      </c>
      <c r="X17" s="430"/>
      <c r="Y17" s="428"/>
      <c r="Z17" s="428"/>
      <c r="AA17" s="88"/>
      <c r="AB17" s="88"/>
      <c r="AC17" s="134"/>
      <c r="AD17" s="134"/>
      <c r="AE17" s="134"/>
      <c r="AF17" s="134"/>
      <c r="AG17" s="134"/>
      <c r="AH17" s="134"/>
      <c r="AI17" s="134"/>
      <c r="AJ17" s="134"/>
      <c r="AK17" s="134">
        <v>2</v>
      </c>
      <c r="AL17" s="134">
        <v>2</v>
      </c>
      <c r="AM17" s="134">
        <v>2</v>
      </c>
      <c r="AN17" s="134">
        <v>2</v>
      </c>
      <c r="AO17" s="134">
        <v>2</v>
      </c>
      <c r="AP17" s="134">
        <v>2</v>
      </c>
      <c r="AQ17" s="134">
        <v>2</v>
      </c>
      <c r="AR17" s="134">
        <v>2</v>
      </c>
      <c r="AS17" s="134">
        <v>2</v>
      </c>
      <c r="AT17" s="134">
        <v>2</v>
      </c>
      <c r="AU17" s="134">
        <v>2</v>
      </c>
      <c r="AV17" s="134">
        <v>2</v>
      </c>
      <c r="AW17" s="134"/>
      <c r="AX17" s="452"/>
      <c r="AY17" s="453"/>
      <c r="AZ17" s="126">
        <v>1</v>
      </c>
      <c r="BA17" s="88">
        <v>2</v>
      </c>
      <c r="BB17" s="83"/>
    </row>
    <row r="18" spans="1:54" s="10" customFormat="1" ht="15">
      <c r="A18" s="402" t="s">
        <v>222</v>
      </c>
      <c r="B18" s="404" t="s">
        <v>126</v>
      </c>
      <c r="C18" s="405">
        <f>(D18+E18+E19)/36</f>
        <v>2</v>
      </c>
      <c r="D18" s="414">
        <v>36</v>
      </c>
      <c r="E18" s="129">
        <f t="shared" si="4"/>
        <v>6</v>
      </c>
      <c r="F18" s="129">
        <f t="shared" si="5"/>
        <v>6</v>
      </c>
      <c r="G18" s="129">
        <f t="shared" si="3"/>
        <v>0</v>
      </c>
      <c r="H18" s="85"/>
      <c r="I18" s="85"/>
      <c r="J18" s="85"/>
      <c r="K18" s="85"/>
      <c r="L18" s="85"/>
      <c r="M18" s="85"/>
      <c r="N18" s="85"/>
      <c r="O18" s="85"/>
      <c r="P18" s="423"/>
      <c r="Q18" s="85">
        <v>6</v>
      </c>
      <c r="R18" s="85"/>
      <c r="S18" s="85"/>
      <c r="T18" s="85"/>
      <c r="U18" s="85"/>
      <c r="V18" s="85"/>
      <c r="W18" s="85"/>
      <c r="X18" s="430"/>
      <c r="Y18" s="428"/>
      <c r="Z18" s="428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452"/>
      <c r="AY18" s="453"/>
      <c r="AZ18" s="87"/>
      <c r="BA18" s="85"/>
      <c r="BB18" s="86"/>
    </row>
    <row r="19" spans="1:54" s="10" customFormat="1" ht="15">
      <c r="A19" s="403"/>
      <c r="B19" s="404"/>
      <c r="C19" s="406"/>
      <c r="D19" s="414"/>
      <c r="E19" s="89">
        <f t="shared" si="4"/>
        <v>30</v>
      </c>
      <c r="F19" s="89">
        <f t="shared" si="5"/>
        <v>30</v>
      </c>
      <c r="G19" s="89">
        <f t="shared" si="3"/>
        <v>0</v>
      </c>
      <c r="H19" s="88"/>
      <c r="I19" s="88"/>
      <c r="J19" s="88"/>
      <c r="K19" s="88"/>
      <c r="L19" s="88"/>
      <c r="M19" s="88"/>
      <c r="N19" s="88"/>
      <c r="O19" s="88"/>
      <c r="P19" s="423"/>
      <c r="Q19" s="88"/>
      <c r="R19" s="88">
        <v>6</v>
      </c>
      <c r="S19" s="88">
        <v>6</v>
      </c>
      <c r="T19" s="88">
        <v>6</v>
      </c>
      <c r="U19" s="88">
        <v>6</v>
      </c>
      <c r="V19" s="88">
        <v>6</v>
      </c>
      <c r="W19" s="88"/>
      <c r="X19" s="430"/>
      <c r="Y19" s="428"/>
      <c r="Z19" s="428"/>
      <c r="AA19" s="88"/>
      <c r="AB19" s="88"/>
      <c r="AC19" s="88"/>
      <c r="AD19" s="88"/>
      <c r="AE19" s="88"/>
      <c r="AF19" s="88"/>
      <c r="AG19" s="88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452"/>
      <c r="AY19" s="453"/>
      <c r="AZ19" s="126">
        <v>1</v>
      </c>
      <c r="BA19" s="88"/>
      <c r="BB19" s="83"/>
    </row>
    <row r="20" spans="1:54" s="10" customFormat="1" ht="15">
      <c r="A20" s="402" t="s">
        <v>223</v>
      </c>
      <c r="B20" s="404" t="s">
        <v>127</v>
      </c>
      <c r="C20" s="405">
        <f>(D20+E20+E21)/36</f>
        <v>4</v>
      </c>
      <c r="D20" s="408">
        <v>88</v>
      </c>
      <c r="E20" s="129">
        <f t="shared" si="4"/>
        <v>8</v>
      </c>
      <c r="F20" s="129">
        <f t="shared" si="5"/>
        <v>0</v>
      </c>
      <c r="G20" s="129">
        <f t="shared" si="3"/>
        <v>8</v>
      </c>
      <c r="H20" s="85"/>
      <c r="I20" s="85"/>
      <c r="J20" s="85"/>
      <c r="K20" s="85"/>
      <c r="L20" s="85"/>
      <c r="M20" s="85"/>
      <c r="N20" s="85"/>
      <c r="O20" s="85"/>
      <c r="P20" s="423"/>
      <c r="Q20" s="85"/>
      <c r="R20" s="85"/>
      <c r="S20" s="85"/>
      <c r="T20" s="85"/>
      <c r="U20" s="85"/>
      <c r="V20" s="85"/>
      <c r="W20" s="85"/>
      <c r="X20" s="430"/>
      <c r="Y20" s="428"/>
      <c r="Z20" s="428"/>
      <c r="AA20" s="85">
        <v>4</v>
      </c>
      <c r="AB20" s="85">
        <v>2</v>
      </c>
      <c r="AC20" s="85">
        <v>2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452"/>
      <c r="AY20" s="453"/>
      <c r="AZ20" s="87"/>
      <c r="BA20" s="85"/>
      <c r="BB20" s="86"/>
    </row>
    <row r="21" spans="1:54" s="10" customFormat="1" ht="15">
      <c r="A21" s="403"/>
      <c r="B21" s="404"/>
      <c r="C21" s="406"/>
      <c r="D21" s="409"/>
      <c r="E21" s="89">
        <f t="shared" si="4"/>
        <v>48</v>
      </c>
      <c r="F21" s="89">
        <f t="shared" si="5"/>
        <v>0</v>
      </c>
      <c r="G21" s="89">
        <f t="shared" si="3"/>
        <v>48</v>
      </c>
      <c r="H21" s="88"/>
      <c r="I21" s="88"/>
      <c r="J21" s="88"/>
      <c r="K21" s="88"/>
      <c r="L21" s="88"/>
      <c r="M21" s="88"/>
      <c r="N21" s="88"/>
      <c r="O21" s="88"/>
      <c r="P21" s="423"/>
      <c r="Q21" s="88"/>
      <c r="R21" s="88"/>
      <c r="S21" s="88"/>
      <c r="T21" s="88"/>
      <c r="U21" s="88"/>
      <c r="V21" s="88"/>
      <c r="W21" s="88"/>
      <c r="X21" s="430"/>
      <c r="Y21" s="428"/>
      <c r="Z21" s="428"/>
      <c r="AA21" s="88"/>
      <c r="AB21" s="88">
        <v>2</v>
      </c>
      <c r="AC21" s="88">
        <v>2</v>
      </c>
      <c r="AD21" s="88">
        <v>2</v>
      </c>
      <c r="AE21" s="88">
        <v>2</v>
      </c>
      <c r="AF21" s="88">
        <v>2</v>
      </c>
      <c r="AG21" s="88">
        <v>2</v>
      </c>
      <c r="AH21" s="134">
        <v>2</v>
      </c>
      <c r="AI21" s="134">
        <v>2</v>
      </c>
      <c r="AJ21" s="134">
        <v>2</v>
      </c>
      <c r="AK21" s="134">
        <v>2</v>
      </c>
      <c r="AL21" s="134">
        <v>2</v>
      </c>
      <c r="AM21" s="134">
        <v>2</v>
      </c>
      <c r="AN21" s="134">
        <v>2</v>
      </c>
      <c r="AO21" s="134">
        <v>2</v>
      </c>
      <c r="AP21" s="134">
        <v>2</v>
      </c>
      <c r="AQ21" s="134">
        <v>2</v>
      </c>
      <c r="AR21" s="134">
        <v>2</v>
      </c>
      <c r="AS21" s="134">
        <v>2</v>
      </c>
      <c r="AT21" s="134">
        <v>2</v>
      </c>
      <c r="AU21" s="134">
        <v>2</v>
      </c>
      <c r="AV21" s="134">
        <v>4</v>
      </c>
      <c r="AW21" s="134">
        <v>4</v>
      </c>
      <c r="AX21" s="452"/>
      <c r="AY21" s="453"/>
      <c r="AZ21" s="126" t="s">
        <v>72</v>
      </c>
      <c r="BA21" s="88"/>
      <c r="BB21" s="83"/>
    </row>
    <row r="22" spans="1:54" s="10" customFormat="1" ht="15">
      <c r="A22" s="402" t="s">
        <v>205</v>
      </c>
      <c r="B22" s="404" t="s">
        <v>128</v>
      </c>
      <c r="C22" s="405">
        <f>(D22+E22+E23)/36</f>
        <v>4.5</v>
      </c>
      <c r="D22" s="414">
        <v>102</v>
      </c>
      <c r="E22" s="129">
        <f t="shared" si="4"/>
        <v>0</v>
      </c>
      <c r="F22" s="129">
        <f t="shared" si="5"/>
        <v>0</v>
      </c>
      <c r="G22" s="129">
        <f t="shared" si="3"/>
        <v>0</v>
      </c>
      <c r="H22" s="85"/>
      <c r="I22" s="85"/>
      <c r="J22" s="85"/>
      <c r="K22" s="85"/>
      <c r="L22" s="85"/>
      <c r="M22" s="85"/>
      <c r="N22" s="85"/>
      <c r="O22" s="85"/>
      <c r="P22" s="423"/>
      <c r="Q22" s="85"/>
      <c r="R22" s="85"/>
      <c r="S22" s="85"/>
      <c r="T22" s="85"/>
      <c r="U22" s="85"/>
      <c r="V22" s="85"/>
      <c r="W22" s="85"/>
      <c r="X22" s="430"/>
      <c r="Y22" s="428"/>
      <c r="Z22" s="428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452"/>
      <c r="AY22" s="453"/>
      <c r="AZ22" s="87"/>
      <c r="BA22" s="85"/>
      <c r="BB22" s="86"/>
    </row>
    <row r="23" spans="1:54" s="10" customFormat="1" ht="15">
      <c r="A23" s="403"/>
      <c r="B23" s="404"/>
      <c r="C23" s="406"/>
      <c r="D23" s="414"/>
      <c r="E23" s="89">
        <f t="shared" si="4"/>
        <v>60</v>
      </c>
      <c r="F23" s="89">
        <f t="shared" si="5"/>
        <v>30</v>
      </c>
      <c r="G23" s="89">
        <f t="shared" si="3"/>
        <v>30</v>
      </c>
      <c r="H23" s="88">
        <v>2</v>
      </c>
      <c r="I23" s="88">
        <v>2</v>
      </c>
      <c r="J23" s="88">
        <v>2</v>
      </c>
      <c r="K23" s="88">
        <v>2</v>
      </c>
      <c r="L23" s="88">
        <v>2</v>
      </c>
      <c r="M23" s="88">
        <v>2</v>
      </c>
      <c r="N23" s="88">
        <v>2</v>
      </c>
      <c r="O23" s="88">
        <v>2</v>
      </c>
      <c r="P23" s="423"/>
      <c r="Q23" s="88">
        <v>2</v>
      </c>
      <c r="R23" s="88">
        <v>2</v>
      </c>
      <c r="S23" s="88">
        <v>2</v>
      </c>
      <c r="T23" s="88">
        <v>2</v>
      </c>
      <c r="U23" s="88">
        <v>2</v>
      </c>
      <c r="V23" s="88">
        <v>2</v>
      </c>
      <c r="W23" s="88">
        <v>2</v>
      </c>
      <c r="X23" s="430"/>
      <c r="Y23" s="428"/>
      <c r="Z23" s="428"/>
      <c r="AA23" s="88">
        <v>2</v>
      </c>
      <c r="AB23" s="88">
        <v>2</v>
      </c>
      <c r="AC23" s="88">
        <v>2</v>
      </c>
      <c r="AD23" s="88">
        <v>2</v>
      </c>
      <c r="AE23" s="88">
        <v>2</v>
      </c>
      <c r="AF23" s="88">
        <v>2</v>
      </c>
      <c r="AG23" s="88">
        <v>2</v>
      </c>
      <c r="AH23" s="134">
        <v>2</v>
      </c>
      <c r="AI23" s="134">
        <v>2</v>
      </c>
      <c r="AJ23" s="134">
        <v>2</v>
      </c>
      <c r="AK23" s="134">
        <v>2</v>
      </c>
      <c r="AL23" s="134">
        <v>2</v>
      </c>
      <c r="AM23" s="134">
        <v>2</v>
      </c>
      <c r="AN23" s="134">
        <v>2</v>
      </c>
      <c r="AO23" s="134">
        <v>2</v>
      </c>
      <c r="AP23" s="134"/>
      <c r="AQ23" s="134"/>
      <c r="AR23" s="134"/>
      <c r="AS23" s="134"/>
      <c r="AT23" s="134"/>
      <c r="AU23" s="134"/>
      <c r="AV23" s="134"/>
      <c r="AW23" s="134"/>
      <c r="AX23" s="452"/>
      <c r="AY23" s="453"/>
      <c r="AZ23" s="126"/>
      <c r="BA23" s="88"/>
      <c r="BB23" s="83">
        <v>2</v>
      </c>
    </row>
    <row r="24" spans="1:54" s="10" customFormat="1" ht="15">
      <c r="A24" s="402" t="s">
        <v>227</v>
      </c>
      <c r="B24" s="404" t="s">
        <v>129</v>
      </c>
      <c r="C24" s="405">
        <f>(D24+E24+E25)/36</f>
        <v>4</v>
      </c>
      <c r="D24" s="429">
        <v>78</v>
      </c>
      <c r="E24" s="129">
        <f t="shared" si="4"/>
        <v>24</v>
      </c>
      <c r="F24" s="129">
        <f t="shared" si="5"/>
        <v>12</v>
      </c>
      <c r="G24" s="129">
        <f t="shared" si="3"/>
        <v>12</v>
      </c>
      <c r="H24" s="85">
        <v>2</v>
      </c>
      <c r="I24" s="85">
        <v>2</v>
      </c>
      <c r="J24" s="85">
        <v>2</v>
      </c>
      <c r="K24" s="85">
        <v>2</v>
      </c>
      <c r="L24" s="85">
        <v>2</v>
      </c>
      <c r="M24" s="85">
        <v>2</v>
      </c>
      <c r="N24" s="85"/>
      <c r="O24" s="85"/>
      <c r="P24" s="423"/>
      <c r="Q24" s="85"/>
      <c r="R24" s="85"/>
      <c r="S24" s="85"/>
      <c r="T24" s="85"/>
      <c r="U24" s="85"/>
      <c r="V24" s="85"/>
      <c r="W24" s="85"/>
      <c r="X24" s="430"/>
      <c r="Y24" s="428"/>
      <c r="Z24" s="428"/>
      <c r="AA24" s="85">
        <v>2</v>
      </c>
      <c r="AB24" s="85">
        <v>2</v>
      </c>
      <c r="AC24" s="85">
        <v>2</v>
      </c>
      <c r="AD24" s="85">
        <v>2</v>
      </c>
      <c r="AE24" s="85">
        <v>2</v>
      </c>
      <c r="AF24" s="85">
        <v>2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452"/>
      <c r="AY24" s="453"/>
      <c r="AZ24" s="87"/>
      <c r="BA24" s="85"/>
      <c r="BB24" s="86"/>
    </row>
    <row r="25" spans="1:54" s="10" customFormat="1" ht="15">
      <c r="A25" s="403"/>
      <c r="B25" s="404"/>
      <c r="C25" s="406"/>
      <c r="D25" s="429"/>
      <c r="E25" s="89">
        <f t="shared" si="4"/>
        <v>42</v>
      </c>
      <c r="F25" s="89">
        <f t="shared" si="5"/>
        <v>18</v>
      </c>
      <c r="G25" s="89">
        <f t="shared" si="3"/>
        <v>24</v>
      </c>
      <c r="H25" s="88"/>
      <c r="I25" s="88"/>
      <c r="J25" s="88"/>
      <c r="K25" s="88"/>
      <c r="L25" s="88"/>
      <c r="M25" s="88"/>
      <c r="N25" s="88">
        <v>2</v>
      </c>
      <c r="O25" s="88">
        <v>2</v>
      </c>
      <c r="P25" s="423"/>
      <c r="Q25" s="88">
        <v>2</v>
      </c>
      <c r="R25" s="88">
        <v>2</v>
      </c>
      <c r="S25" s="88">
        <v>2</v>
      </c>
      <c r="T25" s="88">
        <v>2</v>
      </c>
      <c r="U25" s="88">
        <v>2</v>
      </c>
      <c r="V25" s="88">
        <v>2</v>
      </c>
      <c r="W25" s="88">
        <v>2</v>
      </c>
      <c r="X25" s="430"/>
      <c r="Y25" s="428"/>
      <c r="Z25" s="428"/>
      <c r="AA25" s="88"/>
      <c r="AB25" s="88"/>
      <c r="AC25" s="88"/>
      <c r="AD25" s="88"/>
      <c r="AE25" s="88"/>
      <c r="AF25" s="88"/>
      <c r="AG25" s="88">
        <v>2</v>
      </c>
      <c r="AH25" s="134">
        <v>2</v>
      </c>
      <c r="AI25" s="134">
        <v>2</v>
      </c>
      <c r="AJ25" s="134">
        <v>2</v>
      </c>
      <c r="AK25" s="134">
        <v>2</v>
      </c>
      <c r="AL25" s="134">
        <v>2</v>
      </c>
      <c r="AM25" s="134">
        <v>2</v>
      </c>
      <c r="AN25" s="134">
        <v>2</v>
      </c>
      <c r="AO25" s="134">
        <v>2</v>
      </c>
      <c r="AP25" s="134">
        <v>2</v>
      </c>
      <c r="AQ25" s="134">
        <v>2</v>
      </c>
      <c r="AR25" s="134">
        <v>2</v>
      </c>
      <c r="AS25" s="134"/>
      <c r="AT25" s="134"/>
      <c r="AU25" s="134"/>
      <c r="AV25" s="134"/>
      <c r="AW25" s="134"/>
      <c r="AX25" s="452"/>
      <c r="AY25" s="453"/>
      <c r="AZ25" s="126">
        <v>1</v>
      </c>
      <c r="BA25" s="88">
        <v>2</v>
      </c>
      <c r="BB25" s="83"/>
    </row>
    <row r="26" spans="1:54" s="87" customFormat="1" ht="15">
      <c r="A26" s="402" t="s">
        <v>224</v>
      </c>
      <c r="B26" s="404" t="s">
        <v>130</v>
      </c>
      <c r="C26" s="405">
        <f>(D26+E26+E27)/36</f>
        <v>4</v>
      </c>
      <c r="D26" s="414">
        <v>76</v>
      </c>
      <c r="E26" s="129">
        <f t="shared" si="4"/>
        <v>20</v>
      </c>
      <c r="F26" s="129">
        <f t="shared" si="5"/>
        <v>20</v>
      </c>
      <c r="G26" s="129">
        <f t="shared" si="3"/>
        <v>0</v>
      </c>
      <c r="H26" s="142">
        <v>4</v>
      </c>
      <c r="I26" s="142">
        <v>4</v>
      </c>
      <c r="J26" s="142">
        <v>2</v>
      </c>
      <c r="K26" s="142">
        <v>2</v>
      </c>
      <c r="L26" s="142">
        <v>2</v>
      </c>
      <c r="M26" s="142">
        <v>2</v>
      </c>
      <c r="N26" s="142">
        <v>2</v>
      </c>
      <c r="O26" s="142">
        <v>2</v>
      </c>
      <c r="P26" s="423"/>
      <c r="Q26" s="142"/>
      <c r="R26" s="142"/>
      <c r="S26" s="142"/>
      <c r="T26" s="142"/>
      <c r="U26" s="142"/>
      <c r="V26" s="142"/>
      <c r="W26" s="142"/>
      <c r="X26" s="430"/>
      <c r="Y26" s="428"/>
      <c r="Z26" s="428"/>
      <c r="AA26" s="142"/>
      <c r="AB26" s="142"/>
      <c r="AC26" s="142"/>
      <c r="AD26" s="142"/>
      <c r="AE26" s="142"/>
      <c r="AF26" s="142"/>
      <c r="AG26" s="14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0"/>
      <c r="AR26" s="130"/>
      <c r="AS26" s="130"/>
      <c r="AT26" s="130"/>
      <c r="AU26" s="130"/>
      <c r="AV26" s="130"/>
      <c r="AW26" s="130"/>
      <c r="AX26" s="452"/>
      <c r="AY26" s="453"/>
      <c r="AZ26" s="139"/>
      <c r="BA26" s="140"/>
      <c r="BB26" s="140"/>
    </row>
    <row r="27" spans="1:54" s="10" customFormat="1" ht="15">
      <c r="A27" s="403"/>
      <c r="B27" s="404"/>
      <c r="C27" s="406"/>
      <c r="D27" s="414"/>
      <c r="E27" s="89">
        <f t="shared" si="4"/>
        <v>48</v>
      </c>
      <c r="F27" s="89">
        <f t="shared" si="5"/>
        <v>48</v>
      </c>
      <c r="G27" s="89">
        <f t="shared" si="3"/>
        <v>0</v>
      </c>
      <c r="H27" s="88"/>
      <c r="I27" s="88"/>
      <c r="J27" s="88">
        <v>2</v>
      </c>
      <c r="K27" s="88">
        <v>2</v>
      </c>
      <c r="L27" s="88">
        <v>2</v>
      </c>
      <c r="M27" s="88">
        <v>2</v>
      </c>
      <c r="N27" s="88">
        <v>2</v>
      </c>
      <c r="O27" s="88">
        <v>2</v>
      </c>
      <c r="P27" s="423"/>
      <c r="Q27" s="88">
        <v>6</v>
      </c>
      <c r="R27" s="88">
        <v>6</v>
      </c>
      <c r="S27" s="88">
        <v>6</v>
      </c>
      <c r="T27" s="88">
        <v>6</v>
      </c>
      <c r="U27" s="88">
        <v>4</v>
      </c>
      <c r="V27" s="88">
        <v>4</v>
      </c>
      <c r="W27" s="88">
        <v>4</v>
      </c>
      <c r="X27" s="430"/>
      <c r="Y27" s="428"/>
      <c r="Z27" s="42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134"/>
      <c r="AR27" s="134"/>
      <c r="AS27" s="134"/>
      <c r="AT27" s="134"/>
      <c r="AU27" s="134"/>
      <c r="AV27" s="134"/>
      <c r="AW27" s="134"/>
      <c r="AX27" s="452"/>
      <c r="AY27" s="453"/>
      <c r="AZ27" s="126"/>
      <c r="BA27" s="83">
        <v>1</v>
      </c>
      <c r="BB27" s="83"/>
    </row>
    <row r="28" spans="1:54" s="87" customFormat="1" ht="15">
      <c r="A28" s="402" t="s">
        <v>225</v>
      </c>
      <c r="B28" s="404" t="s">
        <v>131</v>
      </c>
      <c r="C28" s="405">
        <f>(D28+E28+E29)/36</f>
        <v>3</v>
      </c>
      <c r="D28" s="414">
        <v>56</v>
      </c>
      <c r="E28" s="129">
        <f t="shared" si="4"/>
        <v>16</v>
      </c>
      <c r="F28" s="129">
        <f t="shared" si="5"/>
        <v>0</v>
      </c>
      <c r="G28" s="129">
        <f t="shared" si="3"/>
        <v>16</v>
      </c>
      <c r="H28" s="85"/>
      <c r="I28" s="85"/>
      <c r="J28" s="85"/>
      <c r="K28" s="85"/>
      <c r="L28" s="85"/>
      <c r="M28" s="85"/>
      <c r="N28" s="85"/>
      <c r="O28" s="85"/>
      <c r="P28" s="423"/>
      <c r="Q28" s="85"/>
      <c r="R28" s="85"/>
      <c r="S28" s="85"/>
      <c r="T28" s="85"/>
      <c r="U28" s="85"/>
      <c r="V28" s="85"/>
      <c r="W28" s="85"/>
      <c r="X28" s="430"/>
      <c r="Y28" s="428"/>
      <c r="Z28" s="428"/>
      <c r="AA28" s="85">
        <v>2</v>
      </c>
      <c r="AB28" s="85">
        <v>2</v>
      </c>
      <c r="AC28" s="85">
        <v>2</v>
      </c>
      <c r="AD28" s="85">
        <v>2</v>
      </c>
      <c r="AE28" s="85">
        <v>2</v>
      </c>
      <c r="AF28" s="85">
        <v>2</v>
      </c>
      <c r="AG28" s="85">
        <v>2</v>
      </c>
      <c r="AH28" s="85">
        <v>2</v>
      </c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452"/>
      <c r="AY28" s="453"/>
      <c r="BA28" s="86"/>
      <c r="BB28" s="86"/>
    </row>
    <row r="29" spans="1:54" s="10" customFormat="1" ht="15">
      <c r="A29" s="403"/>
      <c r="B29" s="404"/>
      <c r="C29" s="406"/>
      <c r="D29" s="414"/>
      <c r="E29" s="89">
        <f t="shared" si="4"/>
        <v>36</v>
      </c>
      <c r="F29" s="89">
        <f t="shared" si="5"/>
        <v>0</v>
      </c>
      <c r="G29" s="89">
        <f t="shared" si="3"/>
        <v>36</v>
      </c>
      <c r="H29" s="88"/>
      <c r="I29" s="88"/>
      <c r="J29" s="88"/>
      <c r="K29" s="88"/>
      <c r="L29" s="88"/>
      <c r="M29" s="88"/>
      <c r="N29" s="88"/>
      <c r="O29" s="88"/>
      <c r="P29" s="423"/>
      <c r="Q29" s="88"/>
      <c r="R29" s="88"/>
      <c r="S29" s="88"/>
      <c r="T29" s="88"/>
      <c r="U29" s="88"/>
      <c r="V29" s="88"/>
      <c r="W29" s="88"/>
      <c r="X29" s="430"/>
      <c r="Y29" s="428"/>
      <c r="Z29" s="428"/>
      <c r="AA29" s="88"/>
      <c r="AB29" s="88"/>
      <c r="AC29" s="88"/>
      <c r="AD29" s="88"/>
      <c r="AE29" s="88"/>
      <c r="AF29" s="88"/>
      <c r="AG29" s="88"/>
      <c r="AH29" s="134"/>
      <c r="AI29" s="134">
        <v>2</v>
      </c>
      <c r="AJ29" s="134">
        <v>2</v>
      </c>
      <c r="AK29" s="134">
        <v>2</v>
      </c>
      <c r="AL29" s="134">
        <v>2</v>
      </c>
      <c r="AM29" s="134">
        <v>2</v>
      </c>
      <c r="AN29" s="134">
        <v>2</v>
      </c>
      <c r="AO29" s="134">
        <v>2</v>
      </c>
      <c r="AP29" s="134">
        <v>2</v>
      </c>
      <c r="AQ29" s="134">
        <v>2</v>
      </c>
      <c r="AR29" s="134">
        <v>2</v>
      </c>
      <c r="AS29" s="134">
        <v>2</v>
      </c>
      <c r="AT29" s="134">
        <v>2</v>
      </c>
      <c r="AU29" s="134">
        <v>4</v>
      </c>
      <c r="AV29" s="134">
        <v>4</v>
      </c>
      <c r="AW29" s="134">
        <v>4</v>
      </c>
      <c r="AX29" s="452"/>
      <c r="AY29" s="453"/>
      <c r="AZ29" s="126"/>
      <c r="BA29" s="83">
        <v>2</v>
      </c>
      <c r="BB29" s="83"/>
    </row>
    <row r="30" spans="1:54" s="87" customFormat="1" ht="15">
      <c r="A30" s="402" t="s">
        <v>373</v>
      </c>
      <c r="B30" s="404" t="s">
        <v>121</v>
      </c>
      <c r="C30" s="405">
        <f>(D30+E30+E31)/36</f>
        <v>2</v>
      </c>
      <c r="D30" s="419">
        <v>36</v>
      </c>
      <c r="E30" s="129">
        <f t="shared" si="4"/>
        <v>12</v>
      </c>
      <c r="F30" s="129">
        <f t="shared" si="5"/>
        <v>0</v>
      </c>
      <c r="G30" s="129">
        <f t="shared" si="3"/>
        <v>12</v>
      </c>
      <c r="H30" s="85"/>
      <c r="I30" s="85"/>
      <c r="J30" s="85"/>
      <c r="K30" s="85"/>
      <c r="L30" s="85"/>
      <c r="M30" s="85"/>
      <c r="N30" s="85"/>
      <c r="O30" s="85"/>
      <c r="P30" s="423"/>
      <c r="Q30" s="85"/>
      <c r="R30" s="85"/>
      <c r="S30" s="85"/>
      <c r="T30" s="85"/>
      <c r="U30" s="85"/>
      <c r="V30" s="85"/>
      <c r="W30" s="85"/>
      <c r="X30" s="430"/>
      <c r="Y30" s="428"/>
      <c r="Z30" s="428"/>
      <c r="AA30" s="85"/>
      <c r="AB30" s="85"/>
      <c r="AC30" s="85"/>
      <c r="AD30" s="85"/>
      <c r="AE30" s="85"/>
      <c r="AF30" s="85"/>
      <c r="AG30" s="85"/>
      <c r="AH30" s="85">
        <v>2</v>
      </c>
      <c r="AI30" s="85">
        <v>2</v>
      </c>
      <c r="AJ30" s="85">
        <v>2</v>
      </c>
      <c r="AK30" s="85">
        <v>2</v>
      </c>
      <c r="AL30" s="85">
        <v>2</v>
      </c>
      <c r="AM30" s="85">
        <v>2</v>
      </c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452"/>
      <c r="AY30" s="453"/>
      <c r="BA30" s="86"/>
      <c r="BB30" s="86"/>
    </row>
    <row r="31" spans="1:54" s="10" customFormat="1" ht="15">
      <c r="A31" s="403"/>
      <c r="B31" s="404"/>
      <c r="C31" s="418"/>
      <c r="D31" s="420"/>
      <c r="E31" s="91">
        <f t="shared" si="4"/>
        <v>24</v>
      </c>
      <c r="F31" s="89">
        <f t="shared" si="5"/>
        <v>0</v>
      </c>
      <c r="G31" s="89">
        <f t="shared" si="3"/>
        <v>24</v>
      </c>
      <c r="H31" s="61"/>
      <c r="I31" s="61"/>
      <c r="J31" s="61"/>
      <c r="K31" s="61"/>
      <c r="L31" s="61"/>
      <c r="M31" s="61"/>
      <c r="N31" s="61"/>
      <c r="O31" s="61"/>
      <c r="P31" s="423"/>
      <c r="Q31" s="61"/>
      <c r="R31" s="61"/>
      <c r="S31" s="61"/>
      <c r="T31" s="61"/>
      <c r="U31" s="61"/>
      <c r="V31" s="61"/>
      <c r="W31" s="61"/>
      <c r="X31" s="430"/>
      <c r="Y31" s="428"/>
      <c r="Z31" s="428"/>
      <c r="AA31" s="61"/>
      <c r="AB31" s="61"/>
      <c r="AC31" s="61"/>
      <c r="AD31" s="61"/>
      <c r="AE31" s="61"/>
      <c r="AF31" s="61"/>
      <c r="AG31" s="61"/>
      <c r="AH31" s="137"/>
      <c r="AI31" s="137"/>
      <c r="AJ31" s="137"/>
      <c r="AK31" s="137"/>
      <c r="AL31" s="137"/>
      <c r="AM31" s="137"/>
      <c r="AN31" s="137">
        <v>2</v>
      </c>
      <c r="AO31" s="137">
        <v>2</v>
      </c>
      <c r="AP31" s="137">
        <v>2</v>
      </c>
      <c r="AQ31" s="137">
        <v>2</v>
      </c>
      <c r="AR31" s="137">
        <v>2</v>
      </c>
      <c r="AS31" s="137">
        <v>2</v>
      </c>
      <c r="AT31" s="137">
        <v>2</v>
      </c>
      <c r="AU31" s="137">
        <v>2</v>
      </c>
      <c r="AV31" s="137">
        <v>4</v>
      </c>
      <c r="AW31" s="137">
        <v>4</v>
      </c>
      <c r="AX31" s="452"/>
      <c r="AY31" s="453"/>
      <c r="AZ31" s="3">
        <v>2</v>
      </c>
      <c r="BA31" s="81"/>
      <c r="BB31" s="81"/>
    </row>
    <row r="32" spans="1:54" s="87" customFormat="1" ht="15">
      <c r="A32" s="402" t="s">
        <v>44</v>
      </c>
      <c r="B32" s="404" t="s">
        <v>124</v>
      </c>
      <c r="C32" s="405">
        <f>(D32+E32+E33)/36</f>
        <v>2</v>
      </c>
      <c r="D32" s="414">
        <v>40</v>
      </c>
      <c r="E32" s="129">
        <f>SUM(F32:G32)</f>
        <v>8</v>
      </c>
      <c r="F32" s="129">
        <f t="shared" si="5"/>
        <v>8</v>
      </c>
      <c r="G32" s="129">
        <f t="shared" si="3"/>
        <v>0</v>
      </c>
      <c r="H32" s="142">
        <v>4</v>
      </c>
      <c r="I32" s="142">
        <v>2</v>
      </c>
      <c r="J32" s="142">
        <v>2</v>
      </c>
      <c r="K32" s="142"/>
      <c r="L32" s="142"/>
      <c r="M32" s="142"/>
      <c r="N32" s="142"/>
      <c r="O32" s="140"/>
      <c r="P32" s="423"/>
      <c r="Q32" s="142"/>
      <c r="R32" s="142"/>
      <c r="S32" s="142"/>
      <c r="T32" s="142"/>
      <c r="U32" s="142"/>
      <c r="V32" s="142"/>
      <c r="W32" s="140"/>
      <c r="X32" s="430"/>
      <c r="Y32" s="428"/>
      <c r="Z32" s="428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452"/>
      <c r="AY32" s="453"/>
      <c r="AZ32" s="142"/>
      <c r="BA32" s="140"/>
      <c r="BB32" s="140"/>
    </row>
    <row r="33" spans="1:54" s="10" customFormat="1" ht="15">
      <c r="A33" s="403"/>
      <c r="B33" s="404"/>
      <c r="C33" s="406"/>
      <c r="D33" s="414"/>
      <c r="E33" s="89">
        <f>SUM(F33:G33)</f>
        <v>24</v>
      </c>
      <c r="F33" s="89">
        <f t="shared" si="5"/>
        <v>24</v>
      </c>
      <c r="G33" s="89">
        <f t="shared" si="3"/>
        <v>0</v>
      </c>
      <c r="H33" s="88"/>
      <c r="I33" s="88"/>
      <c r="J33" s="88"/>
      <c r="K33" s="88">
        <v>2</v>
      </c>
      <c r="L33" s="88">
        <v>2</v>
      </c>
      <c r="M33" s="88">
        <v>2</v>
      </c>
      <c r="N33" s="88">
        <v>2</v>
      </c>
      <c r="O33" s="83">
        <v>2</v>
      </c>
      <c r="P33" s="423"/>
      <c r="Q33" s="88">
        <v>2</v>
      </c>
      <c r="R33" s="88">
        <v>2</v>
      </c>
      <c r="S33" s="88">
        <v>2</v>
      </c>
      <c r="T33" s="88">
        <v>2</v>
      </c>
      <c r="U33" s="88">
        <v>2</v>
      </c>
      <c r="V33" s="88">
        <v>2</v>
      </c>
      <c r="W33" s="83">
        <v>2</v>
      </c>
      <c r="X33" s="430"/>
      <c r="Y33" s="428"/>
      <c r="Z33" s="428"/>
      <c r="AA33" s="88"/>
      <c r="AB33" s="88"/>
      <c r="AC33" s="88"/>
      <c r="AD33" s="88"/>
      <c r="AE33" s="88"/>
      <c r="AF33" s="88"/>
      <c r="AG33" s="88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452"/>
      <c r="AY33" s="453"/>
      <c r="AZ33" s="88">
        <v>1</v>
      </c>
      <c r="BA33" s="83"/>
      <c r="BB33" s="83"/>
    </row>
    <row r="34" spans="1:54" s="87" customFormat="1" ht="15">
      <c r="A34" s="402" t="s">
        <v>285</v>
      </c>
      <c r="B34" s="404" t="s">
        <v>125</v>
      </c>
      <c r="C34" s="405">
        <f>(D34+E34+E35)/36</f>
        <v>3</v>
      </c>
      <c r="D34" s="414">
        <v>60</v>
      </c>
      <c r="E34" s="129">
        <f t="shared" ref="E34:E39" si="6">SUM(F34:G34)</f>
        <v>20</v>
      </c>
      <c r="F34" s="129">
        <f t="shared" si="5"/>
        <v>0</v>
      </c>
      <c r="G34" s="129">
        <f t="shared" si="3"/>
        <v>20</v>
      </c>
      <c r="H34" s="85"/>
      <c r="I34" s="85"/>
      <c r="J34" s="85"/>
      <c r="K34" s="85"/>
      <c r="L34" s="85"/>
      <c r="M34" s="85"/>
      <c r="N34" s="85"/>
      <c r="O34" s="85"/>
      <c r="P34" s="423"/>
      <c r="Q34" s="85"/>
      <c r="R34" s="85"/>
      <c r="S34" s="85"/>
      <c r="T34" s="85"/>
      <c r="U34" s="85"/>
      <c r="V34" s="85"/>
      <c r="W34" s="85"/>
      <c r="X34" s="430"/>
      <c r="Y34" s="428"/>
      <c r="Z34" s="428"/>
      <c r="AA34" s="85">
        <v>2</v>
      </c>
      <c r="AB34" s="85">
        <v>2</v>
      </c>
      <c r="AC34" s="85">
        <v>2</v>
      </c>
      <c r="AD34" s="85">
        <v>2</v>
      </c>
      <c r="AE34" s="85">
        <v>2</v>
      </c>
      <c r="AF34" s="85">
        <v>2</v>
      </c>
      <c r="AG34" s="85">
        <v>2</v>
      </c>
      <c r="AH34" s="85">
        <v>2</v>
      </c>
      <c r="AI34" s="85">
        <v>2</v>
      </c>
      <c r="AJ34" s="85">
        <v>2</v>
      </c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452"/>
      <c r="AY34" s="453"/>
      <c r="BA34" s="86"/>
      <c r="BB34" s="86"/>
    </row>
    <row r="35" spans="1:54" s="10" customFormat="1" ht="15">
      <c r="A35" s="403"/>
      <c r="B35" s="404"/>
      <c r="C35" s="406"/>
      <c r="D35" s="414"/>
      <c r="E35" s="89">
        <f t="shared" si="6"/>
        <v>28</v>
      </c>
      <c r="F35" s="89">
        <f t="shared" si="5"/>
        <v>0</v>
      </c>
      <c r="G35" s="89">
        <f t="shared" si="3"/>
        <v>28</v>
      </c>
      <c r="H35" s="88"/>
      <c r="I35" s="88"/>
      <c r="J35" s="88"/>
      <c r="K35" s="88"/>
      <c r="L35" s="88"/>
      <c r="M35" s="88"/>
      <c r="N35" s="88"/>
      <c r="O35" s="88"/>
      <c r="P35" s="423"/>
      <c r="Q35" s="88"/>
      <c r="R35" s="88"/>
      <c r="S35" s="88"/>
      <c r="T35" s="88"/>
      <c r="U35" s="88"/>
      <c r="V35" s="88"/>
      <c r="W35" s="88"/>
      <c r="X35" s="430"/>
      <c r="Y35" s="428"/>
      <c r="Z35" s="428"/>
      <c r="AA35" s="88"/>
      <c r="AB35" s="88"/>
      <c r="AC35" s="88"/>
      <c r="AD35" s="88"/>
      <c r="AE35" s="88"/>
      <c r="AF35" s="88"/>
      <c r="AG35" s="88"/>
      <c r="AH35" s="134"/>
      <c r="AI35" s="134"/>
      <c r="AJ35" s="134"/>
      <c r="AK35" s="134">
        <v>2</v>
      </c>
      <c r="AL35" s="134">
        <v>2</v>
      </c>
      <c r="AM35" s="134">
        <v>2</v>
      </c>
      <c r="AN35" s="134">
        <v>2</v>
      </c>
      <c r="AO35" s="134">
        <v>2</v>
      </c>
      <c r="AP35" s="134">
        <v>2</v>
      </c>
      <c r="AQ35" s="134">
        <v>2</v>
      </c>
      <c r="AR35" s="134">
        <v>2</v>
      </c>
      <c r="AS35" s="134">
        <v>2</v>
      </c>
      <c r="AT35" s="134">
        <v>2</v>
      </c>
      <c r="AU35" s="134">
        <v>2</v>
      </c>
      <c r="AV35" s="134">
        <v>2</v>
      </c>
      <c r="AW35" s="134">
        <v>4</v>
      </c>
      <c r="AX35" s="452"/>
      <c r="AY35" s="453"/>
      <c r="AZ35" s="126"/>
      <c r="BA35" s="83">
        <v>2</v>
      </c>
      <c r="BB35" s="83"/>
    </row>
    <row r="36" spans="1:54" s="87" customFormat="1" ht="15">
      <c r="A36" s="402" t="s">
        <v>274</v>
      </c>
      <c r="B36" s="404" t="s">
        <v>176</v>
      </c>
      <c r="C36" s="405">
        <f>(D36+E36+E37)/36</f>
        <v>2</v>
      </c>
      <c r="D36" s="414">
        <v>36</v>
      </c>
      <c r="E36" s="129">
        <f t="shared" si="6"/>
        <v>12</v>
      </c>
      <c r="F36" s="129">
        <f t="shared" si="5"/>
        <v>0</v>
      </c>
      <c r="G36" s="129">
        <f t="shared" si="3"/>
        <v>12</v>
      </c>
      <c r="H36" s="85"/>
      <c r="I36" s="85"/>
      <c r="J36" s="85"/>
      <c r="K36" s="85"/>
      <c r="L36" s="85"/>
      <c r="M36" s="85"/>
      <c r="N36" s="85"/>
      <c r="O36" s="85"/>
      <c r="P36" s="423"/>
      <c r="Q36" s="85"/>
      <c r="R36" s="85"/>
      <c r="S36" s="85"/>
      <c r="T36" s="85"/>
      <c r="U36" s="85"/>
      <c r="V36" s="85"/>
      <c r="W36" s="85"/>
      <c r="X36" s="430"/>
      <c r="Y36" s="428"/>
      <c r="Z36" s="428"/>
      <c r="AA36" s="142"/>
      <c r="AB36" s="142"/>
      <c r="AC36" s="142"/>
      <c r="AD36" s="142"/>
      <c r="AE36" s="142"/>
      <c r="AF36" s="142"/>
      <c r="AG36" s="142"/>
      <c r="AH36" s="142">
        <v>2</v>
      </c>
      <c r="AI36" s="142">
        <v>2</v>
      </c>
      <c r="AJ36" s="142">
        <v>2</v>
      </c>
      <c r="AK36" s="142">
        <v>2</v>
      </c>
      <c r="AL36" s="142">
        <v>2</v>
      </c>
      <c r="AM36" s="142">
        <v>2</v>
      </c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452"/>
      <c r="AY36" s="453"/>
      <c r="BA36" s="86"/>
      <c r="BB36" s="86"/>
    </row>
    <row r="37" spans="1:54" s="10" customFormat="1" ht="15">
      <c r="A37" s="403"/>
      <c r="B37" s="404"/>
      <c r="C37" s="406"/>
      <c r="D37" s="414"/>
      <c r="E37" s="89">
        <f t="shared" si="6"/>
        <v>24</v>
      </c>
      <c r="F37" s="89">
        <f t="shared" si="5"/>
        <v>0</v>
      </c>
      <c r="G37" s="89">
        <f t="shared" si="3"/>
        <v>24</v>
      </c>
      <c r="H37" s="88"/>
      <c r="I37" s="88"/>
      <c r="J37" s="88"/>
      <c r="K37" s="88"/>
      <c r="L37" s="88"/>
      <c r="M37" s="88"/>
      <c r="N37" s="88"/>
      <c r="O37" s="88"/>
      <c r="P37" s="423"/>
      <c r="Q37" s="88"/>
      <c r="R37" s="88"/>
      <c r="S37" s="88"/>
      <c r="T37" s="88"/>
      <c r="U37" s="88"/>
      <c r="V37" s="88"/>
      <c r="W37" s="88"/>
      <c r="X37" s="430"/>
      <c r="Y37" s="428"/>
      <c r="Z37" s="428"/>
      <c r="AA37" s="88"/>
      <c r="AB37" s="88"/>
      <c r="AC37" s="88"/>
      <c r="AD37" s="88"/>
      <c r="AE37" s="88"/>
      <c r="AF37" s="88"/>
      <c r="AG37" s="88"/>
      <c r="AH37" s="134"/>
      <c r="AI37" s="134"/>
      <c r="AJ37" s="134"/>
      <c r="AK37" s="134"/>
      <c r="AL37" s="134"/>
      <c r="AM37" s="134"/>
      <c r="AN37" s="134">
        <v>2</v>
      </c>
      <c r="AO37" s="134">
        <v>2</v>
      </c>
      <c r="AP37" s="134">
        <v>2</v>
      </c>
      <c r="AQ37" s="134">
        <v>2</v>
      </c>
      <c r="AR37" s="134">
        <v>2</v>
      </c>
      <c r="AS37" s="134">
        <v>2</v>
      </c>
      <c r="AT37" s="134">
        <v>2</v>
      </c>
      <c r="AU37" s="134">
        <v>2</v>
      </c>
      <c r="AV37" s="134">
        <v>4</v>
      </c>
      <c r="AW37" s="134">
        <v>4</v>
      </c>
      <c r="AX37" s="452"/>
      <c r="AY37" s="453"/>
      <c r="AZ37" s="126">
        <v>2</v>
      </c>
      <c r="BA37" s="83"/>
      <c r="BB37" s="83"/>
    </row>
    <row r="38" spans="1:54" s="87" customFormat="1" ht="15">
      <c r="A38" s="402" t="s">
        <v>374</v>
      </c>
      <c r="B38" s="404" t="s">
        <v>179</v>
      </c>
      <c r="C38" s="405">
        <f>(D38+E38+E39)/36</f>
        <v>3</v>
      </c>
      <c r="D38" s="408">
        <v>56</v>
      </c>
      <c r="E38" s="129">
        <f t="shared" si="6"/>
        <v>14</v>
      </c>
      <c r="F38" s="129">
        <f t="shared" si="5"/>
        <v>14</v>
      </c>
      <c r="G38" s="129">
        <f t="shared" si="3"/>
        <v>0</v>
      </c>
      <c r="H38" s="85"/>
      <c r="I38" s="85">
        <v>2</v>
      </c>
      <c r="J38" s="85">
        <v>2</v>
      </c>
      <c r="K38" s="85">
        <v>2</v>
      </c>
      <c r="L38" s="85">
        <v>2</v>
      </c>
      <c r="M38" s="85">
        <v>2</v>
      </c>
      <c r="N38" s="85">
        <v>2</v>
      </c>
      <c r="O38" s="85">
        <v>2</v>
      </c>
      <c r="P38" s="423"/>
      <c r="Q38" s="85"/>
      <c r="R38" s="85"/>
      <c r="S38" s="85"/>
      <c r="T38" s="85"/>
      <c r="U38" s="85"/>
      <c r="V38" s="85"/>
      <c r="W38" s="85"/>
      <c r="X38" s="430"/>
      <c r="Y38" s="428"/>
      <c r="Z38" s="428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452"/>
      <c r="AY38" s="453"/>
      <c r="AZ38" s="139"/>
      <c r="BA38" s="140">
        <v>1</v>
      </c>
      <c r="BB38" s="86"/>
    </row>
    <row r="39" spans="1:54" s="10" customFormat="1" ht="15">
      <c r="A39" s="403"/>
      <c r="B39" s="404"/>
      <c r="C39" s="406"/>
      <c r="D39" s="409"/>
      <c r="E39" s="89">
        <f t="shared" si="6"/>
        <v>38</v>
      </c>
      <c r="F39" s="89">
        <v>38</v>
      </c>
      <c r="G39" s="89">
        <f t="shared" si="3"/>
        <v>0</v>
      </c>
      <c r="H39" s="88"/>
      <c r="I39" s="88"/>
      <c r="J39" s="88"/>
      <c r="K39" s="88"/>
      <c r="L39" s="88"/>
      <c r="M39" s="88"/>
      <c r="N39" s="88"/>
      <c r="O39" s="88"/>
      <c r="P39" s="423"/>
      <c r="Q39" s="88">
        <v>2</v>
      </c>
      <c r="R39" s="88"/>
      <c r="S39" s="88"/>
      <c r="T39" s="88"/>
      <c r="U39" s="88"/>
      <c r="V39" s="88"/>
      <c r="W39" s="88"/>
      <c r="X39" s="430"/>
      <c r="Y39" s="428"/>
      <c r="Z39" s="428"/>
      <c r="AA39" s="88"/>
      <c r="AB39" s="88"/>
      <c r="AC39" s="88"/>
      <c r="AD39" s="88"/>
      <c r="AE39" s="88"/>
      <c r="AF39" s="88"/>
      <c r="AG39" s="88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452"/>
      <c r="AY39" s="453"/>
      <c r="AZ39" s="126"/>
      <c r="BA39" s="83"/>
      <c r="BB39" s="83"/>
    </row>
    <row r="40" spans="1:54" s="10" customFormat="1" ht="15">
      <c r="A40" s="402" t="s">
        <v>375</v>
      </c>
      <c r="B40" s="404" t="s">
        <v>228</v>
      </c>
      <c r="C40" s="405">
        <f>(D40+E40+E41)/36</f>
        <v>3</v>
      </c>
      <c r="D40" s="408">
        <v>56</v>
      </c>
      <c r="E40" s="129">
        <f>SUM(F40:G40)</f>
        <v>14</v>
      </c>
      <c r="F40" s="129">
        <f t="shared" si="5"/>
        <v>0</v>
      </c>
      <c r="G40" s="129">
        <f t="shared" si="3"/>
        <v>14</v>
      </c>
      <c r="H40" s="85"/>
      <c r="I40" s="85"/>
      <c r="J40" s="85"/>
      <c r="K40" s="85"/>
      <c r="L40" s="85"/>
      <c r="M40" s="85"/>
      <c r="N40" s="85"/>
      <c r="O40" s="85"/>
      <c r="P40" s="423"/>
      <c r="Q40" s="132"/>
      <c r="R40" s="132"/>
      <c r="S40" s="132"/>
      <c r="T40" s="132"/>
      <c r="U40" s="132"/>
      <c r="V40" s="132"/>
      <c r="W40" s="132"/>
      <c r="X40" s="430"/>
      <c r="Y40" s="428"/>
      <c r="Z40" s="428"/>
      <c r="AA40" s="132">
        <v>2</v>
      </c>
      <c r="AB40" s="132">
        <v>2</v>
      </c>
      <c r="AC40" s="132">
        <v>2</v>
      </c>
      <c r="AD40" s="132">
        <v>2</v>
      </c>
      <c r="AE40" s="132">
        <v>2</v>
      </c>
      <c r="AF40" s="132">
        <v>2</v>
      </c>
      <c r="AG40" s="132">
        <v>2</v>
      </c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452"/>
      <c r="AY40" s="453"/>
      <c r="AZ40" s="87"/>
      <c r="BA40" s="86">
        <v>2</v>
      </c>
      <c r="BB40" s="86"/>
    </row>
    <row r="41" spans="1:54" s="10" customFormat="1" ht="15">
      <c r="A41" s="403"/>
      <c r="B41" s="404"/>
      <c r="C41" s="406"/>
      <c r="D41" s="409"/>
      <c r="E41" s="89">
        <f>SUM(F41:G41)</f>
        <v>38</v>
      </c>
      <c r="F41" s="89">
        <f t="shared" si="5"/>
        <v>0</v>
      </c>
      <c r="G41" s="89">
        <f t="shared" si="3"/>
        <v>38</v>
      </c>
      <c r="H41" s="88"/>
      <c r="I41" s="88"/>
      <c r="J41" s="88"/>
      <c r="K41" s="88"/>
      <c r="L41" s="88"/>
      <c r="M41" s="88"/>
      <c r="N41" s="88"/>
      <c r="O41" s="88"/>
      <c r="P41" s="423"/>
      <c r="Q41" s="88"/>
      <c r="R41" s="88"/>
      <c r="S41" s="88"/>
      <c r="T41" s="88"/>
      <c r="U41" s="88"/>
      <c r="V41" s="88"/>
      <c r="W41" s="88"/>
      <c r="X41" s="430"/>
      <c r="Y41" s="428"/>
      <c r="Z41" s="428"/>
      <c r="AA41" s="88"/>
      <c r="AB41" s="88"/>
      <c r="AC41" s="88"/>
      <c r="AD41" s="88"/>
      <c r="AE41" s="88"/>
      <c r="AF41" s="88"/>
      <c r="AG41" s="88"/>
      <c r="AH41" s="134">
        <v>2</v>
      </c>
      <c r="AI41" s="134">
        <v>2</v>
      </c>
      <c r="AJ41" s="134">
        <v>2</v>
      </c>
      <c r="AK41" s="134">
        <v>2</v>
      </c>
      <c r="AL41" s="134">
        <v>2</v>
      </c>
      <c r="AM41" s="134">
        <v>2</v>
      </c>
      <c r="AN41" s="134">
        <v>2</v>
      </c>
      <c r="AO41" s="134">
        <v>2</v>
      </c>
      <c r="AP41" s="134">
        <v>2</v>
      </c>
      <c r="AQ41" s="134">
        <v>2</v>
      </c>
      <c r="AR41" s="134">
        <v>2</v>
      </c>
      <c r="AS41" s="134">
        <v>2</v>
      </c>
      <c r="AT41" s="134">
        <v>2</v>
      </c>
      <c r="AU41" s="134">
        <v>4</v>
      </c>
      <c r="AV41" s="134">
        <v>4</v>
      </c>
      <c r="AW41" s="134">
        <v>4</v>
      </c>
      <c r="AX41" s="452"/>
      <c r="AY41" s="453"/>
      <c r="AZ41" s="126"/>
      <c r="BA41" s="83"/>
      <c r="BB41" s="83"/>
    </row>
    <row r="42" spans="1:54" s="10" customFormat="1" ht="15">
      <c r="A42" s="407" t="s">
        <v>49</v>
      </c>
      <c r="B42" s="182" t="s">
        <v>161</v>
      </c>
      <c r="C42" s="405">
        <f>(D42+E42+E44)/36</f>
        <v>2</v>
      </c>
      <c r="D42" s="408">
        <v>36</v>
      </c>
      <c r="E42" s="129">
        <f>SUM(F42:G42)</f>
        <v>6</v>
      </c>
      <c r="F42" s="129">
        <f t="shared" si="5"/>
        <v>0</v>
      </c>
      <c r="G42" s="129">
        <f t="shared" si="3"/>
        <v>6</v>
      </c>
      <c r="H42" s="85"/>
      <c r="I42" s="85"/>
      <c r="J42" s="85"/>
      <c r="K42" s="85"/>
      <c r="L42" s="85"/>
      <c r="M42" s="85"/>
      <c r="N42" s="85"/>
      <c r="O42" s="85"/>
      <c r="P42" s="423"/>
      <c r="Q42" s="132"/>
      <c r="R42" s="132"/>
      <c r="S42" s="132"/>
      <c r="T42" s="132"/>
      <c r="U42" s="132"/>
      <c r="V42" s="132"/>
      <c r="W42" s="132"/>
      <c r="X42" s="430"/>
      <c r="Y42" s="428"/>
      <c r="Z42" s="428"/>
      <c r="AA42" s="132">
        <v>2</v>
      </c>
      <c r="AB42" s="132">
        <v>2</v>
      </c>
      <c r="AC42" s="132">
        <v>2</v>
      </c>
      <c r="AD42" s="132"/>
      <c r="AE42" s="132"/>
      <c r="AF42" s="132"/>
      <c r="AG42" s="132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452"/>
      <c r="AY42" s="453"/>
      <c r="AZ42" s="87"/>
      <c r="BA42" s="86"/>
      <c r="BB42" s="86"/>
    </row>
    <row r="43" spans="1:54" s="10" customFormat="1" ht="30">
      <c r="A43" s="407"/>
      <c r="B43" s="182" t="s">
        <v>109</v>
      </c>
      <c r="C43" s="418"/>
      <c r="D43" s="413"/>
      <c r="E43" s="91"/>
      <c r="F43" s="91"/>
      <c r="G43" s="91"/>
      <c r="H43" s="85"/>
      <c r="I43" s="85"/>
      <c r="J43" s="85"/>
      <c r="K43" s="85"/>
      <c r="L43" s="85"/>
      <c r="M43" s="85"/>
      <c r="N43" s="85"/>
      <c r="O43" s="85"/>
      <c r="P43" s="423"/>
      <c r="Q43" s="61"/>
      <c r="R43" s="61"/>
      <c r="S43" s="61"/>
      <c r="T43" s="61"/>
      <c r="U43" s="61"/>
      <c r="V43" s="61"/>
      <c r="W43" s="61"/>
      <c r="X43" s="430"/>
      <c r="Y43" s="428"/>
      <c r="Z43" s="428"/>
      <c r="AA43" s="61"/>
      <c r="AB43" s="61"/>
      <c r="AC43" s="61"/>
      <c r="AD43" s="61"/>
      <c r="AE43" s="61"/>
      <c r="AF43" s="61"/>
      <c r="AG43" s="61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452"/>
      <c r="AY43" s="453"/>
      <c r="AZ43" s="87"/>
      <c r="BA43" s="86"/>
      <c r="BB43" s="86"/>
    </row>
    <row r="44" spans="1:54" s="10" customFormat="1" ht="30">
      <c r="A44" s="407"/>
      <c r="B44" s="182" t="s">
        <v>182</v>
      </c>
      <c r="C44" s="406"/>
      <c r="D44" s="409"/>
      <c r="E44" s="89">
        <f>SUM(F44:G44)</f>
        <v>30</v>
      </c>
      <c r="F44" s="89">
        <f>SUM(H44:W44)</f>
        <v>0</v>
      </c>
      <c r="G44" s="89">
        <f>SUM(AA44:AW44)</f>
        <v>30</v>
      </c>
      <c r="H44" s="88"/>
      <c r="I44" s="88"/>
      <c r="J44" s="88"/>
      <c r="K44" s="88"/>
      <c r="L44" s="88"/>
      <c r="M44" s="88"/>
      <c r="N44" s="88"/>
      <c r="O44" s="88"/>
      <c r="P44" s="423"/>
      <c r="Q44" s="88"/>
      <c r="R44" s="88"/>
      <c r="S44" s="88"/>
      <c r="T44" s="88"/>
      <c r="U44" s="88"/>
      <c r="V44" s="88"/>
      <c r="W44" s="88"/>
      <c r="X44" s="430"/>
      <c r="Y44" s="428"/>
      <c r="Z44" s="428"/>
      <c r="AA44" s="88"/>
      <c r="AB44" s="88"/>
      <c r="AC44" s="88"/>
      <c r="AD44" s="88">
        <v>2</v>
      </c>
      <c r="AE44" s="88">
        <v>2</v>
      </c>
      <c r="AF44" s="88">
        <v>2</v>
      </c>
      <c r="AG44" s="88">
        <v>2</v>
      </c>
      <c r="AH44" s="134">
        <v>2</v>
      </c>
      <c r="AI44" s="134">
        <v>2</v>
      </c>
      <c r="AJ44" s="134">
        <v>2</v>
      </c>
      <c r="AK44" s="134">
        <v>2</v>
      </c>
      <c r="AL44" s="134">
        <v>2</v>
      </c>
      <c r="AM44" s="134">
        <v>2</v>
      </c>
      <c r="AN44" s="134">
        <v>2</v>
      </c>
      <c r="AO44" s="134">
        <v>2</v>
      </c>
      <c r="AP44" s="134">
        <v>2</v>
      </c>
      <c r="AQ44" s="134">
        <v>2</v>
      </c>
      <c r="AR44" s="134">
        <v>2</v>
      </c>
      <c r="AS44" s="134"/>
      <c r="AT44" s="134"/>
      <c r="AU44" s="134"/>
      <c r="AV44" s="134"/>
      <c r="AW44" s="134"/>
      <c r="AX44" s="452"/>
      <c r="AY44" s="453"/>
      <c r="AZ44" s="126">
        <v>2</v>
      </c>
      <c r="BA44" s="83"/>
      <c r="BB44" s="83"/>
    </row>
    <row r="45" spans="1:54" s="87" customFormat="1" ht="15">
      <c r="A45" s="407" t="s">
        <v>217</v>
      </c>
      <c r="B45" s="141" t="s">
        <v>230</v>
      </c>
      <c r="C45" s="408">
        <f>(D45+E45+E47)/36</f>
        <v>2</v>
      </c>
      <c r="D45" s="408">
        <v>36</v>
      </c>
      <c r="E45" s="123">
        <f t="shared" si="4"/>
        <v>12</v>
      </c>
      <c r="F45" s="129">
        <f>SUM(H45:W45)</f>
        <v>0</v>
      </c>
      <c r="G45" s="129">
        <f>SUM(AA45:AW45)</f>
        <v>12</v>
      </c>
      <c r="H45" s="124"/>
      <c r="I45" s="124"/>
      <c r="J45" s="124"/>
      <c r="K45" s="124"/>
      <c r="L45" s="124"/>
      <c r="M45" s="124"/>
      <c r="N45" s="124"/>
      <c r="O45" s="124"/>
      <c r="P45" s="423"/>
      <c r="Q45" s="124"/>
      <c r="R45" s="124"/>
      <c r="S45" s="124"/>
      <c r="T45" s="124"/>
      <c r="U45" s="124"/>
      <c r="V45" s="124"/>
      <c r="W45" s="124"/>
      <c r="X45" s="430"/>
      <c r="Y45" s="428"/>
      <c r="Z45" s="428"/>
      <c r="AA45" s="132"/>
      <c r="AB45" s="132"/>
      <c r="AC45" s="132"/>
      <c r="AD45" s="132">
        <v>2</v>
      </c>
      <c r="AE45" s="132">
        <v>2</v>
      </c>
      <c r="AF45" s="132">
        <v>2</v>
      </c>
      <c r="AG45" s="132">
        <v>2</v>
      </c>
      <c r="AH45" s="132">
        <v>2</v>
      </c>
      <c r="AI45" s="132">
        <v>2</v>
      </c>
      <c r="AJ45" s="132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452"/>
      <c r="AY45" s="453"/>
      <c r="AZ45" s="139"/>
      <c r="BA45" s="140"/>
      <c r="BB45" s="140"/>
    </row>
    <row r="46" spans="1:54" s="87" customFormat="1" ht="30">
      <c r="A46" s="407"/>
      <c r="B46" s="141" t="s">
        <v>231</v>
      </c>
      <c r="C46" s="413"/>
      <c r="D46" s="413"/>
      <c r="E46" s="179"/>
      <c r="F46" s="91"/>
      <c r="G46" s="91"/>
      <c r="H46" s="180"/>
      <c r="I46" s="180"/>
      <c r="J46" s="180"/>
      <c r="K46" s="180"/>
      <c r="L46" s="180"/>
      <c r="M46" s="180"/>
      <c r="N46" s="180"/>
      <c r="O46" s="180"/>
      <c r="P46" s="423"/>
      <c r="Q46" s="180"/>
      <c r="R46" s="180"/>
      <c r="S46" s="180"/>
      <c r="T46" s="180"/>
      <c r="U46" s="180"/>
      <c r="V46" s="180"/>
      <c r="W46" s="180"/>
      <c r="X46" s="430"/>
      <c r="Y46" s="428"/>
      <c r="Z46" s="428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452"/>
      <c r="AY46" s="453"/>
      <c r="BA46" s="86"/>
      <c r="BB46" s="86"/>
    </row>
    <row r="47" spans="1:54" s="10" customFormat="1" ht="15">
      <c r="A47" s="407"/>
      <c r="B47" s="10" t="s">
        <v>110</v>
      </c>
      <c r="C47" s="409"/>
      <c r="D47" s="409"/>
      <c r="E47" s="89">
        <f>SUM(F47:G47)</f>
        <v>24</v>
      </c>
      <c r="F47" s="89">
        <f>SUM(H47:W47)</f>
        <v>0</v>
      </c>
      <c r="G47" s="89">
        <f>SUM(AA47:AW47)</f>
        <v>24</v>
      </c>
      <c r="H47" s="88"/>
      <c r="I47" s="88"/>
      <c r="J47" s="88"/>
      <c r="K47" s="88"/>
      <c r="L47" s="88"/>
      <c r="M47" s="88"/>
      <c r="N47" s="88"/>
      <c r="O47" s="88"/>
      <c r="P47" s="423"/>
      <c r="Q47" s="88"/>
      <c r="R47" s="88"/>
      <c r="S47" s="88"/>
      <c r="T47" s="88"/>
      <c r="U47" s="88"/>
      <c r="V47" s="88"/>
      <c r="W47" s="88"/>
      <c r="X47" s="430"/>
      <c r="Y47" s="428"/>
      <c r="Z47" s="428"/>
      <c r="AA47" s="88"/>
      <c r="AB47" s="88"/>
      <c r="AC47" s="88"/>
      <c r="AD47" s="88"/>
      <c r="AE47" s="88"/>
      <c r="AF47" s="88"/>
      <c r="AG47" s="88"/>
      <c r="AH47" s="88"/>
      <c r="AI47" s="88"/>
      <c r="AJ47" s="88">
        <v>2</v>
      </c>
      <c r="AK47" s="134">
        <v>2</v>
      </c>
      <c r="AL47" s="134">
        <v>2</v>
      </c>
      <c r="AM47" s="134">
        <v>2</v>
      </c>
      <c r="AN47" s="134">
        <v>2</v>
      </c>
      <c r="AO47" s="134">
        <v>2</v>
      </c>
      <c r="AP47" s="134">
        <v>2</v>
      </c>
      <c r="AQ47" s="134">
        <v>2</v>
      </c>
      <c r="AR47" s="134">
        <v>2</v>
      </c>
      <c r="AS47" s="134">
        <v>2</v>
      </c>
      <c r="AT47" s="134">
        <v>2</v>
      </c>
      <c r="AU47" s="134">
        <v>2</v>
      </c>
      <c r="AV47" s="134"/>
      <c r="AW47" s="134"/>
      <c r="AX47" s="452"/>
      <c r="AY47" s="453"/>
      <c r="AZ47" s="126">
        <v>2</v>
      </c>
      <c r="BA47" s="83"/>
      <c r="BB47" s="83"/>
    </row>
    <row r="48" spans="1:54" s="10" customFormat="1" ht="30">
      <c r="A48" s="407" t="s">
        <v>232</v>
      </c>
      <c r="B48" s="141" t="s">
        <v>386</v>
      </c>
      <c r="C48" s="408">
        <f>(D48+E48+E50)/36</f>
        <v>2</v>
      </c>
      <c r="D48" s="408">
        <v>36</v>
      </c>
      <c r="E48" s="123">
        <f>SUM(F48:G48)</f>
        <v>12</v>
      </c>
      <c r="F48" s="129">
        <f>SUM(H48:W48)</f>
        <v>0</v>
      </c>
      <c r="G48" s="129">
        <f>SUM(AA48:AW48)</f>
        <v>12</v>
      </c>
      <c r="H48" s="124"/>
      <c r="I48" s="124"/>
      <c r="J48" s="124"/>
      <c r="K48" s="124"/>
      <c r="L48" s="124"/>
      <c r="M48" s="124"/>
      <c r="N48" s="124"/>
      <c r="O48" s="124"/>
      <c r="P48" s="423"/>
      <c r="Q48" s="124"/>
      <c r="R48" s="124"/>
      <c r="S48" s="124"/>
      <c r="T48" s="124"/>
      <c r="U48" s="124"/>
      <c r="V48" s="124"/>
      <c r="W48" s="124"/>
      <c r="X48" s="430"/>
      <c r="Y48" s="428"/>
      <c r="Z48" s="428"/>
      <c r="AA48" s="132">
        <v>2</v>
      </c>
      <c r="AB48" s="132">
        <v>2</v>
      </c>
      <c r="AC48" s="132">
        <v>2</v>
      </c>
      <c r="AD48" s="132">
        <v>2</v>
      </c>
      <c r="AE48" s="132">
        <v>2</v>
      </c>
      <c r="AF48" s="132">
        <v>2</v>
      </c>
      <c r="AG48" s="132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24"/>
      <c r="AT48" s="124"/>
      <c r="AU48" s="124"/>
      <c r="AV48" s="124"/>
      <c r="AW48" s="125"/>
      <c r="AX48" s="452"/>
      <c r="AY48" s="453"/>
      <c r="AZ48" s="138"/>
      <c r="BA48" s="124"/>
      <c r="BB48" s="124"/>
    </row>
    <row r="49" spans="1:57" s="10" customFormat="1" ht="30">
      <c r="A49" s="407"/>
      <c r="B49" s="141" t="s">
        <v>381</v>
      </c>
      <c r="C49" s="413"/>
      <c r="D49" s="413"/>
      <c r="E49" s="179"/>
      <c r="F49" s="91"/>
      <c r="G49" s="91"/>
      <c r="H49" s="180"/>
      <c r="I49" s="180"/>
      <c r="J49" s="180"/>
      <c r="K49" s="180"/>
      <c r="L49" s="180"/>
      <c r="M49" s="180"/>
      <c r="N49" s="180"/>
      <c r="O49" s="180"/>
      <c r="P49" s="423"/>
      <c r="Q49" s="180"/>
      <c r="R49" s="180"/>
      <c r="S49" s="180"/>
      <c r="T49" s="180"/>
      <c r="U49" s="180"/>
      <c r="V49" s="180"/>
      <c r="W49" s="180"/>
      <c r="X49" s="430"/>
      <c r="Y49" s="428"/>
      <c r="Z49" s="428"/>
      <c r="AA49" s="61"/>
      <c r="AB49" s="61"/>
      <c r="AC49" s="61"/>
      <c r="AD49" s="61"/>
      <c r="AE49" s="61"/>
      <c r="AF49" s="61"/>
      <c r="AG49" s="61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80"/>
      <c r="AT49" s="180"/>
      <c r="AU49" s="180"/>
      <c r="AV49" s="180"/>
      <c r="AW49" s="180"/>
      <c r="AX49" s="452"/>
      <c r="AY49" s="453"/>
      <c r="AZ49" s="181"/>
      <c r="BA49" s="180"/>
      <c r="BB49" s="124"/>
    </row>
    <row r="50" spans="1:57" s="10" customFormat="1" ht="15">
      <c r="A50" s="407"/>
      <c r="B50" s="141" t="s">
        <v>178</v>
      </c>
      <c r="C50" s="409"/>
      <c r="D50" s="409"/>
      <c r="E50" s="89">
        <f>SUM(F50:G50)</f>
        <v>24</v>
      </c>
      <c r="F50" s="89">
        <f>SUM(H50:W50)</f>
        <v>0</v>
      </c>
      <c r="G50" s="89">
        <f>SUM(AA50:AW50)</f>
        <v>24</v>
      </c>
      <c r="H50" s="88"/>
      <c r="I50" s="88"/>
      <c r="J50" s="88"/>
      <c r="K50" s="88"/>
      <c r="L50" s="88"/>
      <c r="M50" s="88"/>
      <c r="N50" s="88"/>
      <c r="O50" s="88"/>
      <c r="P50" s="423"/>
      <c r="Q50" s="88"/>
      <c r="R50" s="88"/>
      <c r="S50" s="88"/>
      <c r="T50" s="88"/>
      <c r="U50" s="88"/>
      <c r="V50" s="88"/>
      <c r="W50" s="88"/>
      <c r="X50" s="430"/>
      <c r="Y50" s="428"/>
      <c r="Z50" s="428"/>
      <c r="AA50" s="88">
        <v>2</v>
      </c>
      <c r="AB50" s="134">
        <v>2</v>
      </c>
      <c r="AC50" s="134">
        <v>2</v>
      </c>
      <c r="AD50" s="134">
        <v>2</v>
      </c>
      <c r="AE50" s="134">
        <v>2</v>
      </c>
      <c r="AF50" s="134">
        <v>2</v>
      </c>
      <c r="AG50" s="134">
        <v>2</v>
      </c>
      <c r="AH50" s="134">
        <v>2</v>
      </c>
      <c r="AI50" s="134">
        <v>2</v>
      </c>
      <c r="AJ50" s="134">
        <v>2</v>
      </c>
      <c r="AK50" s="134">
        <v>2</v>
      </c>
      <c r="AL50" s="134">
        <v>2</v>
      </c>
      <c r="AM50" s="134"/>
      <c r="AN50" s="134"/>
      <c r="AO50" s="134"/>
      <c r="AP50" s="134"/>
      <c r="AQ50" s="134"/>
      <c r="AR50" s="134"/>
      <c r="AS50" s="88"/>
      <c r="AT50" s="88"/>
      <c r="AU50" s="88"/>
      <c r="AV50" s="88"/>
      <c r="AW50" s="88"/>
      <c r="AX50" s="452"/>
      <c r="AY50" s="453"/>
      <c r="AZ50" s="126">
        <v>2</v>
      </c>
      <c r="BA50" s="88"/>
      <c r="BB50" s="92"/>
    </row>
    <row r="51" spans="1:57" s="87" customFormat="1" ht="30">
      <c r="A51" s="407" t="s">
        <v>234</v>
      </c>
      <c r="B51" s="141" t="s">
        <v>233</v>
      </c>
      <c r="C51" s="405">
        <f>(D51+E51+E53)/36</f>
        <v>2</v>
      </c>
      <c r="D51" s="419">
        <v>36</v>
      </c>
      <c r="E51" s="129">
        <f t="shared" si="4"/>
        <v>12</v>
      </c>
      <c r="F51" s="129">
        <f>SUM(H51:W51)</f>
        <v>0</v>
      </c>
      <c r="G51" s="129">
        <f>SUM(AA51:AW51)</f>
        <v>12</v>
      </c>
      <c r="H51" s="85"/>
      <c r="I51" s="85"/>
      <c r="J51" s="85"/>
      <c r="K51" s="85"/>
      <c r="L51" s="85"/>
      <c r="M51" s="85"/>
      <c r="N51" s="85"/>
      <c r="O51" s="85"/>
      <c r="P51" s="423"/>
      <c r="Q51" s="85"/>
      <c r="R51" s="85"/>
      <c r="S51" s="85"/>
      <c r="T51" s="85"/>
      <c r="U51" s="85"/>
      <c r="V51" s="85"/>
      <c r="W51" s="85"/>
      <c r="X51" s="430"/>
      <c r="Y51" s="428"/>
      <c r="Z51" s="428"/>
      <c r="AA51" s="132">
        <v>2</v>
      </c>
      <c r="AB51" s="132">
        <v>2</v>
      </c>
      <c r="AC51" s="132">
        <v>2</v>
      </c>
      <c r="AD51" s="132">
        <v>2</v>
      </c>
      <c r="AE51" s="132">
        <v>2</v>
      </c>
      <c r="AF51" s="132">
        <v>2</v>
      </c>
      <c r="AG51" s="132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452"/>
      <c r="AY51" s="453"/>
      <c r="BA51" s="86"/>
      <c r="BB51" s="86"/>
    </row>
    <row r="52" spans="1:57" s="87" customFormat="1" ht="30">
      <c r="A52" s="407"/>
      <c r="B52" s="141" t="s">
        <v>387</v>
      </c>
      <c r="C52" s="418"/>
      <c r="D52" s="420"/>
      <c r="E52" s="91"/>
      <c r="F52" s="91"/>
      <c r="G52" s="91"/>
      <c r="H52" s="85"/>
      <c r="I52" s="85"/>
      <c r="J52" s="85"/>
      <c r="K52" s="85"/>
      <c r="L52" s="85"/>
      <c r="M52" s="85"/>
      <c r="N52" s="85"/>
      <c r="O52" s="85"/>
      <c r="P52" s="423"/>
      <c r="Q52" s="85"/>
      <c r="R52" s="85"/>
      <c r="S52" s="85"/>
      <c r="T52" s="85"/>
      <c r="U52" s="85"/>
      <c r="V52" s="85"/>
      <c r="W52" s="85"/>
      <c r="X52" s="430"/>
      <c r="Y52" s="428"/>
      <c r="Z52" s="428"/>
      <c r="AA52" s="61"/>
      <c r="AB52" s="61"/>
      <c r="AC52" s="61"/>
      <c r="AD52" s="61"/>
      <c r="AE52" s="61"/>
      <c r="AF52" s="61"/>
      <c r="AG52" s="61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452"/>
      <c r="AY52" s="453"/>
      <c r="BA52" s="86"/>
      <c r="BB52" s="86"/>
    </row>
    <row r="53" spans="1:57" s="10" customFormat="1" ht="30">
      <c r="A53" s="407"/>
      <c r="B53" s="141" t="s">
        <v>388</v>
      </c>
      <c r="C53" s="406"/>
      <c r="D53" s="421"/>
      <c r="E53" s="89">
        <f t="shared" si="4"/>
        <v>24</v>
      </c>
      <c r="F53" s="89">
        <f>SUM(H53:W53)</f>
        <v>0</v>
      </c>
      <c r="G53" s="89">
        <f>SUM(AA53:AW53)</f>
        <v>24</v>
      </c>
      <c r="H53" s="88"/>
      <c r="I53" s="88"/>
      <c r="J53" s="88"/>
      <c r="K53" s="88"/>
      <c r="L53" s="88"/>
      <c r="M53" s="88"/>
      <c r="N53" s="88"/>
      <c r="O53" s="88"/>
      <c r="P53" s="423"/>
      <c r="Q53" s="88"/>
      <c r="R53" s="88"/>
      <c r="S53" s="88"/>
      <c r="T53" s="88"/>
      <c r="U53" s="88"/>
      <c r="V53" s="88"/>
      <c r="W53" s="88"/>
      <c r="X53" s="430"/>
      <c r="Y53" s="428"/>
      <c r="Z53" s="428"/>
      <c r="AA53" s="88">
        <v>2</v>
      </c>
      <c r="AB53" s="134">
        <v>2</v>
      </c>
      <c r="AC53" s="134">
        <v>2</v>
      </c>
      <c r="AD53" s="134">
        <v>2</v>
      </c>
      <c r="AE53" s="134">
        <v>2</v>
      </c>
      <c r="AF53" s="134">
        <v>2</v>
      </c>
      <c r="AG53" s="134">
        <v>2</v>
      </c>
      <c r="AH53" s="134">
        <v>2</v>
      </c>
      <c r="AI53" s="134">
        <v>2</v>
      </c>
      <c r="AJ53" s="134">
        <v>2</v>
      </c>
      <c r="AK53" s="134">
        <v>2</v>
      </c>
      <c r="AL53" s="134">
        <v>2</v>
      </c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452"/>
      <c r="AY53" s="453"/>
      <c r="AZ53" s="126">
        <v>2</v>
      </c>
      <c r="BA53" s="83"/>
      <c r="BB53" s="83"/>
    </row>
    <row r="54" spans="1:57" s="87" customFormat="1" ht="15">
      <c r="A54" s="332" t="s">
        <v>305</v>
      </c>
      <c r="B54" s="333"/>
      <c r="C54" s="410">
        <v>0.5</v>
      </c>
      <c r="D54" s="408" t="s">
        <v>147</v>
      </c>
      <c r="E54" s="129">
        <f>SUM(F54:G54)</f>
        <v>6</v>
      </c>
      <c r="F54" s="129">
        <f>SUM(H54:W54)</f>
        <v>6</v>
      </c>
      <c r="G54" s="129">
        <f>SUM(AA54:AW54)</f>
        <v>0</v>
      </c>
      <c r="H54" s="142">
        <v>2</v>
      </c>
      <c r="I54" s="142">
        <v>2</v>
      </c>
      <c r="J54" s="142">
        <v>2</v>
      </c>
      <c r="K54" s="142"/>
      <c r="L54" s="142"/>
      <c r="M54" s="142"/>
      <c r="N54" s="142"/>
      <c r="O54" s="142"/>
      <c r="P54" s="423"/>
      <c r="Q54" s="142"/>
      <c r="R54" s="142"/>
      <c r="S54" s="142"/>
      <c r="T54" s="142"/>
      <c r="U54" s="142"/>
      <c r="V54" s="142"/>
      <c r="W54" s="142"/>
      <c r="X54" s="430"/>
      <c r="Y54" s="428"/>
      <c r="Z54" s="428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452"/>
      <c r="AY54" s="453"/>
      <c r="AZ54" s="139"/>
      <c r="BA54" s="140"/>
      <c r="BB54" s="140"/>
    </row>
    <row r="55" spans="1:57" s="10" customFormat="1" ht="15">
      <c r="A55" s="334"/>
      <c r="B55" s="335"/>
      <c r="C55" s="411"/>
      <c r="D55" s="409"/>
      <c r="E55" s="89">
        <f>SUM(F55:G55)</f>
        <v>42</v>
      </c>
      <c r="F55" s="89">
        <f>SUM(H55:W55)</f>
        <v>42</v>
      </c>
      <c r="G55" s="89">
        <f>SUM(AA55:AW55)</f>
        <v>0</v>
      </c>
      <c r="H55" s="88"/>
      <c r="I55" s="88"/>
      <c r="J55" s="88"/>
      <c r="K55" s="88">
        <v>2</v>
      </c>
      <c r="L55" s="88">
        <v>2</v>
      </c>
      <c r="M55" s="88">
        <v>2</v>
      </c>
      <c r="N55" s="88">
        <v>4</v>
      </c>
      <c r="O55" s="88">
        <v>4</v>
      </c>
      <c r="P55" s="423"/>
      <c r="Q55" s="88">
        <v>4</v>
      </c>
      <c r="R55" s="88">
        <v>4</v>
      </c>
      <c r="S55" s="88">
        <v>4</v>
      </c>
      <c r="T55" s="88">
        <v>4</v>
      </c>
      <c r="U55" s="88">
        <v>4</v>
      </c>
      <c r="V55" s="88">
        <v>4</v>
      </c>
      <c r="W55" s="88">
        <v>4</v>
      </c>
      <c r="X55" s="430"/>
      <c r="Y55" s="428"/>
      <c r="Z55" s="428"/>
      <c r="AA55" s="88"/>
      <c r="AB55" s="88"/>
      <c r="AC55" s="88"/>
      <c r="AD55" s="88"/>
      <c r="AE55" s="88"/>
      <c r="AF55" s="88"/>
      <c r="AG55" s="88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452"/>
      <c r="AY55" s="453"/>
      <c r="AZ55" s="126">
        <v>1</v>
      </c>
      <c r="BA55" s="83"/>
      <c r="BB55" s="83"/>
    </row>
    <row r="56" spans="1:57" ht="12.75" customHeight="1">
      <c r="A56" s="334"/>
      <c r="B56" s="335"/>
      <c r="C56" s="411"/>
      <c r="D56" s="410" t="s">
        <v>148</v>
      </c>
      <c r="E56" s="129">
        <f>SUM(F56:G56)</f>
        <v>0</v>
      </c>
      <c r="F56" s="129">
        <f>SUM(H56:W56)</f>
        <v>0</v>
      </c>
      <c r="G56" s="129">
        <f>SUM(AA56:AW56)</f>
        <v>0</v>
      </c>
      <c r="H56" s="85"/>
      <c r="I56" s="85"/>
      <c r="J56" s="85"/>
      <c r="K56" s="85"/>
      <c r="L56" s="85"/>
      <c r="M56" s="85"/>
      <c r="N56" s="85"/>
      <c r="O56" s="85"/>
      <c r="P56" s="423"/>
      <c r="Q56" s="85"/>
      <c r="R56" s="85"/>
      <c r="S56" s="85"/>
      <c r="T56" s="85"/>
      <c r="U56" s="85"/>
      <c r="V56" s="85"/>
      <c r="W56" s="85"/>
      <c r="X56" s="430"/>
      <c r="Y56" s="428"/>
      <c r="Z56" s="428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452"/>
      <c r="AY56" s="453"/>
      <c r="AZ56" s="87"/>
      <c r="BA56" s="86"/>
      <c r="BB56" s="86"/>
    </row>
    <row r="57" spans="1:57" ht="15">
      <c r="A57" s="336"/>
      <c r="B57" s="337"/>
      <c r="C57" s="412"/>
      <c r="D57" s="412"/>
      <c r="E57" s="89">
        <f>SUM(F57:G57)</f>
        <v>60</v>
      </c>
      <c r="F57" s="89">
        <f>SUM(H57:W57)</f>
        <v>0</v>
      </c>
      <c r="G57" s="89">
        <f>SUM(AA57:AW57)</f>
        <v>60</v>
      </c>
      <c r="H57" s="88"/>
      <c r="I57" s="88"/>
      <c r="J57" s="88"/>
      <c r="K57" s="88"/>
      <c r="L57" s="88"/>
      <c r="M57" s="88"/>
      <c r="N57" s="88"/>
      <c r="O57" s="88"/>
      <c r="P57" s="423"/>
      <c r="Q57" s="88"/>
      <c r="R57" s="88"/>
      <c r="S57" s="88"/>
      <c r="T57" s="88"/>
      <c r="U57" s="88"/>
      <c r="V57" s="88"/>
      <c r="W57" s="88"/>
      <c r="X57" s="430"/>
      <c r="Y57" s="428"/>
      <c r="Z57" s="428"/>
      <c r="AA57" s="88"/>
      <c r="AB57" s="88"/>
      <c r="AC57" s="88"/>
      <c r="AD57" s="88"/>
      <c r="AE57" s="88"/>
      <c r="AF57" s="88"/>
      <c r="AG57" s="88"/>
      <c r="AH57" s="134"/>
      <c r="AI57" s="134"/>
      <c r="AJ57" s="134"/>
      <c r="AK57" s="134"/>
      <c r="AL57" s="134"/>
      <c r="AM57" s="134"/>
      <c r="AN57" s="134"/>
      <c r="AO57" s="134">
        <v>6</v>
      </c>
      <c r="AP57" s="134">
        <v>6</v>
      </c>
      <c r="AQ57" s="134">
        <v>6</v>
      </c>
      <c r="AR57" s="136">
        <v>6</v>
      </c>
      <c r="AS57" s="134">
        <v>6</v>
      </c>
      <c r="AT57" s="134">
        <v>6</v>
      </c>
      <c r="AU57" s="134">
        <v>8</v>
      </c>
      <c r="AV57" s="134">
        <v>8</v>
      </c>
      <c r="AW57" s="134">
        <v>8</v>
      </c>
      <c r="AX57" s="452"/>
      <c r="AY57" s="453"/>
      <c r="AZ57" s="126">
        <v>2</v>
      </c>
      <c r="BA57" s="83"/>
      <c r="BB57" s="83"/>
    </row>
    <row r="58" spans="1:57" s="10" customFormat="1" ht="15.75">
      <c r="A58" s="415" t="s">
        <v>14</v>
      </c>
      <c r="B58" s="415"/>
      <c r="C58" s="144">
        <f t="shared" ref="C58:O58" si="7">SUM(C10:C57)</f>
        <v>60</v>
      </c>
      <c r="D58" s="144">
        <f t="shared" si="7"/>
        <v>1142</v>
      </c>
      <c r="E58" s="144">
        <f t="shared" si="7"/>
        <v>1108</v>
      </c>
      <c r="F58" s="144">
        <f t="shared" si="7"/>
        <v>440</v>
      </c>
      <c r="G58" s="144">
        <f t="shared" si="7"/>
        <v>668</v>
      </c>
      <c r="H58" s="145">
        <f t="shared" si="7"/>
        <v>22</v>
      </c>
      <c r="I58" s="145">
        <f t="shared" si="7"/>
        <v>22</v>
      </c>
      <c r="J58" s="145">
        <f t="shared" si="7"/>
        <v>22</v>
      </c>
      <c r="K58" s="145">
        <f t="shared" si="7"/>
        <v>22</v>
      </c>
      <c r="L58" s="145">
        <f t="shared" si="7"/>
        <v>22</v>
      </c>
      <c r="M58" s="145">
        <f t="shared" si="7"/>
        <v>22</v>
      </c>
      <c r="N58" s="145">
        <f t="shared" si="7"/>
        <v>24</v>
      </c>
      <c r="O58" s="145">
        <f t="shared" si="7"/>
        <v>24</v>
      </c>
      <c r="P58" s="424"/>
      <c r="Q58" s="145">
        <f t="shared" ref="Q58:W58" si="8">SUM(Q10:Q57)</f>
        <v>34</v>
      </c>
      <c r="R58" s="145">
        <f t="shared" si="8"/>
        <v>34</v>
      </c>
      <c r="S58" s="145">
        <f t="shared" si="8"/>
        <v>34</v>
      </c>
      <c r="T58" s="145">
        <f t="shared" si="8"/>
        <v>34</v>
      </c>
      <c r="U58" s="145">
        <f t="shared" si="8"/>
        <v>32</v>
      </c>
      <c r="V58" s="145">
        <f t="shared" si="8"/>
        <v>32</v>
      </c>
      <c r="W58" s="145">
        <f t="shared" si="8"/>
        <v>24</v>
      </c>
      <c r="X58" s="430"/>
      <c r="Y58" s="428"/>
      <c r="Z58" s="428"/>
      <c r="AA58" s="145">
        <f t="shared" ref="AA58:AW58" si="9">SUM(AA10:AA57)</f>
        <v>30</v>
      </c>
      <c r="AB58" s="145">
        <f t="shared" si="9"/>
        <v>30</v>
      </c>
      <c r="AC58" s="145">
        <f t="shared" si="9"/>
        <v>30</v>
      </c>
      <c r="AD58" s="145">
        <f t="shared" si="9"/>
        <v>30</v>
      </c>
      <c r="AE58" s="145">
        <f t="shared" si="9"/>
        <v>30</v>
      </c>
      <c r="AF58" s="145">
        <f t="shared" si="9"/>
        <v>30</v>
      </c>
      <c r="AG58" s="145">
        <f t="shared" si="9"/>
        <v>26</v>
      </c>
      <c r="AH58" s="145">
        <f t="shared" si="9"/>
        <v>30</v>
      </c>
      <c r="AI58" s="145">
        <f t="shared" si="9"/>
        <v>30</v>
      </c>
      <c r="AJ58" s="145">
        <f t="shared" si="9"/>
        <v>30</v>
      </c>
      <c r="AK58" s="145">
        <f t="shared" si="9"/>
        <v>30</v>
      </c>
      <c r="AL58" s="145">
        <f t="shared" si="9"/>
        <v>30</v>
      </c>
      <c r="AM58" s="145">
        <f t="shared" si="9"/>
        <v>26</v>
      </c>
      <c r="AN58" s="145">
        <f t="shared" si="9"/>
        <v>26</v>
      </c>
      <c r="AO58" s="145">
        <f t="shared" si="9"/>
        <v>32</v>
      </c>
      <c r="AP58" s="145">
        <f t="shared" si="9"/>
        <v>30</v>
      </c>
      <c r="AQ58" s="145">
        <f t="shared" si="9"/>
        <v>30</v>
      </c>
      <c r="AR58" s="145">
        <f t="shared" si="9"/>
        <v>30</v>
      </c>
      <c r="AS58" s="145">
        <f t="shared" si="9"/>
        <v>24</v>
      </c>
      <c r="AT58" s="145">
        <f t="shared" si="9"/>
        <v>22</v>
      </c>
      <c r="AU58" s="145">
        <f t="shared" si="9"/>
        <v>28</v>
      </c>
      <c r="AV58" s="145">
        <f t="shared" si="9"/>
        <v>32</v>
      </c>
      <c r="AW58" s="145">
        <f t="shared" si="9"/>
        <v>32</v>
      </c>
      <c r="AX58" s="454"/>
      <c r="AY58" s="455"/>
      <c r="AZ58" s="146"/>
      <c r="BA58" s="147"/>
      <c r="BB58" s="147"/>
    </row>
    <row r="59" spans="1:57" s="10" customFormat="1" ht="15">
      <c r="C59" s="11"/>
      <c r="D59" s="1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"/>
      <c r="U59" s="12"/>
      <c r="V59" s="12"/>
      <c r="W59" s="12"/>
      <c r="X59" s="12"/>
      <c r="Y59" s="12"/>
      <c r="Z59" s="13"/>
      <c r="AA59" s="14"/>
      <c r="AB59" s="14"/>
      <c r="AC59" s="14"/>
      <c r="AD59" s="13"/>
      <c r="AE59" s="1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4"/>
      <c r="AZ59" s="3"/>
      <c r="BA59" s="3"/>
    </row>
    <row r="60" spans="1:57" ht="12.75" customHeight="1">
      <c r="A60" s="19"/>
      <c r="B60" s="19"/>
      <c r="C60" s="19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7" ht="18">
      <c r="A61" s="19"/>
      <c r="B61" s="19"/>
      <c r="C61" s="19"/>
      <c r="D61" s="19"/>
      <c r="E61" s="22" t="s">
        <v>145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 t="s">
        <v>146</v>
      </c>
      <c r="AF61" s="22"/>
      <c r="AG61" s="22"/>
      <c r="AH61" s="22"/>
      <c r="AI61" s="22"/>
      <c r="AJ61" s="22"/>
      <c r="AK61" s="22"/>
      <c r="AL61" s="22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8">
      <c r="A62" s="19"/>
      <c r="B62" s="19"/>
      <c r="C62" s="19"/>
      <c r="D62" s="19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4" spans="1:57" s="56" customFormat="1" ht="18">
      <c r="C64" s="224"/>
      <c r="D64" s="224"/>
      <c r="E64" s="22" t="s">
        <v>300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 t="s">
        <v>301</v>
      </c>
      <c r="AF64" s="22"/>
      <c r="AG64" s="22"/>
    </row>
  </sheetData>
  <mergeCells count="108">
    <mergeCell ref="A58:B58"/>
    <mergeCell ref="A48:A50"/>
    <mergeCell ref="C48:C50"/>
    <mergeCell ref="D48:D50"/>
    <mergeCell ref="A51:A53"/>
    <mergeCell ref="C51:C53"/>
    <mergeCell ref="D51:D53"/>
    <mergeCell ref="A54:B57"/>
    <mergeCell ref="C54:C57"/>
    <mergeCell ref="D54:D55"/>
    <mergeCell ref="C42:C44"/>
    <mergeCell ref="D42:D44"/>
    <mergeCell ref="A45:A47"/>
    <mergeCell ref="C45:C47"/>
    <mergeCell ref="D45:D47"/>
    <mergeCell ref="D36:D37"/>
    <mergeCell ref="D56:D57"/>
    <mergeCell ref="A40:A41"/>
    <mergeCell ref="B40:B41"/>
    <mergeCell ref="C40:C41"/>
    <mergeCell ref="D40:D41"/>
    <mergeCell ref="A38:A39"/>
    <mergeCell ref="B38:B39"/>
    <mergeCell ref="C38:C39"/>
    <mergeCell ref="D38:D39"/>
    <mergeCell ref="A42:A44"/>
    <mergeCell ref="B26:B27"/>
    <mergeCell ref="C26:C27"/>
    <mergeCell ref="A34:A35"/>
    <mergeCell ref="B34:B35"/>
    <mergeCell ref="C34:C35"/>
    <mergeCell ref="A30:A31"/>
    <mergeCell ref="B30:B31"/>
    <mergeCell ref="C30:C31"/>
    <mergeCell ref="D30:D31"/>
    <mergeCell ref="A32:A33"/>
    <mergeCell ref="B32:B33"/>
    <mergeCell ref="C32:C33"/>
    <mergeCell ref="D32:D33"/>
    <mergeCell ref="Y10:Z58"/>
    <mergeCell ref="AX10:AY58"/>
    <mergeCell ref="A12:A13"/>
    <mergeCell ref="B12:B13"/>
    <mergeCell ref="C12:C13"/>
    <mergeCell ref="D12:D13"/>
    <mergeCell ref="A14:A15"/>
    <mergeCell ref="B14:B15"/>
    <mergeCell ref="C14:C15"/>
    <mergeCell ref="D26:D27"/>
    <mergeCell ref="A20:A21"/>
    <mergeCell ref="B20:B21"/>
    <mergeCell ref="C20:C21"/>
    <mergeCell ref="D20:D21"/>
    <mergeCell ref="D16:D17"/>
    <mergeCell ref="A18:A19"/>
    <mergeCell ref="B18:B19"/>
    <mergeCell ref="C18:C19"/>
    <mergeCell ref="D18:D19"/>
    <mergeCell ref="A28:A29"/>
    <mergeCell ref="A36:A37"/>
    <mergeCell ref="B36:B37"/>
    <mergeCell ref="C36:C37"/>
    <mergeCell ref="A26:A27"/>
    <mergeCell ref="A10:A11"/>
    <mergeCell ref="B10:B11"/>
    <mergeCell ref="C10:C11"/>
    <mergeCell ref="D10:D11"/>
    <mergeCell ref="BA6:BA9"/>
    <mergeCell ref="AZ6:AZ9"/>
    <mergeCell ref="P10:P58"/>
    <mergeCell ref="D14:D15"/>
    <mergeCell ref="A16:A17"/>
    <mergeCell ref="B16:B17"/>
    <mergeCell ref="C16:C17"/>
    <mergeCell ref="B28:B29"/>
    <mergeCell ref="C28:C29"/>
    <mergeCell ref="D28:D29"/>
    <mergeCell ref="A22:A23"/>
    <mergeCell ref="B22:B23"/>
    <mergeCell ref="D34:D35"/>
    <mergeCell ref="C22:C23"/>
    <mergeCell ref="D22:D23"/>
    <mergeCell ref="A24:A25"/>
    <mergeCell ref="B24:B25"/>
    <mergeCell ref="C24:C25"/>
    <mergeCell ref="D24:D25"/>
    <mergeCell ref="X10:X58"/>
    <mergeCell ref="AU1:BA3"/>
    <mergeCell ref="A5:BB5"/>
    <mergeCell ref="A6:A9"/>
    <mergeCell ref="B6:B9"/>
    <mergeCell ref="C6:C9"/>
    <mergeCell ref="D6:D8"/>
    <mergeCell ref="E6:E8"/>
    <mergeCell ref="F6:F8"/>
    <mergeCell ref="G6:G8"/>
    <mergeCell ref="H6:K6"/>
    <mergeCell ref="BB6:BB9"/>
    <mergeCell ref="L6:P6"/>
    <mergeCell ref="Q6:T6"/>
    <mergeCell ref="U6:X6"/>
    <mergeCell ref="Y6:AC6"/>
    <mergeCell ref="AD6:AG6"/>
    <mergeCell ref="AH6:AK6"/>
    <mergeCell ref="AL6:AP6"/>
    <mergeCell ref="AQ6:AT6"/>
    <mergeCell ref="AU6:AX6"/>
    <mergeCell ref="D9:G9"/>
  </mergeCells>
  <phoneticPr fontId="38" type="noConversion"/>
  <pageMargins left="0.39370078740157483" right="0.39370078740157483" top="0.19685039370078741" bottom="0.19685039370078741" header="0" footer="0"/>
  <pageSetup paperSize="9" scale="48" orientation="landscape" horizontalDpi="4294967292" verticalDpi="7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E64"/>
  <sheetViews>
    <sheetView view="pageBreakPreview" zoomScale="70" zoomScaleNormal="70" zoomScaleSheetLayoutView="70" workbookViewId="0">
      <pane xSplit="7" ySplit="9" topLeftCell="H22" activePane="bottomRight" state="frozen"/>
      <selection activeCell="D57" sqref="D57"/>
      <selection pane="topRight" activeCell="D57" sqref="D57"/>
      <selection pane="bottomLeft" activeCell="D57" sqref="D57"/>
      <selection pane="bottomRight" activeCell="B38" sqref="B38:B39"/>
    </sheetView>
  </sheetViews>
  <sheetFormatPr defaultRowHeight="12.75"/>
  <cols>
    <col min="1" max="1" width="14.85546875" style="42" customWidth="1"/>
    <col min="2" max="2" width="51.5703125" style="42" customWidth="1"/>
    <col min="3" max="3" width="14" style="42" bestFit="1" customWidth="1"/>
    <col min="4" max="4" width="17.85546875" style="42" customWidth="1"/>
    <col min="5" max="5" width="7.85546875" style="42" customWidth="1"/>
    <col min="6" max="7" width="5.7109375" style="42" customWidth="1"/>
    <col min="8" max="55" width="3" style="42" customWidth="1"/>
    <col min="56" max="16384" width="9.140625" style="42"/>
  </cols>
  <sheetData>
    <row r="1" spans="1:54" s="218" customFormat="1" ht="24.75" customHeight="1">
      <c r="AU1" s="296" t="s">
        <v>494</v>
      </c>
      <c r="AV1" s="296"/>
      <c r="AW1" s="296"/>
      <c r="AX1" s="296"/>
      <c r="AY1" s="296"/>
      <c r="AZ1" s="296"/>
      <c r="BA1" s="296"/>
      <c r="BB1" s="219"/>
    </row>
    <row r="2" spans="1:54" s="218" customFormat="1" ht="24.75" customHeight="1">
      <c r="AU2" s="296"/>
      <c r="AV2" s="296"/>
      <c r="AW2" s="296"/>
      <c r="AX2" s="296"/>
      <c r="AY2" s="296"/>
      <c r="AZ2" s="296"/>
      <c r="BA2" s="296"/>
      <c r="BB2" s="219"/>
    </row>
    <row r="3" spans="1:54" s="218" customFormat="1" ht="24.75" customHeight="1">
      <c r="AP3" s="220"/>
      <c r="AQ3" s="220"/>
      <c r="AR3" s="221" t="s">
        <v>299</v>
      </c>
      <c r="AS3" s="222"/>
      <c r="AT3" s="222"/>
      <c r="AU3" s="296"/>
      <c r="AV3" s="296"/>
      <c r="AW3" s="296"/>
      <c r="AX3" s="296"/>
      <c r="AY3" s="296"/>
      <c r="AZ3" s="296"/>
      <c r="BA3" s="296"/>
      <c r="BB3" s="219"/>
    </row>
    <row r="4" spans="1:54">
      <c r="AO4" s="223" t="s">
        <v>489</v>
      </c>
    </row>
    <row r="5" spans="1:54" s="5" customFormat="1" ht="49.5" customHeight="1">
      <c r="A5" s="431" t="s">
        <v>310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</row>
    <row r="6" spans="1:54" ht="15" customHeight="1">
      <c r="A6" s="432" t="s">
        <v>33</v>
      </c>
      <c r="B6" s="435" t="s">
        <v>32</v>
      </c>
      <c r="C6" s="436" t="s">
        <v>17</v>
      </c>
      <c r="D6" s="439" t="s">
        <v>34</v>
      </c>
      <c r="E6" s="440" t="s">
        <v>35</v>
      </c>
      <c r="F6" s="443" t="s">
        <v>195</v>
      </c>
      <c r="G6" s="443" t="s">
        <v>196</v>
      </c>
      <c r="H6" s="264" t="s">
        <v>0</v>
      </c>
      <c r="I6" s="265"/>
      <c r="J6" s="265"/>
      <c r="K6" s="266"/>
      <c r="L6" s="264" t="s">
        <v>1</v>
      </c>
      <c r="M6" s="265"/>
      <c r="N6" s="265"/>
      <c r="O6" s="265"/>
      <c r="P6" s="266"/>
      <c r="Q6" s="264" t="s">
        <v>2</v>
      </c>
      <c r="R6" s="265"/>
      <c r="S6" s="265"/>
      <c r="T6" s="266"/>
      <c r="U6" s="264" t="s">
        <v>3</v>
      </c>
      <c r="V6" s="265"/>
      <c r="W6" s="265"/>
      <c r="X6" s="266"/>
      <c r="Y6" s="264" t="s">
        <v>4</v>
      </c>
      <c r="Z6" s="265"/>
      <c r="AA6" s="265"/>
      <c r="AB6" s="265"/>
      <c r="AC6" s="266"/>
      <c r="AD6" s="264" t="s">
        <v>5</v>
      </c>
      <c r="AE6" s="265"/>
      <c r="AF6" s="265"/>
      <c r="AG6" s="266"/>
      <c r="AH6" s="264" t="s">
        <v>6</v>
      </c>
      <c r="AI6" s="265"/>
      <c r="AJ6" s="265"/>
      <c r="AK6" s="266"/>
      <c r="AL6" s="264" t="s">
        <v>7</v>
      </c>
      <c r="AM6" s="265"/>
      <c r="AN6" s="265"/>
      <c r="AO6" s="265"/>
      <c r="AP6" s="266"/>
      <c r="AQ6" s="264" t="s">
        <v>8</v>
      </c>
      <c r="AR6" s="265"/>
      <c r="AS6" s="265"/>
      <c r="AT6" s="266"/>
      <c r="AU6" s="264" t="s">
        <v>9</v>
      </c>
      <c r="AV6" s="265"/>
      <c r="AW6" s="265"/>
      <c r="AX6" s="265"/>
      <c r="AY6" s="195" t="s">
        <v>10</v>
      </c>
      <c r="AZ6" s="447" t="s">
        <v>11</v>
      </c>
      <c r="BA6" s="447" t="s">
        <v>12</v>
      </c>
      <c r="BB6" s="444" t="s">
        <v>36</v>
      </c>
    </row>
    <row r="7" spans="1:54" s="6" customFormat="1" ht="39" customHeight="1">
      <c r="A7" s="433"/>
      <c r="B7" s="435"/>
      <c r="C7" s="437"/>
      <c r="D7" s="439"/>
      <c r="E7" s="441"/>
      <c r="F7" s="441"/>
      <c r="G7" s="441"/>
      <c r="H7" s="226">
        <v>42616</v>
      </c>
      <c r="I7" s="226">
        <f t="shared" ref="I7:X8" si="0">H7+7</f>
        <v>42623</v>
      </c>
      <c r="J7" s="1">
        <f t="shared" si="0"/>
        <v>42630</v>
      </c>
      <c r="K7" s="1">
        <f t="shared" si="0"/>
        <v>42637</v>
      </c>
      <c r="L7" s="1">
        <f t="shared" si="0"/>
        <v>42644</v>
      </c>
      <c r="M7" s="1">
        <f t="shared" si="0"/>
        <v>42651</v>
      </c>
      <c r="N7" s="1">
        <f t="shared" si="0"/>
        <v>42658</v>
      </c>
      <c r="O7" s="1">
        <f t="shared" si="0"/>
        <v>42665</v>
      </c>
      <c r="P7" s="1">
        <f t="shared" si="0"/>
        <v>42672</v>
      </c>
      <c r="Q7" s="1">
        <f t="shared" si="0"/>
        <v>42679</v>
      </c>
      <c r="R7" s="1">
        <f t="shared" si="0"/>
        <v>42686</v>
      </c>
      <c r="S7" s="1">
        <f t="shared" si="0"/>
        <v>42693</v>
      </c>
      <c r="T7" s="1">
        <f t="shared" si="0"/>
        <v>42700</v>
      </c>
      <c r="U7" s="1">
        <f t="shared" si="0"/>
        <v>42707</v>
      </c>
      <c r="V7" s="1">
        <f t="shared" si="0"/>
        <v>42714</v>
      </c>
      <c r="W7" s="1">
        <f t="shared" si="0"/>
        <v>42721</v>
      </c>
      <c r="X7" s="1">
        <f t="shared" si="0"/>
        <v>42728</v>
      </c>
      <c r="Y7" s="1">
        <f t="shared" ref="Y7:AN8" si="1">X7+7</f>
        <v>42735</v>
      </c>
      <c r="Z7" s="1">
        <f t="shared" si="1"/>
        <v>42742</v>
      </c>
      <c r="AA7" s="1">
        <f t="shared" si="1"/>
        <v>42749</v>
      </c>
      <c r="AB7" s="1">
        <f t="shared" si="1"/>
        <v>42756</v>
      </c>
      <c r="AC7" s="1">
        <f t="shared" si="1"/>
        <v>42763</v>
      </c>
      <c r="AD7" s="1">
        <f t="shared" si="1"/>
        <v>42770</v>
      </c>
      <c r="AE7" s="1">
        <f t="shared" si="1"/>
        <v>42777</v>
      </c>
      <c r="AF7" s="1">
        <f t="shared" si="1"/>
        <v>42784</v>
      </c>
      <c r="AG7" s="1">
        <f t="shared" si="1"/>
        <v>42791</v>
      </c>
      <c r="AH7" s="1">
        <f t="shared" si="1"/>
        <v>42798</v>
      </c>
      <c r="AI7" s="1">
        <f t="shared" si="1"/>
        <v>42805</v>
      </c>
      <c r="AJ7" s="1">
        <f t="shared" si="1"/>
        <v>42812</v>
      </c>
      <c r="AK7" s="1">
        <f t="shared" si="1"/>
        <v>42819</v>
      </c>
      <c r="AL7" s="1">
        <f t="shared" si="1"/>
        <v>42826</v>
      </c>
      <c r="AM7" s="1">
        <f t="shared" si="1"/>
        <v>42833</v>
      </c>
      <c r="AN7" s="1">
        <f t="shared" si="1"/>
        <v>42840</v>
      </c>
      <c r="AO7" s="1">
        <f t="shared" ref="AO7:AY8" si="2">AN7+7</f>
        <v>42847</v>
      </c>
      <c r="AP7" s="1">
        <f t="shared" si="2"/>
        <v>42854</v>
      </c>
      <c r="AQ7" s="1">
        <f t="shared" si="2"/>
        <v>42861</v>
      </c>
      <c r="AR7" s="1">
        <f t="shared" si="2"/>
        <v>42868</v>
      </c>
      <c r="AS7" s="1">
        <f t="shared" si="2"/>
        <v>42875</v>
      </c>
      <c r="AT7" s="1">
        <f t="shared" si="2"/>
        <v>42882</v>
      </c>
      <c r="AU7" s="1">
        <f t="shared" si="2"/>
        <v>42889</v>
      </c>
      <c r="AV7" s="1">
        <f t="shared" si="2"/>
        <v>42896</v>
      </c>
      <c r="AW7" s="1">
        <f t="shared" si="2"/>
        <v>42903</v>
      </c>
      <c r="AX7" s="1">
        <f t="shared" si="2"/>
        <v>42910</v>
      </c>
      <c r="AY7" s="1">
        <f t="shared" si="2"/>
        <v>42917</v>
      </c>
      <c r="AZ7" s="448"/>
      <c r="BA7" s="448"/>
      <c r="BB7" s="445"/>
    </row>
    <row r="8" spans="1:54" s="6" customFormat="1" ht="39" customHeight="1">
      <c r="A8" s="433"/>
      <c r="B8" s="435"/>
      <c r="C8" s="437"/>
      <c r="D8" s="439"/>
      <c r="E8" s="442"/>
      <c r="F8" s="442"/>
      <c r="G8" s="442"/>
      <c r="H8" s="226">
        <v>42611</v>
      </c>
      <c r="I8" s="226">
        <v>42618</v>
      </c>
      <c r="J8" s="1">
        <f t="shared" si="0"/>
        <v>42625</v>
      </c>
      <c r="K8" s="1">
        <f t="shared" si="0"/>
        <v>42632</v>
      </c>
      <c r="L8" s="1">
        <f t="shared" si="0"/>
        <v>42639</v>
      </c>
      <c r="M8" s="1">
        <f t="shared" si="0"/>
        <v>42646</v>
      </c>
      <c r="N8" s="1">
        <f t="shared" si="0"/>
        <v>42653</v>
      </c>
      <c r="O8" s="1">
        <f t="shared" si="0"/>
        <v>42660</v>
      </c>
      <c r="P8" s="1">
        <f t="shared" si="0"/>
        <v>42667</v>
      </c>
      <c r="Q8" s="1">
        <f t="shared" si="0"/>
        <v>42674</v>
      </c>
      <c r="R8" s="1">
        <f t="shared" si="0"/>
        <v>42681</v>
      </c>
      <c r="S8" s="1">
        <f t="shared" si="0"/>
        <v>42688</v>
      </c>
      <c r="T8" s="1">
        <f t="shared" si="0"/>
        <v>42695</v>
      </c>
      <c r="U8" s="1">
        <f t="shared" si="0"/>
        <v>42702</v>
      </c>
      <c r="V8" s="1">
        <f t="shared" si="0"/>
        <v>42709</v>
      </c>
      <c r="W8" s="1">
        <f t="shared" si="0"/>
        <v>42716</v>
      </c>
      <c r="X8" s="1">
        <f t="shared" si="0"/>
        <v>42723</v>
      </c>
      <c r="Y8" s="1">
        <f t="shared" si="1"/>
        <v>42730</v>
      </c>
      <c r="Z8" s="1">
        <f t="shared" si="1"/>
        <v>42737</v>
      </c>
      <c r="AA8" s="1">
        <f t="shared" si="1"/>
        <v>42744</v>
      </c>
      <c r="AB8" s="1">
        <f t="shared" si="1"/>
        <v>42751</v>
      </c>
      <c r="AC8" s="1">
        <f t="shared" si="1"/>
        <v>42758</v>
      </c>
      <c r="AD8" s="1">
        <f t="shared" si="1"/>
        <v>42765</v>
      </c>
      <c r="AE8" s="1">
        <f t="shared" si="1"/>
        <v>42772</v>
      </c>
      <c r="AF8" s="1">
        <f t="shared" si="1"/>
        <v>42779</v>
      </c>
      <c r="AG8" s="1">
        <f t="shared" si="1"/>
        <v>42786</v>
      </c>
      <c r="AH8" s="1">
        <f t="shared" si="1"/>
        <v>42793</v>
      </c>
      <c r="AI8" s="1">
        <f t="shared" si="1"/>
        <v>42800</v>
      </c>
      <c r="AJ8" s="1">
        <f t="shared" si="1"/>
        <v>42807</v>
      </c>
      <c r="AK8" s="1">
        <f t="shared" si="1"/>
        <v>42814</v>
      </c>
      <c r="AL8" s="1">
        <f t="shared" si="1"/>
        <v>42821</v>
      </c>
      <c r="AM8" s="1">
        <f t="shared" si="1"/>
        <v>42828</v>
      </c>
      <c r="AN8" s="1">
        <f t="shared" si="1"/>
        <v>42835</v>
      </c>
      <c r="AO8" s="1">
        <f t="shared" si="2"/>
        <v>42842</v>
      </c>
      <c r="AP8" s="1">
        <f t="shared" si="2"/>
        <v>42849</v>
      </c>
      <c r="AQ8" s="1">
        <f t="shared" si="2"/>
        <v>42856</v>
      </c>
      <c r="AR8" s="1">
        <f t="shared" si="2"/>
        <v>42863</v>
      </c>
      <c r="AS8" s="1">
        <f t="shared" si="2"/>
        <v>42870</v>
      </c>
      <c r="AT8" s="1">
        <f t="shared" si="2"/>
        <v>42877</v>
      </c>
      <c r="AU8" s="1">
        <f t="shared" si="2"/>
        <v>42884</v>
      </c>
      <c r="AV8" s="1">
        <f t="shared" si="2"/>
        <v>42891</v>
      </c>
      <c r="AW8" s="1">
        <f t="shared" si="2"/>
        <v>42898</v>
      </c>
      <c r="AX8" s="1">
        <f t="shared" si="2"/>
        <v>42905</v>
      </c>
      <c r="AY8" s="1">
        <f t="shared" si="2"/>
        <v>42912</v>
      </c>
      <c r="AZ8" s="448"/>
      <c r="BA8" s="448"/>
      <c r="BB8" s="445"/>
    </row>
    <row r="9" spans="1:54" s="7" customFormat="1" ht="12.75" customHeight="1">
      <c r="A9" s="434"/>
      <c r="B9" s="435"/>
      <c r="C9" s="438"/>
      <c r="D9" s="425" t="s">
        <v>13</v>
      </c>
      <c r="E9" s="426"/>
      <c r="F9" s="426"/>
      <c r="G9" s="427"/>
      <c r="H9" s="2">
        <v>1</v>
      </c>
      <c r="I9" s="2">
        <v>2</v>
      </c>
      <c r="J9" s="2">
        <v>3</v>
      </c>
      <c r="K9" s="2">
        <v>4</v>
      </c>
      <c r="L9" s="2">
        <v>5</v>
      </c>
      <c r="M9" s="2">
        <v>6</v>
      </c>
      <c r="N9" s="2">
        <v>7</v>
      </c>
      <c r="O9" s="2">
        <v>8</v>
      </c>
      <c r="P9" s="2">
        <v>9</v>
      </c>
      <c r="Q9" s="2">
        <v>10</v>
      </c>
      <c r="R9" s="2">
        <v>11</v>
      </c>
      <c r="S9" s="2">
        <v>12</v>
      </c>
      <c r="T9" s="2">
        <v>13</v>
      </c>
      <c r="U9" s="2">
        <v>14</v>
      </c>
      <c r="V9" s="2">
        <v>15</v>
      </c>
      <c r="W9" s="2">
        <v>16</v>
      </c>
      <c r="X9" s="2">
        <v>17</v>
      </c>
      <c r="Y9" s="15">
        <v>18</v>
      </c>
      <c r="Z9" s="2">
        <v>19</v>
      </c>
      <c r="AA9" s="2">
        <v>20</v>
      </c>
      <c r="AB9" s="15">
        <v>21</v>
      </c>
      <c r="AC9" s="15">
        <v>22</v>
      </c>
      <c r="AD9" s="15">
        <v>23</v>
      </c>
      <c r="AE9" s="15">
        <v>24</v>
      </c>
      <c r="AF9" s="15">
        <v>25</v>
      </c>
      <c r="AG9" s="15">
        <v>26</v>
      </c>
      <c r="AH9" s="15">
        <v>27</v>
      </c>
      <c r="AI9" s="15">
        <v>28</v>
      </c>
      <c r="AJ9" s="15">
        <v>29</v>
      </c>
      <c r="AK9" s="15">
        <v>30</v>
      </c>
      <c r="AL9" s="2">
        <v>31</v>
      </c>
      <c r="AM9" s="2">
        <v>32</v>
      </c>
      <c r="AN9" s="2">
        <v>33</v>
      </c>
      <c r="AO9" s="2">
        <v>34</v>
      </c>
      <c r="AP9" s="2">
        <v>35</v>
      </c>
      <c r="AQ9" s="2">
        <v>36</v>
      </c>
      <c r="AR9" s="2">
        <v>37</v>
      </c>
      <c r="AS9" s="2">
        <v>38</v>
      </c>
      <c r="AT9" s="2">
        <v>39</v>
      </c>
      <c r="AU9" s="2">
        <v>40</v>
      </c>
      <c r="AV9" s="2">
        <v>41</v>
      </c>
      <c r="AW9" s="2">
        <v>42</v>
      </c>
      <c r="AX9" s="2">
        <v>43</v>
      </c>
      <c r="AY9" s="2">
        <v>44</v>
      </c>
      <c r="AZ9" s="449"/>
      <c r="BA9" s="449"/>
      <c r="BB9" s="446"/>
    </row>
    <row r="10" spans="1:54" s="133" customFormat="1" ht="15.75" customHeight="1">
      <c r="A10" s="402" t="s">
        <v>27</v>
      </c>
      <c r="B10" s="404" t="s">
        <v>120</v>
      </c>
      <c r="C10" s="405">
        <f>(D10+E10+E11)/36</f>
        <v>4</v>
      </c>
      <c r="D10" s="416">
        <v>74</v>
      </c>
      <c r="E10" s="129">
        <f>SUM(F10:G10)</f>
        <v>28</v>
      </c>
      <c r="F10" s="129">
        <f>SUM(H10:W10)</f>
        <v>28</v>
      </c>
      <c r="G10" s="129">
        <f t="shared" ref="G10:G42" si="3">SUM(AA10:AW10)</f>
        <v>0</v>
      </c>
      <c r="H10" s="85">
        <v>2</v>
      </c>
      <c r="I10" s="85">
        <v>2</v>
      </c>
      <c r="J10" s="85">
        <v>2</v>
      </c>
      <c r="K10" s="85">
        <v>2</v>
      </c>
      <c r="L10" s="85">
        <v>2</v>
      </c>
      <c r="M10" s="85">
        <v>2</v>
      </c>
      <c r="N10" s="85">
        <v>2</v>
      </c>
      <c r="O10" s="85">
        <v>2</v>
      </c>
      <c r="P10" s="422" t="s">
        <v>235</v>
      </c>
      <c r="Q10" s="85">
        <v>2</v>
      </c>
      <c r="R10" s="85">
        <v>2</v>
      </c>
      <c r="S10" s="85">
        <v>2</v>
      </c>
      <c r="T10" s="85">
        <v>2</v>
      </c>
      <c r="U10" s="85">
        <v>2</v>
      </c>
      <c r="V10" s="85">
        <v>2</v>
      </c>
      <c r="W10" s="85"/>
      <c r="X10" s="430" t="s">
        <v>37</v>
      </c>
      <c r="Y10" s="428" t="s">
        <v>24</v>
      </c>
      <c r="Z10" s="428"/>
      <c r="AA10" s="61"/>
      <c r="AB10" s="61"/>
      <c r="AC10" s="61"/>
      <c r="AD10" s="61"/>
      <c r="AE10" s="61"/>
      <c r="AF10" s="61"/>
      <c r="AG10" s="130"/>
      <c r="AH10" s="130"/>
      <c r="AI10" s="130"/>
      <c r="AJ10" s="130"/>
      <c r="AK10" s="130"/>
      <c r="AL10" s="130"/>
      <c r="AM10" s="130"/>
      <c r="AN10" s="130"/>
      <c r="AO10" s="130"/>
      <c r="AP10" s="131"/>
      <c r="AQ10" s="130"/>
      <c r="AR10" s="130"/>
      <c r="AS10" s="130"/>
      <c r="AT10" s="130"/>
      <c r="AU10" s="130"/>
      <c r="AV10" s="130"/>
      <c r="AW10" s="130"/>
      <c r="AX10" s="450" t="s">
        <v>38</v>
      </c>
      <c r="AY10" s="451"/>
      <c r="AZ10" s="143"/>
      <c r="BA10" s="132"/>
      <c r="BB10" s="84"/>
    </row>
    <row r="11" spans="1:54" s="133" customFormat="1" ht="15.75">
      <c r="A11" s="403"/>
      <c r="B11" s="404"/>
      <c r="C11" s="406"/>
      <c r="D11" s="417"/>
      <c r="E11" s="89">
        <f>SUM(F11:G11)</f>
        <v>42</v>
      </c>
      <c r="F11" s="89">
        <f>SUM(H11:W11)</f>
        <v>42</v>
      </c>
      <c r="G11" s="89">
        <f t="shared" si="3"/>
        <v>0</v>
      </c>
      <c r="H11" s="88">
        <v>2</v>
      </c>
      <c r="I11" s="88">
        <v>2</v>
      </c>
      <c r="J11" s="88">
        <v>2</v>
      </c>
      <c r="K11" s="88">
        <v>2</v>
      </c>
      <c r="L11" s="88">
        <v>2</v>
      </c>
      <c r="M11" s="88">
        <v>2</v>
      </c>
      <c r="N11" s="88">
        <v>2</v>
      </c>
      <c r="O11" s="88">
        <v>2</v>
      </c>
      <c r="P11" s="423"/>
      <c r="Q11" s="88">
        <v>2</v>
      </c>
      <c r="R11" s="88">
        <v>4</v>
      </c>
      <c r="S11" s="88">
        <v>4</v>
      </c>
      <c r="T11" s="88">
        <v>4</v>
      </c>
      <c r="U11" s="88">
        <v>4</v>
      </c>
      <c r="V11" s="88">
        <v>4</v>
      </c>
      <c r="W11" s="88">
        <v>4</v>
      </c>
      <c r="X11" s="430"/>
      <c r="Y11" s="428"/>
      <c r="Z11" s="428"/>
      <c r="AA11" s="88"/>
      <c r="AB11" s="88"/>
      <c r="AC11" s="88"/>
      <c r="AD11" s="88"/>
      <c r="AE11" s="88"/>
      <c r="AF11" s="88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34"/>
      <c r="AR11" s="134"/>
      <c r="AS11" s="134"/>
      <c r="AT11" s="134"/>
      <c r="AU11" s="134"/>
      <c r="AV11" s="134"/>
      <c r="AW11" s="134"/>
      <c r="AX11" s="452"/>
      <c r="AY11" s="453"/>
      <c r="AZ11" s="183"/>
      <c r="BA11" s="88">
        <v>1</v>
      </c>
      <c r="BB11" s="83"/>
    </row>
    <row r="12" spans="1:54" s="87" customFormat="1" ht="15">
      <c r="A12" s="402" t="s">
        <v>211</v>
      </c>
      <c r="B12" s="404" t="s">
        <v>164</v>
      </c>
      <c r="C12" s="405">
        <f>(D12+E12+E13)/36</f>
        <v>4</v>
      </c>
      <c r="D12" s="416">
        <v>76</v>
      </c>
      <c r="E12" s="129">
        <f t="shared" ref="E12:E53" si="4">SUM(F12:G12)</f>
        <v>0</v>
      </c>
      <c r="F12" s="129">
        <f t="shared" ref="F12:F42" si="5">SUM(H12:W12)</f>
        <v>0</v>
      </c>
      <c r="G12" s="129">
        <f t="shared" si="3"/>
        <v>0</v>
      </c>
      <c r="H12" s="85"/>
      <c r="I12" s="85"/>
      <c r="J12" s="85"/>
      <c r="K12" s="85"/>
      <c r="L12" s="85"/>
      <c r="M12" s="85"/>
      <c r="N12" s="85"/>
      <c r="O12" s="85"/>
      <c r="P12" s="423"/>
      <c r="Q12" s="85"/>
      <c r="R12" s="85"/>
      <c r="S12" s="85"/>
      <c r="T12" s="85"/>
      <c r="U12" s="85"/>
      <c r="V12" s="85"/>
      <c r="W12" s="85"/>
      <c r="X12" s="430"/>
      <c r="Y12" s="428"/>
      <c r="Z12" s="428"/>
      <c r="AA12" s="85"/>
      <c r="AB12" s="85"/>
      <c r="AC12" s="85"/>
      <c r="AD12" s="85"/>
      <c r="AE12" s="85"/>
      <c r="AF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452"/>
      <c r="AY12" s="453"/>
      <c r="BA12" s="85"/>
      <c r="BB12" s="86"/>
    </row>
    <row r="13" spans="1:54" s="10" customFormat="1" ht="15">
      <c r="A13" s="403"/>
      <c r="B13" s="404"/>
      <c r="C13" s="406"/>
      <c r="D13" s="417"/>
      <c r="E13" s="89">
        <f t="shared" si="4"/>
        <v>68</v>
      </c>
      <c r="F13" s="89">
        <f t="shared" si="5"/>
        <v>30</v>
      </c>
      <c r="G13" s="89">
        <f t="shared" si="3"/>
        <v>38</v>
      </c>
      <c r="H13" s="88">
        <v>2</v>
      </c>
      <c r="I13" s="88">
        <v>2</v>
      </c>
      <c r="J13" s="88">
        <v>2</v>
      </c>
      <c r="K13" s="88">
        <v>2</v>
      </c>
      <c r="L13" s="88">
        <v>2</v>
      </c>
      <c r="M13" s="88">
        <v>2</v>
      </c>
      <c r="N13" s="88">
        <v>2</v>
      </c>
      <c r="O13" s="88">
        <v>2</v>
      </c>
      <c r="P13" s="423"/>
      <c r="Q13" s="88">
        <v>2</v>
      </c>
      <c r="R13" s="88">
        <v>2</v>
      </c>
      <c r="S13" s="88">
        <v>2</v>
      </c>
      <c r="T13" s="88">
        <v>2</v>
      </c>
      <c r="U13" s="88">
        <v>2</v>
      </c>
      <c r="V13" s="88">
        <v>2</v>
      </c>
      <c r="W13" s="88">
        <v>2</v>
      </c>
      <c r="X13" s="430"/>
      <c r="Y13" s="428"/>
      <c r="Z13" s="428"/>
      <c r="AA13" s="88">
        <v>2</v>
      </c>
      <c r="AB13" s="88">
        <v>2</v>
      </c>
      <c r="AC13" s="88">
        <v>2</v>
      </c>
      <c r="AD13" s="88">
        <v>2</v>
      </c>
      <c r="AE13" s="88">
        <v>2</v>
      </c>
      <c r="AF13" s="88">
        <v>2</v>
      </c>
      <c r="AG13" s="136">
        <v>2</v>
      </c>
      <c r="AH13" s="134">
        <v>2</v>
      </c>
      <c r="AI13" s="134">
        <v>2</v>
      </c>
      <c r="AJ13" s="134">
        <v>2</v>
      </c>
      <c r="AK13" s="134">
        <v>2</v>
      </c>
      <c r="AL13" s="134">
        <v>2</v>
      </c>
      <c r="AM13" s="134">
        <v>2</v>
      </c>
      <c r="AN13" s="134">
        <v>2</v>
      </c>
      <c r="AO13" s="134">
        <v>2</v>
      </c>
      <c r="AP13" s="134">
        <v>2</v>
      </c>
      <c r="AQ13" s="134">
        <v>2</v>
      </c>
      <c r="AR13" s="134">
        <v>2</v>
      </c>
      <c r="AS13" s="134">
        <v>2</v>
      </c>
      <c r="AT13" s="134"/>
      <c r="AU13" s="134"/>
      <c r="AV13" s="134"/>
      <c r="AW13" s="134"/>
      <c r="AX13" s="452"/>
      <c r="AY13" s="453"/>
      <c r="AZ13" s="126"/>
      <c r="BA13" s="88">
        <v>2</v>
      </c>
      <c r="BB13" s="83"/>
    </row>
    <row r="14" spans="1:54" s="87" customFormat="1" ht="15">
      <c r="A14" s="402" t="s">
        <v>200</v>
      </c>
      <c r="B14" s="404" t="s">
        <v>221</v>
      </c>
      <c r="C14" s="405">
        <f>(D14+E14+E15)/36</f>
        <v>2</v>
      </c>
      <c r="D14" s="416">
        <v>36</v>
      </c>
      <c r="E14" s="129">
        <f t="shared" si="4"/>
        <v>12</v>
      </c>
      <c r="F14" s="129">
        <f t="shared" si="5"/>
        <v>0</v>
      </c>
      <c r="G14" s="129">
        <f t="shared" si="3"/>
        <v>12</v>
      </c>
      <c r="H14" s="85"/>
      <c r="I14" s="85"/>
      <c r="J14" s="85"/>
      <c r="K14" s="85"/>
      <c r="L14" s="85"/>
      <c r="M14" s="85"/>
      <c r="N14" s="85"/>
      <c r="O14" s="85"/>
      <c r="P14" s="423"/>
      <c r="Q14" s="85"/>
      <c r="R14" s="85"/>
      <c r="S14" s="85"/>
      <c r="T14" s="85"/>
      <c r="U14" s="85"/>
      <c r="V14" s="85"/>
      <c r="W14" s="85"/>
      <c r="X14" s="430"/>
      <c r="Y14" s="428"/>
      <c r="Z14" s="428"/>
      <c r="AA14" s="85">
        <v>2</v>
      </c>
      <c r="AB14" s="85">
        <v>2</v>
      </c>
      <c r="AC14" s="85">
        <v>2</v>
      </c>
      <c r="AD14" s="85">
        <v>2</v>
      </c>
      <c r="AE14" s="85">
        <v>2</v>
      </c>
      <c r="AF14" s="85">
        <v>2</v>
      </c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452"/>
      <c r="AY14" s="453"/>
      <c r="BA14" s="85"/>
      <c r="BB14" s="86"/>
    </row>
    <row r="15" spans="1:54" s="10" customFormat="1" ht="15">
      <c r="A15" s="403"/>
      <c r="B15" s="404"/>
      <c r="C15" s="406"/>
      <c r="D15" s="417"/>
      <c r="E15" s="89">
        <f t="shared" si="4"/>
        <v>24</v>
      </c>
      <c r="F15" s="89">
        <f t="shared" si="5"/>
        <v>0</v>
      </c>
      <c r="G15" s="89">
        <f t="shared" si="3"/>
        <v>24</v>
      </c>
      <c r="H15" s="88"/>
      <c r="I15" s="88"/>
      <c r="J15" s="88"/>
      <c r="K15" s="88"/>
      <c r="L15" s="88"/>
      <c r="M15" s="88"/>
      <c r="N15" s="88"/>
      <c r="O15" s="88"/>
      <c r="P15" s="423"/>
      <c r="Q15" s="88"/>
      <c r="R15" s="88"/>
      <c r="S15" s="88"/>
      <c r="T15" s="88"/>
      <c r="U15" s="88"/>
      <c r="V15" s="88"/>
      <c r="W15" s="88"/>
      <c r="X15" s="430"/>
      <c r="Y15" s="428"/>
      <c r="Z15" s="428"/>
      <c r="AA15" s="88"/>
      <c r="AB15" s="88"/>
      <c r="AC15" s="88"/>
      <c r="AD15" s="88"/>
      <c r="AE15" s="88"/>
      <c r="AF15" s="88"/>
      <c r="AG15" s="88">
        <v>2</v>
      </c>
      <c r="AH15" s="134">
        <v>2</v>
      </c>
      <c r="AI15" s="134">
        <v>2</v>
      </c>
      <c r="AJ15" s="134">
        <v>2</v>
      </c>
      <c r="AK15" s="134">
        <v>2</v>
      </c>
      <c r="AL15" s="134">
        <v>2</v>
      </c>
      <c r="AM15" s="134">
        <v>2</v>
      </c>
      <c r="AN15" s="134">
        <v>2</v>
      </c>
      <c r="AO15" s="134">
        <v>2</v>
      </c>
      <c r="AP15" s="134">
        <v>2</v>
      </c>
      <c r="AQ15" s="134">
        <v>2</v>
      </c>
      <c r="AR15" s="134">
        <v>2</v>
      </c>
      <c r="AS15" s="134"/>
      <c r="AT15" s="134"/>
      <c r="AU15" s="134"/>
      <c r="AV15" s="134"/>
      <c r="AW15" s="134"/>
      <c r="AX15" s="452"/>
      <c r="AY15" s="453"/>
      <c r="AZ15" s="126">
        <v>2</v>
      </c>
      <c r="BA15" s="88"/>
      <c r="BB15" s="83"/>
    </row>
    <row r="16" spans="1:54" s="10" customFormat="1" ht="15">
      <c r="A16" s="402" t="s">
        <v>203</v>
      </c>
      <c r="B16" s="404" t="s">
        <v>93</v>
      </c>
      <c r="C16" s="405">
        <f>(D16+E16+E17)/36</f>
        <v>5</v>
      </c>
      <c r="D16" s="414">
        <v>92</v>
      </c>
      <c r="E16" s="129">
        <f t="shared" si="4"/>
        <v>36</v>
      </c>
      <c r="F16" s="129">
        <f t="shared" si="5"/>
        <v>16</v>
      </c>
      <c r="G16" s="129">
        <f t="shared" si="3"/>
        <v>20</v>
      </c>
      <c r="H16" s="85">
        <v>2</v>
      </c>
      <c r="I16" s="85">
        <v>2</v>
      </c>
      <c r="J16" s="85">
        <v>2</v>
      </c>
      <c r="K16" s="85">
        <v>2</v>
      </c>
      <c r="L16" s="85">
        <v>2</v>
      </c>
      <c r="M16" s="85">
        <v>2</v>
      </c>
      <c r="N16" s="85">
        <v>2</v>
      </c>
      <c r="O16" s="85">
        <v>2</v>
      </c>
      <c r="P16" s="423"/>
      <c r="Q16" s="85"/>
      <c r="R16" s="85"/>
      <c r="S16" s="85"/>
      <c r="T16" s="85"/>
      <c r="U16" s="85"/>
      <c r="V16" s="85"/>
      <c r="W16" s="85"/>
      <c r="X16" s="430"/>
      <c r="Y16" s="428"/>
      <c r="Z16" s="428"/>
      <c r="AA16" s="85">
        <v>2</v>
      </c>
      <c r="AB16" s="85">
        <v>2</v>
      </c>
      <c r="AC16" s="85">
        <v>2</v>
      </c>
      <c r="AD16" s="85">
        <v>2</v>
      </c>
      <c r="AE16" s="85">
        <v>2</v>
      </c>
      <c r="AF16" s="85">
        <v>2</v>
      </c>
      <c r="AG16" s="85">
        <v>2</v>
      </c>
      <c r="AH16" s="85">
        <v>2</v>
      </c>
      <c r="AI16" s="85">
        <v>2</v>
      </c>
      <c r="AJ16" s="85">
        <v>2</v>
      </c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452"/>
      <c r="AY16" s="453"/>
      <c r="AZ16" s="87"/>
      <c r="BA16" s="85"/>
      <c r="BB16" s="86"/>
    </row>
    <row r="17" spans="1:54" s="10" customFormat="1" ht="15">
      <c r="A17" s="403"/>
      <c r="B17" s="404"/>
      <c r="C17" s="406"/>
      <c r="D17" s="414"/>
      <c r="E17" s="89">
        <f t="shared" si="4"/>
        <v>52</v>
      </c>
      <c r="F17" s="89">
        <f t="shared" si="5"/>
        <v>28</v>
      </c>
      <c r="G17" s="89">
        <f t="shared" si="3"/>
        <v>24</v>
      </c>
      <c r="H17" s="88"/>
      <c r="I17" s="88"/>
      <c r="J17" s="88"/>
      <c r="K17" s="88"/>
      <c r="L17" s="88"/>
      <c r="M17" s="88"/>
      <c r="N17" s="88"/>
      <c r="O17" s="88"/>
      <c r="P17" s="423"/>
      <c r="Q17" s="88">
        <v>4</v>
      </c>
      <c r="R17" s="88">
        <v>4</v>
      </c>
      <c r="S17" s="88">
        <v>4</v>
      </c>
      <c r="T17" s="88">
        <v>4</v>
      </c>
      <c r="U17" s="88">
        <v>4</v>
      </c>
      <c r="V17" s="88">
        <v>4</v>
      </c>
      <c r="W17" s="88">
        <v>4</v>
      </c>
      <c r="X17" s="430"/>
      <c r="Y17" s="428"/>
      <c r="Z17" s="428"/>
      <c r="AA17" s="88"/>
      <c r="AB17" s="88"/>
      <c r="AC17" s="134"/>
      <c r="AD17" s="134"/>
      <c r="AE17" s="134"/>
      <c r="AF17" s="134"/>
      <c r="AG17" s="134"/>
      <c r="AH17" s="134"/>
      <c r="AI17" s="134"/>
      <c r="AJ17" s="134"/>
      <c r="AK17" s="134">
        <v>2</v>
      </c>
      <c r="AL17" s="134">
        <v>2</v>
      </c>
      <c r="AM17" s="134">
        <v>2</v>
      </c>
      <c r="AN17" s="134">
        <v>2</v>
      </c>
      <c r="AO17" s="134">
        <v>2</v>
      </c>
      <c r="AP17" s="134">
        <v>2</v>
      </c>
      <c r="AQ17" s="134">
        <v>2</v>
      </c>
      <c r="AR17" s="134">
        <v>2</v>
      </c>
      <c r="AS17" s="134">
        <v>2</v>
      </c>
      <c r="AT17" s="134">
        <v>2</v>
      </c>
      <c r="AU17" s="134">
        <v>2</v>
      </c>
      <c r="AV17" s="134">
        <v>2</v>
      </c>
      <c r="AW17" s="134"/>
      <c r="AX17" s="452"/>
      <c r="AY17" s="453"/>
      <c r="AZ17" s="126">
        <v>1</v>
      </c>
      <c r="BA17" s="88">
        <v>2</v>
      </c>
      <c r="BB17" s="83"/>
    </row>
    <row r="18" spans="1:54" s="10" customFormat="1" ht="15">
      <c r="A18" s="402" t="s">
        <v>222</v>
      </c>
      <c r="B18" s="404" t="s">
        <v>126</v>
      </c>
      <c r="C18" s="405">
        <f>(D18+E18+E19)/36</f>
        <v>2</v>
      </c>
      <c r="D18" s="414">
        <v>36</v>
      </c>
      <c r="E18" s="129">
        <f t="shared" si="4"/>
        <v>6</v>
      </c>
      <c r="F18" s="129">
        <f t="shared" si="5"/>
        <v>6</v>
      </c>
      <c r="G18" s="129">
        <f t="shared" si="3"/>
        <v>0</v>
      </c>
      <c r="H18" s="85"/>
      <c r="I18" s="85"/>
      <c r="J18" s="85"/>
      <c r="K18" s="85"/>
      <c r="L18" s="85"/>
      <c r="M18" s="85"/>
      <c r="N18" s="85"/>
      <c r="O18" s="85"/>
      <c r="P18" s="423"/>
      <c r="Q18" s="85">
        <v>6</v>
      </c>
      <c r="R18" s="85"/>
      <c r="S18" s="85"/>
      <c r="T18" s="85"/>
      <c r="U18" s="85"/>
      <c r="V18" s="85"/>
      <c r="W18" s="85"/>
      <c r="X18" s="430"/>
      <c r="Y18" s="428"/>
      <c r="Z18" s="428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452"/>
      <c r="AY18" s="453"/>
      <c r="AZ18" s="87"/>
      <c r="BA18" s="85"/>
      <c r="BB18" s="86"/>
    </row>
    <row r="19" spans="1:54" s="10" customFormat="1" ht="15">
      <c r="A19" s="403"/>
      <c r="B19" s="404"/>
      <c r="C19" s="406"/>
      <c r="D19" s="414"/>
      <c r="E19" s="89">
        <f t="shared" si="4"/>
        <v>30</v>
      </c>
      <c r="F19" s="89">
        <f t="shared" si="5"/>
        <v>30</v>
      </c>
      <c r="G19" s="89">
        <f t="shared" si="3"/>
        <v>0</v>
      </c>
      <c r="H19" s="88"/>
      <c r="I19" s="88"/>
      <c r="J19" s="88"/>
      <c r="K19" s="88"/>
      <c r="L19" s="88"/>
      <c r="M19" s="88"/>
      <c r="N19" s="88"/>
      <c r="O19" s="88"/>
      <c r="P19" s="423"/>
      <c r="Q19" s="88"/>
      <c r="R19" s="88">
        <v>6</v>
      </c>
      <c r="S19" s="88">
        <v>6</v>
      </c>
      <c r="T19" s="88">
        <v>6</v>
      </c>
      <c r="U19" s="88">
        <v>6</v>
      </c>
      <c r="V19" s="88">
        <v>6</v>
      </c>
      <c r="W19" s="88"/>
      <c r="X19" s="430"/>
      <c r="Y19" s="428"/>
      <c r="Z19" s="428"/>
      <c r="AA19" s="88"/>
      <c r="AB19" s="88"/>
      <c r="AC19" s="88"/>
      <c r="AD19" s="88"/>
      <c r="AE19" s="88"/>
      <c r="AF19" s="88"/>
      <c r="AG19" s="88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452"/>
      <c r="AY19" s="453"/>
      <c r="AZ19" s="126">
        <v>1</v>
      </c>
      <c r="BA19" s="88"/>
      <c r="BB19" s="83"/>
    </row>
    <row r="20" spans="1:54" s="10" customFormat="1" ht="15">
      <c r="A20" s="402" t="s">
        <v>223</v>
      </c>
      <c r="B20" s="404" t="s">
        <v>127</v>
      </c>
      <c r="C20" s="405">
        <f>(D20+E20+E21)/36</f>
        <v>4</v>
      </c>
      <c r="D20" s="408">
        <v>88</v>
      </c>
      <c r="E20" s="129">
        <f t="shared" si="4"/>
        <v>8</v>
      </c>
      <c r="F20" s="129">
        <f t="shared" si="5"/>
        <v>0</v>
      </c>
      <c r="G20" s="129">
        <f t="shared" si="3"/>
        <v>8</v>
      </c>
      <c r="H20" s="85"/>
      <c r="I20" s="85"/>
      <c r="J20" s="85"/>
      <c r="K20" s="85"/>
      <c r="L20" s="85"/>
      <c r="M20" s="85"/>
      <c r="N20" s="85"/>
      <c r="O20" s="85"/>
      <c r="P20" s="423"/>
      <c r="Q20" s="85"/>
      <c r="R20" s="85"/>
      <c r="S20" s="85"/>
      <c r="T20" s="85"/>
      <c r="U20" s="85"/>
      <c r="V20" s="85"/>
      <c r="W20" s="85"/>
      <c r="X20" s="430"/>
      <c r="Y20" s="428"/>
      <c r="Z20" s="428"/>
      <c r="AA20" s="85">
        <v>4</v>
      </c>
      <c r="AB20" s="85">
        <v>2</v>
      </c>
      <c r="AC20" s="85">
        <v>2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452"/>
      <c r="AY20" s="453"/>
      <c r="AZ20" s="87"/>
      <c r="BA20" s="85"/>
      <c r="BB20" s="86"/>
    </row>
    <row r="21" spans="1:54" s="10" customFormat="1" ht="15">
      <c r="A21" s="403"/>
      <c r="B21" s="404"/>
      <c r="C21" s="406"/>
      <c r="D21" s="409"/>
      <c r="E21" s="89">
        <f t="shared" si="4"/>
        <v>48</v>
      </c>
      <c r="F21" s="89">
        <f t="shared" si="5"/>
        <v>0</v>
      </c>
      <c r="G21" s="89">
        <f t="shared" si="3"/>
        <v>48</v>
      </c>
      <c r="H21" s="88"/>
      <c r="I21" s="88"/>
      <c r="J21" s="88"/>
      <c r="K21" s="88"/>
      <c r="L21" s="88"/>
      <c r="M21" s="88"/>
      <c r="N21" s="88"/>
      <c r="O21" s="88"/>
      <c r="P21" s="423"/>
      <c r="Q21" s="88"/>
      <c r="R21" s="88"/>
      <c r="S21" s="88"/>
      <c r="T21" s="88"/>
      <c r="U21" s="88"/>
      <c r="V21" s="88"/>
      <c r="W21" s="88"/>
      <c r="X21" s="430"/>
      <c r="Y21" s="428"/>
      <c r="Z21" s="428"/>
      <c r="AA21" s="88"/>
      <c r="AB21" s="88">
        <v>2</v>
      </c>
      <c r="AC21" s="88">
        <v>2</v>
      </c>
      <c r="AD21" s="88">
        <v>2</v>
      </c>
      <c r="AE21" s="88">
        <v>2</v>
      </c>
      <c r="AF21" s="88">
        <v>2</v>
      </c>
      <c r="AG21" s="88">
        <v>2</v>
      </c>
      <c r="AH21" s="134">
        <v>2</v>
      </c>
      <c r="AI21" s="134">
        <v>2</v>
      </c>
      <c r="AJ21" s="134">
        <v>2</v>
      </c>
      <c r="AK21" s="134">
        <v>2</v>
      </c>
      <c r="AL21" s="134">
        <v>2</v>
      </c>
      <c r="AM21" s="134">
        <v>2</v>
      </c>
      <c r="AN21" s="134">
        <v>2</v>
      </c>
      <c r="AO21" s="134">
        <v>2</v>
      </c>
      <c r="AP21" s="134">
        <v>2</v>
      </c>
      <c r="AQ21" s="134">
        <v>2</v>
      </c>
      <c r="AR21" s="134">
        <v>2</v>
      </c>
      <c r="AS21" s="134">
        <v>2</v>
      </c>
      <c r="AT21" s="134">
        <v>2</v>
      </c>
      <c r="AU21" s="134">
        <v>2</v>
      </c>
      <c r="AV21" s="134">
        <v>4</v>
      </c>
      <c r="AW21" s="134">
        <v>4</v>
      </c>
      <c r="AX21" s="452"/>
      <c r="AY21" s="453"/>
      <c r="AZ21" s="126" t="s">
        <v>72</v>
      </c>
      <c r="BA21" s="88"/>
      <c r="BB21" s="83"/>
    </row>
    <row r="22" spans="1:54" s="10" customFormat="1" ht="15">
      <c r="A22" s="402" t="s">
        <v>205</v>
      </c>
      <c r="B22" s="404" t="s">
        <v>128</v>
      </c>
      <c r="C22" s="405">
        <f>(D22+E22+E23)/36</f>
        <v>4.5</v>
      </c>
      <c r="D22" s="414">
        <v>102</v>
      </c>
      <c r="E22" s="129">
        <f t="shared" si="4"/>
        <v>0</v>
      </c>
      <c r="F22" s="129">
        <f t="shared" si="5"/>
        <v>0</v>
      </c>
      <c r="G22" s="129">
        <f t="shared" si="3"/>
        <v>0</v>
      </c>
      <c r="H22" s="85"/>
      <c r="I22" s="85"/>
      <c r="J22" s="85"/>
      <c r="K22" s="85"/>
      <c r="L22" s="85"/>
      <c r="M22" s="85"/>
      <c r="N22" s="85"/>
      <c r="O22" s="85"/>
      <c r="P22" s="423"/>
      <c r="Q22" s="85"/>
      <c r="R22" s="85"/>
      <c r="S22" s="85"/>
      <c r="T22" s="85"/>
      <c r="U22" s="85"/>
      <c r="V22" s="85"/>
      <c r="W22" s="85"/>
      <c r="X22" s="430"/>
      <c r="Y22" s="428"/>
      <c r="Z22" s="428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452"/>
      <c r="AY22" s="453"/>
      <c r="AZ22" s="87"/>
      <c r="BA22" s="85"/>
      <c r="BB22" s="86"/>
    </row>
    <row r="23" spans="1:54" s="10" customFormat="1" ht="15">
      <c r="A23" s="403"/>
      <c r="B23" s="404"/>
      <c r="C23" s="406"/>
      <c r="D23" s="414"/>
      <c r="E23" s="89">
        <f t="shared" si="4"/>
        <v>60</v>
      </c>
      <c r="F23" s="89">
        <f t="shared" si="5"/>
        <v>30</v>
      </c>
      <c r="G23" s="89">
        <f t="shared" si="3"/>
        <v>30</v>
      </c>
      <c r="H23" s="88">
        <v>2</v>
      </c>
      <c r="I23" s="88">
        <v>2</v>
      </c>
      <c r="J23" s="88">
        <v>2</v>
      </c>
      <c r="K23" s="88">
        <v>2</v>
      </c>
      <c r="L23" s="88">
        <v>2</v>
      </c>
      <c r="M23" s="88">
        <v>2</v>
      </c>
      <c r="N23" s="88">
        <v>2</v>
      </c>
      <c r="O23" s="88">
        <v>2</v>
      </c>
      <c r="P23" s="423"/>
      <c r="Q23" s="88">
        <v>2</v>
      </c>
      <c r="R23" s="88">
        <v>2</v>
      </c>
      <c r="S23" s="88">
        <v>2</v>
      </c>
      <c r="T23" s="88">
        <v>2</v>
      </c>
      <c r="U23" s="88">
        <v>2</v>
      </c>
      <c r="V23" s="88">
        <v>2</v>
      </c>
      <c r="W23" s="88">
        <v>2</v>
      </c>
      <c r="X23" s="430"/>
      <c r="Y23" s="428"/>
      <c r="Z23" s="428"/>
      <c r="AA23" s="88">
        <v>2</v>
      </c>
      <c r="AB23" s="88">
        <v>2</v>
      </c>
      <c r="AC23" s="88">
        <v>2</v>
      </c>
      <c r="AD23" s="88">
        <v>2</v>
      </c>
      <c r="AE23" s="88">
        <v>2</v>
      </c>
      <c r="AF23" s="88">
        <v>2</v>
      </c>
      <c r="AG23" s="88">
        <v>2</v>
      </c>
      <c r="AH23" s="134">
        <v>2</v>
      </c>
      <c r="AI23" s="134">
        <v>2</v>
      </c>
      <c r="AJ23" s="134">
        <v>2</v>
      </c>
      <c r="AK23" s="134">
        <v>2</v>
      </c>
      <c r="AL23" s="134">
        <v>2</v>
      </c>
      <c r="AM23" s="134">
        <v>2</v>
      </c>
      <c r="AN23" s="134">
        <v>2</v>
      </c>
      <c r="AO23" s="134">
        <v>2</v>
      </c>
      <c r="AP23" s="134"/>
      <c r="AQ23" s="134"/>
      <c r="AR23" s="134"/>
      <c r="AS23" s="134"/>
      <c r="AT23" s="134"/>
      <c r="AU23" s="134"/>
      <c r="AV23" s="134"/>
      <c r="AW23" s="134"/>
      <c r="AX23" s="452"/>
      <c r="AY23" s="453"/>
      <c r="AZ23" s="126"/>
      <c r="BA23" s="88"/>
      <c r="BB23" s="83">
        <v>2</v>
      </c>
    </row>
    <row r="24" spans="1:54" s="10" customFormat="1" ht="15">
      <c r="A24" s="402" t="s">
        <v>227</v>
      </c>
      <c r="B24" s="404" t="s">
        <v>129</v>
      </c>
      <c r="C24" s="405">
        <f>(D24+E24+E25)/36</f>
        <v>4</v>
      </c>
      <c r="D24" s="429">
        <v>78</v>
      </c>
      <c r="E24" s="129">
        <f t="shared" si="4"/>
        <v>24</v>
      </c>
      <c r="F24" s="129">
        <f t="shared" si="5"/>
        <v>12</v>
      </c>
      <c r="G24" s="129">
        <f t="shared" si="3"/>
        <v>12</v>
      </c>
      <c r="H24" s="85">
        <v>2</v>
      </c>
      <c r="I24" s="85">
        <v>2</v>
      </c>
      <c r="J24" s="85">
        <v>2</v>
      </c>
      <c r="K24" s="85">
        <v>2</v>
      </c>
      <c r="L24" s="85">
        <v>2</v>
      </c>
      <c r="M24" s="85">
        <v>2</v>
      </c>
      <c r="N24" s="85"/>
      <c r="O24" s="85"/>
      <c r="P24" s="423"/>
      <c r="Q24" s="85"/>
      <c r="R24" s="85"/>
      <c r="S24" s="85"/>
      <c r="T24" s="85"/>
      <c r="U24" s="85"/>
      <c r="V24" s="85"/>
      <c r="W24" s="85"/>
      <c r="X24" s="430"/>
      <c r="Y24" s="428"/>
      <c r="Z24" s="428"/>
      <c r="AA24" s="85">
        <v>2</v>
      </c>
      <c r="AB24" s="85">
        <v>2</v>
      </c>
      <c r="AC24" s="85">
        <v>2</v>
      </c>
      <c r="AD24" s="85">
        <v>2</v>
      </c>
      <c r="AE24" s="85">
        <v>2</v>
      </c>
      <c r="AF24" s="85">
        <v>2</v>
      </c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452"/>
      <c r="AY24" s="453"/>
      <c r="AZ24" s="87"/>
      <c r="BA24" s="85"/>
      <c r="BB24" s="86"/>
    </row>
    <row r="25" spans="1:54" s="10" customFormat="1" ht="15">
      <c r="A25" s="403"/>
      <c r="B25" s="404"/>
      <c r="C25" s="406"/>
      <c r="D25" s="429"/>
      <c r="E25" s="89">
        <f t="shared" si="4"/>
        <v>42</v>
      </c>
      <c r="F25" s="89">
        <f t="shared" si="5"/>
        <v>18</v>
      </c>
      <c r="G25" s="89">
        <f t="shared" si="3"/>
        <v>24</v>
      </c>
      <c r="H25" s="88"/>
      <c r="I25" s="88"/>
      <c r="J25" s="88"/>
      <c r="K25" s="88"/>
      <c r="L25" s="88"/>
      <c r="M25" s="88"/>
      <c r="N25" s="88">
        <v>2</v>
      </c>
      <c r="O25" s="88">
        <v>2</v>
      </c>
      <c r="P25" s="423"/>
      <c r="Q25" s="88">
        <v>2</v>
      </c>
      <c r="R25" s="88">
        <v>2</v>
      </c>
      <c r="S25" s="88">
        <v>2</v>
      </c>
      <c r="T25" s="88">
        <v>2</v>
      </c>
      <c r="U25" s="88">
        <v>2</v>
      </c>
      <c r="V25" s="88">
        <v>2</v>
      </c>
      <c r="W25" s="88">
        <v>2</v>
      </c>
      <c r="X25" s="430"/>
      <c r="Y25" s="428"/>
      <c r="Z25" s="428"/>
      <c r="AA25" s="88"/>
      <c r="AB25" s="88"/>
      <c r="AC25" s="88"/>
      <c r="AD25" s="88"/>
      <c r="AE25" s="88"/>
      <c r="AF25" s="88"/>
      <c r="AG25" s="88">
        <v>2</v>
      </c>
      <c r="AH25" s="134">
        <v>2</v>
      </c>
      <c r="AI25" s="134">
        <v>2</v>
      </c>
      <c r="AJ25" s="134">
        <v>2</v>
      </c>
      <c r="AK25" s="134">
        <v>2</v>
      </c>
      <c r="AL25" s="134">
        <v>2</v>
      </c>
      <c r="AM25" s="134">
        <v>2</v>
      </c>
      <c r="AN25" s="134">
        <v>2</v>
      </c>
      <c r="AO25" s="134">
        <v>2</v>
      </c>
      <c r="AP25" s="134">
        <v>2</v>
      </c>
      <c r="AQ25" s="134">
        <v>2</v>
      </c>
      <c r="AR25" s="134">
        <v>2</v>
      </c>
      <c r="AS25" s="134"/>
      <c r="AT25" s="134"/>
      <c r="AU25" s="134"/>
      <c r="AV25" s="134"/>
      <c r="AW25" s="134"/>
      <c r="AX25" s="452"/>
      <c r="AY25" s="453"/>
      <c r="AZ25" s="126">
        <v>1</v>
      </c>
      <c r="BA25" s="88">
        <v>2</v>
      </c>
      <c r="BB25" s="83"/>
    </row>
    <row r="26" spans="1:54" s="87" customFormat="1" ht="15">
      <c r="A26" s="402" t="s">
        <v>224</v>
      </c>
      <c r="B26" s="404" t="s">
        <v>130</v>
      </c>
      <c r="C26" s="405">
        <f>(D26+E26+E27)/36</f>
        <v>4</v>
      </c>
      <c r="D26" s="414">
        <v>76</v>
      </c>
      <c r="E26" s="129">
        <f t="shared" si="4"/>
        <v>20</v>
      </c>
      <c r="F26" s="129">
        <f t="shared" si="5"/>
        <v>20</v>
      </c>
      <c r="G26" s="129">
        <f t="shared" si="3"/>
        <v>0</v>
      </c>
      <c r="H26" s="142">
        <v>4</v>
      </c>
      <c r="I26" s="142">
        <v>4</v>
      </c>
      <c r="J26" s="142">
        <v>2</v>
      </c>
      <c r="K26" s="142">
        <v>2</v>
      </c>
      <c r="L26" s="142">
        <v>2</v>
      </c>
      <c r="M26" s="142">
        <v>2</v>
      </c>
      <c r="N26" s="142">
        <v>2</v>
      </c>
      <c r="O26" s="142">
        <v>2</v>
      </c>
      <c r="P26" s="423"/>
      <c r="Q26" s="142"/>
      <c r="R26" s="142"/>
      <c r="S26" s="142"/>
      <c r="T26" s="142"/>
      <c r="U26" s="142"/>
      <c r="V26" s="142"/>
      <c r="W26" s="142"/>
      <c r="X26" s="430"/>
      <c r="Y26" s="428"/>
      <c r="Z26" s="428"/>
      <c r="AA26" s="142"/>
      <c r="AB26" s="142"/>
      <c r="AC26" s="142"/>
      <c r="AD26" s="142"/>
      <c r="AE26" s="142"/>
      <c r="AF26" s="142"/>
      <c r="AG26" s="14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0"/>
      <c r="AR26" s="130"/>
      <c r="AS26" s="130"/>
      <c r="AT26" s="130"/>
      <c r="AU26" s="130"/>
      <c r="AV26" s="130"/>
      <c r="AW26" s="130"/>
      <c r="AX26" s="452"/>
      <c r="AY26" s="453"/>
      <c r="AZ26" s="139"/>
      <c r="BA26" s="140"/>
      <c r="BB26" s="140"/>
    </row>
    <row r="27" spans="1:54" s="10" customFormat="1" ht="15">
      <c r="A27" s="403"/>
      <c r="B27" s="404"/>
      <c r="C27" s="406"/>
      <c r="D27" s="414"/>
      <c r="E27" s="89">
        <f t="shared" si="4"/>
        <v>48</v>
      </c>
      <c r="F27" s="89">
        <f t="shared" si="5"/>
        <v>48</v>
      </c>
      <c r="G27" s="89">
        <f t="shared" si="3"/>
        <v>0</v>
      </c>
      <c r="H27" s="88"/>
      <c r="I27" s="88"/>
      <c r="J27" s="88">
        <v>2</v>
      </c>
      <c r="K27" s="88">
        <v>2</v>
      </c>
      <c r="L27" s="88">
        <v>2</v>
      </c>
      <c r="M27" s="88">
        <v>2</v>
      </c>
      <c r="N27" s="88">
        <v>2</v>
      </c>
      <c r="O27" s="88">
        <v>2</v>
      </c>
      <c r="P27" s="423"/>
      <c r="Q27" s="88">
        <v>6</v>
      </c>
      <c r="R27" s="88">
        <v>6</v>
      </c>
      <c r="S27" s="88">
        <v>6</v>
      </c>
      <c r="T27" s="88">
        <v>6</v>
      </c>
      <c r="U27" s="88">
        <v>4</v>
      </c>
      <c r="V27" s="88">
        <v>4</v>
      </c>
      <c r="W27" s="88">
        <v>4</v>
      </c>
      <c r="X27" s="430"/>
      <c r="Y27" s="428"/>
      <c r="Z27" s="42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134"/>
      <c r="AR27" s="134"/>
      <c r="AS27" s="134"/>
      <c r="AT27" s="134"/>
      <c r="AU27" s="134"/>
      <c r="AV27" s="134"/>
      <c r="AW27" s="134"/>
      <c r="AX27" s="452"/>
      <c r="AY27" s="453"/>
      <c r="AZ27" s="126"/>
      <c r="BA27" s="83">
        <v>1</v>
      </c>
      <c r="BB27" s="83"/>
    </row>
    <row r="28" spans="1:54" s="87" customFormat="1" ht="15">
      <c r="A28" s="402" t="s">
        <v>225</v>
      </c>
      <c r="B28" s="404" t="s">
        <v>131</v>
      </c>
      <c r="C28" s="405">
        <f>(D28+E28+E29)/36</f>
        <v>3</v>
      </c>
      <c r="D28" s="414">
        <v>56</v>
      </c>
      <c r="E28" s="129">
        <f t="shared" si="4"/>
        <v>16</v>
      </c>
      <c r="F28" s="129">
        <f t="shared" si="5"/>
        <v>0</v>
      </c>
      <c r="G28" s="129">
        <f t="shared" si="3"/>
        <v>16</v>
      </c>
      <c r="H28" s="85"/>
      <c r="I28" s="85"/>
      <c r="J28" s="85"/>
      <c r="K28" s="85"/>
      <c r="L28" s="85"/>
      <c r="M28" s="85"/>
      <c r="N28" s="85"/>
      <c r="O28" s="85"/>
      <c r="P28" s="423"/>
      <c r="Q28" s="85"/>
      <c r="R28" s="85"/>
      <c r="S28" s="85"/>
      <c r="T28" s="85"/>
      <c r="U28" s="85"/>
      <c r="V28" s="85"/>
      <c r="W28" s="85"/>
      <c r="X28" s="430"/>
      <c r="Y28" s="428"/>
      <c r="Z28" s="428"/>
      <c r="AA28" s="85">
        <v>2</v>
      </c>
      <c r="AB28" s="85">
        <v>2</v>
      </c>
      <c r="AC28" s="85">
        <v>2</v>
      </c>
      <c r="AD28" s="85">
        <v>2</v>
      </c>
      <c r="AE28" s="85">
        <v>2</v>
      </c>
      <c r="AF28" s="85">
        <v>2</v>
      </c>
      <c r="AG28" s="85">
        <v>2</v>
      </c>
      <c r="AH28" s="85">
        <v>2</v>
      </c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452"/>
      <c r="AY28" s="453"/>
      <c r="BA28" s="86"/>
      <c r="BB28" s="86"/>
    </row>
    <row r="29" spans="1:54" s="10" customFormat="1" ht="15">
      <c r="A29" s="403"/>
      <c r="B29" s="404"/>
      <c r="C29" s="406"/>
      <c r="D29" s="414"/>
      <c r="E29" s="89">
        <f t="shared" si="4"/>
        <v>36</v>
      </c>
      <c r="F29" s="89">
        <f t="shared" si="5"/>
        <v>0</v>
      </c>
      <c r="G29" s="89">
        <f t="shared" si="3"/>
        <v>36</v>
      </c>
      <c r="H29" s="88"/>
      <c r="I29" s="88"/>
      <c r="J29" s="88"/>
      <c r="K29" s="88"/>
      <c r="L29" s="88"/>
      <c r="M29" s="88"/>
      <c r="N29" s="88"/>
      <c r="O29" s="88"/>
      <c r="P29" s="423"/>
      <c r="Q29" s="88"/>
      <c r="R29" s="88"/>
      <c r="S29" s="88"/>
      <c r="T29" s="88"/>
      <c r="U29" s="88"/>
      <c r="V29" s="88"/>
      <c r="W29" s="88"/>
      <c r="X29" s="430"/>
      <c r="Y29" s="428"/>
      <c r="Z29" s="428"/>
      <c r="AA29" s="88"/>
      <c r="AB29" s="88"/>
      <c r="AC29" s="88"/>
      <c r="AD29" s="88"/>
      <c r="AE29" s="88"/>
      <c r="AF29" s="88"/>
      <c r="AG29" s="88"/>
      <c r="AH29" s="134"/>
      <c r="AI29" s="134">
        <v>2</v>
      </c>
      <c r="AJ29" s="134">
        <v>2</v>
      </c>
      <c r="AK29" s="134">
        <v>2</v>
      </c>
      <c r="AL29" s="134">
        <v>2</v>
      </c>
      <c r="AM29" s="134">
        <v>2</v>
      </c>
      <c r="AN29" s="134">
        <v>2</v>
      </c>
      <c r="AO29" s="134">
        <v>2</v>
      </c>
      <c r="AP29" s="134">
        <v>2</v>
      </c>
      <c r="AQ29" s="134">
        <v>2</v>
      </c>
      <c r="AR29" s="134">
        <v>2</v>
      </c>
      <c r="AS29" s="134">
        <v>2</v>
      </c>
      <c r="AT29" s="134">
        <v>2</v>
      </c>
      <c r="AU29" s="134">
        <v>4</v>
      </c>
      <c r="AV29" s="134">
        <v>4</v>
      </c>
      <c r="AW29" s="134">
        <v>4</v>
      </c>
      <c r="AX29" s="452"/>
      <c r="AY29" s="453"/>
      <c r="AZ29" s="126"/>
      <c r="BA29" s="83">
        <v>2</v>
      </c>
      <c r="BB29" s="83"/>
    </row>
    <row r="30" spans="1:54" s="87" customFormat="1" ht="15">
      <c r="A30" s="402" t="s">
        <v>373</v>
      </c>
      <c r="B30" s="404" t="s">
        <v>121</v>
      </c>
      <c r="C30" s="405">
        <f>(D30+E30+E31)/36</f>
        <v>2</v>
      </c>
      <c r="D30" s="419">
        <v>36</v>
      </c>
      <c r="E30" s="129">
        <f t="shared" si="4"/>
        <v>12</v>
      </c>
      <c r="F30" s="129">
        <f t="shared" si="5"/>
        <v>0</v>
      </c>
      <c r="G30" s="129">
        <f t="shared" si="3"/>
        <v>12</v>
      </c>
      <c r="H30" s="85"/>
      <c r="I30" s="85"/>
      <c r="J30" s="85"/>
      <c r="K30" s="85"/>
      <c r="L30" s="85"/>
      <c r="M30" s="85"/>
      <c r="N30" s="85"/>
      <c r="O30" s="85"/>
      <c r="P30" s="423"/>
      <c r="Q30" s="85"/>
      <c r="R30" s="85"/>
      <c r="S30" s="85"/>
      <c r="T30" s="85"/>
      <c r="U30" s="85"/>
      <c r="V30" s="85"/>
      <c r="W30" s="85"/>
      <c r="X30" s="430"/>
      <c r="Y30" s="428"/>
      <c r="Z30" s="428"/>
      <c r="AA30" s="85"/>
      <c r="AB30" s="85"/>
      <c r="AC30" s="85"/>
      <c r="AD30" s="85"/>
      <c r="AE30" s="85"/>
      <c r="AF30" s="85"/>
      <c r="AG30" s="85"/>
      <c r="AH30" s="85">
        <v>2</v>
      </c>
      <c r="AI30" s="85">
        <v>2</v>
      </c>
      <c r="AJ30" s="85">
        <v>2</v>
      </c>
      <c r="AK30" s="85">
        <v>2</v>
      </c>
      <c r="AL30" s="85">
        <v>2</v>
      </c>
      <c r="AM30" s="85">
        <v>2</v>
      </c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452"/>
      <c r="AY30" s="453"/>
      <c r="BA30" s="86"/>
      <c r="BB30" s="86"/>
    </row>
    <row r="31" spans="1:54" s="10" customFormat="1" ht="15">
      <c r="A31" s="403"/>
      <c r="B31" s="404"/>
      <c r="C31" s="418"/>
      <c r="D31" s="420"/>
      <c r="E31" s="91">
        <f t="shared" si="4"/>
        <v>24</v>
      </c>
      <c r="F31" s="89">
        <f t="shared" si="5"/>
        <v>0</v>
      </c>
      <c r="G31" s="89">
        <f t="shared" si="3"/>
        <v>24</v>
      </c>
      <c r="H31" s="61"/>
      <c r="I31" s="61"/>
      <c r="J31" s="61"/>
      <c r="K31" s="61"/>
      <c r="L31" s="61"/>
      <c r="M31" s="61"/>
      <c r="N31" s="61"/>
      <c r="O31" s="61"/>
      <c r="P31" s="423"/>
      <c r="Q31" s="61"/>
      <c r="R31" s="61"/>
      <c r="S31" s="61"/>
      <c r="T31" s="61"/>
      <c r="U31" s="61"/>
      <c r="V31" s="61"/>
      <c r="W31" s="61"/>
      <c r="X31" s="430"/>
      <c r="Y31" s="428"/>
      <c r="Z31" s="428"/>
      <c r="AA31" s="61"/>
      <c r="AB31" s="61"/>
      <c r="AC31" s="61"/>
      <c r="AD31" s="61"/>
      <c r="AE31" s="61"/>
      <c r="AF31" s="61"/>
      <c r="AG31" s="61"/>
      <c r="AH31" s="137"/>
      <c r="AI31" s="137"/>
      <c r="AJ31" s="137"/>
      <c r="AK31" s="137"/>
      <c r="AL31" s="137"/>
      <c r="AM31" s="137"/>
      <c r="AN31" s="137">
        <v>2</v>
      </c>
      <c r="AO31" s="137">
        <v>2</v>
      </c>
      <c r="AP31" s="137">
        <v>2</v>
      </c>
      <c r="AQ31" s="137">
        <v>2</v>
      </c>
      <c r="AR31" s="137">
        <v>2</v>
      </c>
      <c r="AS31" s="137">
        <v>2</v>
      </c>
      <c r="AT31" s="137">
        <v>2</v>
      </c>
      <c r="AU31" s="137">
        <v>2</v>
      </c>
      <c r="AV31" s="137">
        <v>4</v>
      </c>
      <c r="AW31" s="137">
        <v>4</v>
      </c>
      <c r="AX31" s="452"/>
      <c r="AY31" s="453"/>
      <c r="AZ31" s="3">
        <v>2</v>
      </c>
      <c r="BA31" s="81"/>
      <c r="BB31" s="81"/>
    </row>
    <row r="32" spans="1:54" s="87" customFormat="1" ht="15">
      <c r="A32" s="402" t="s">
        <v>44</v>
      </c>
      <c r="B32" s="404" t="s">
        <v>124</v>
      </c>
      <c r="C32" s="405">
        <f>(D32+E32+E33)/36</f>
        <v>2</v>
      </c>
      <c r="D32" s="414">
        <v>40</v>
      </c>
      <c r="E32" s="129">
        <f>SUM(F32:G32)</f>
        <v>8</v>
      </c>
      <c r="F32" s="129">
        <f t="shared" si="5"/>
        <v>8</v>
      </c>
      <c r="G32" s="129">
        <f t="shared" si="3"/>
        <v>0</v>
      </c>
      <c r="H32" s="142">
        <v>4</v>
      </c>
      <c r="I32" s="142">
        <v>2</v>
      </c>
      <c r="J32" s="142">
        <v>2</v>
      </c>
      <c r="K32" s="142"/>
      <c r="L32" s="142"/>
      <c r="M32" s="142"/>
      <c r="N32" s="142"/>
      <c r="O32" s="140"/>
      <c r="P32" s="423"/>
      <c r="Q32" s="142"/>
      <c r="R32" s="142"/>
      <c r="S32" s="142"/>
      <c r="T32" s="142"/>
      <c r="U32" s="142"/>
      <c r="V32" s="142"/>
      <c r="W32" s="140"/>
      <c r="X32" s="430"/>
      <c r="Y32" s="428"/>
      <c r="Z32" s="428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452"/>
      <c r="AY32" s="453"/>
      <c r="AZ32" s="142"/>
      <c r="BA32" s="140"/>
      <c r="BB32" s="140"/>
    </row>
    <row r="33" spans="1:54" s="10" customFormat="1" ht="15">
      <c r="A33" s="403"/>
      <c r="B33" s="404"/>
      <c r="C33" s="406"/>
      <c r="D33" s="414"/>
      <c r="E33" s="89">
        <f>SUM(F33:G33)</f>
        <v>24</v>
      </c>
      <c r="F33" s="89">
        <f t="shared" si="5"/>
        <v>24</v>
      </c>
      <c r="G33" s="89">
        <f t="shared" si="3"/>
        <v>0</v>
      </c>
      <c r="H33" s="88"/>
      <c r="I33" s="88"/>
      <c r="J33" s="88"/>
      <c r="K33" s="88">
        <v>2</v>
      </c>
      <c r="L33" s="88">
        <v>2</v>
      </c>
      <c r="M33" s="88">
        <v>2</v>
      </c>
      <c r="N33" s="88">
        <v>2</v>
      </c>
      <c r="O33" s="83">
        <v>2</v>
      </c>
      <c r="P33" s="423"/>
      <c r="Q33" s="88">
        <v>2</v>
      </c>
      <c r="R33" s="88">
        <v>2</v>
      </c>
      <c r="S33" s="88">
        <v>2</v>
      </c>
      <c r="T33" s="88">
        <v>2</v>
      </c>
      <c r="U33" s="88">
        <v>2</v>
      </c>
      <c r="V33" s="88">
        <v>2</v>
      </c>
      <c r="W33" s="83">
        <v>2</v>
      </c>
      <c r="X33" s="430"/>
      <c r="Y33" s="428"/>
      <c r="Z33" s="428"/>
      <c r="AA33" s="88"/>
      <c r="AB33" s="88"/>
      <c r="AC33" s="88"/>
      <c r="AD33" s="88"/>
      <c r="AE33" s="88"/>
      <c r="AF33" s="88"/>
      <c r="AG33" s="88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452"/>
      <c r="AY33" s="453"/>
      <c r="AZ33" s="88">
        <v>1</v>
      </c>
      <c r="BA33" s="83"/>
      <c r="BB33" s="83"/>
    </row>
    <row r="34" spans="1:54" s="87" customFormat="1" ht="15">
      <c r="A34" s="402" t="s">
        <v>285</v>
      </c>
      <c r="B34" s="404" t="s">
        <v>125</v>
      </c>
      <c r="C34" s="405">
        <f>(D34+E34+E35)/36</f>
        <v>3</v>
      </c>
      <c r="D34" s="414">
        <v>60</v>
      </c>
      <c r="E34" s="129">
        <f t="shared" ref="E34:E39" si="6">SUM(F34:G34)</f>
        <v>20</v>
      </c>
      <c r="F34" s="129">
        <f t="shared" si="5"/>
        <v>0</v>
      </c>
      <c r="G34" s="129">
        <f t="shared" si="3"/>
        <v>20</v>
      </c>
      <c r="H34" s="85"/>
      <c r="I34" s="85"/>
      <c r="J34" s="85"/>
      <c r="K34" s="85"/>
      <c r="L34" s="85"/>
      <c r="M34" s="85"/>
      <c r="N34" s="85"/>
      <c r="O34" s="85"/>
      <c r="P34" s="423"/>
      <c r="Q34" s="85"/>
      <c r="R34" s="85"/>
      <c r="S34" s="85"/>
      <c r="T34" s="85"/>
      <c r="U34" s="85"/>
      <c r="V34" s="85"/>
      <c r="W34" s="85"/>
      <c r="X34" s="430"/>
      <c r="Y34" s="428"/>
      <c r="Z34" s="428"/>
      <c r="AA34" s="85">
        <v>2</v>
      </c>
      <c r="AB34" s="85">
        <v>2</v>
      </c>
      <c r="AC34" s="85">
        <v>2</v>
      </c>
      <c r="AD34" s="85">
        <v>2</v>
      </c>
      <c r="AE34" s="85">
        <v>2</v>
      </c>
      <c r="AF34" s="85">
        <v>2</v>
      </c>
      <c r="AG34" s="85">
        <v>2</v>
      </c>
      <c r="AH34" s="85">
        <v>2</v>
      </c>
      <c r="AI34" s="85">
        <v>2</v>
      </c>
      <c r="AJ34" s="85">
        <v>2</v>
      </c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452"/>
      <c r="AY34" s="453"/>
      <c r="BA34" s="86"/>
      <c r="BB34" s="86"/>
    </row>
    <row r="35" spans="1:54" s="10" customFormat="1" ht="15">
      <c r="A35" s="403"/>
      <c r="B35" s="404"/>
      <c r="C35" s="406"/>
      <c r="D35" s="414"/>
      <c r="E35" s="89">
        <f t="shared" si="6"/>
        <v>28</v>
      </c>
      <c r="F35" s="89">
        <f t="shared" si="5"/>
        <v>0</v>
      </c>
      <c r="G35" s="89">
        <f t="shared" si="3"/>
        <v>28</v>
      </c>
      <c r="H35" s="88"/>
      <c r="I35" s="88"/>
      <c r="J35" s="88"/>
      <c r="K35" s="88"/>
      <c r="L35" s="88"/>
      <c r="M35" s="88"/>
      <c r="N35" s="88"/>
      <c r="O35" s="88"/>
      <c r="P35" s="423"/>
      <c r="Q35" s="88"/>
      <c r="R35" s="88"/>
      <c r="S35" s="88"/>
      <c r="T35" s="88"/>
      <c r="U35" s="88"/>
      <c r="V35" s="88"/>
      <c r="W35" s="88"/>
      <c r="X35" s="430"/>
      <c r="Y35" s="428"/>
      <c r="Z35" s="428"/>
      <c r="AA35" s="88"/>
      <c r="AB35" s="88"/>
      <c r="AC35" s="88"/>
      <c r="AD35" s="88"/>
      <c r="AE35" s="88"/>
      <c r="AF35" s="88"/>
      <c r="AG35" s="88"/>
      <c r="AH35" s="134"/>
      <c r="AI35" s="134"/>
      <c r="AJ35" s="134"/>
      <c r="AK35" s="134">
        <v>2</v>
      </c>
      <c r="AL35" s="134">
        <v>2</v>
      </c>
      <c r="AM35" s="134">
        <v>2</v>
      </c>
      <c r="AN35" s="134">
        <v>2</v>
      </c>
      <c r="AO35" s="134">
        <v>2</v>
      </c>
      <c r="AP35" s="134">
        <v>2</v>
      </c>
      <c r="AQ35" s="134">
        <v>2</v>
      </c>
      <c r="AR35" s="134">
        <v>2</v>
      </c>
      <c r="AS35" s="134">
        <v>2</v>
      </c>
      <c r="AT35" s="134">
        <v>2</v>
      </c>
      <c r="AU35" s="134">
        <v>2</v>
      </c>
      <c r="AV35" s="134">
        <v>2</v>
      </c>
      <c r="AW35" s="134">
        <v>4</v>
      </c>
      <c r="AX35" s="452"/>
      <c r="AY35" s="453"/>
      <c r="AZ35" s="126"/>
      <c r="BA35" s="83">
        <v>2</v>
      </c>
      <c r="BB35" s="83"/>
    </row>
    <row r="36" spans="1:54" s="87" customFormat="1" ht="15">
      <c r="A36" s="402" t="s">
        <v>274</v>
      </c>
      <c r="B36" s="404" t="s">
        <v>176</v>
      </c>
      <c r="C36" s="405">
        <f>(D36+E36+E37)/36</f>
        <v>2</v>
      </c>
      <c r="D36" s="414">
        <v>36</v>
      </c>
      <c r="E36" s="129">
        <f t="shared" si="6"/>
        <v>12</v>
      </c>
      <c r="F36" s="129">
        <f t="shared" si="5"/>
        <v>0</v>
      </c>
      <c r="G36" s="129">
        <f t="shared" si="3"/>
        <v>12</v>
      </c>
      <c r="H36" s="85"/>
      <c r="I36" s="85"/>
      <c r="J36" s="85"/>
      <c r="K36" s="85"/>
      <c r="L36" s="85"/>
      <c r="M36" s="85"/>
      <c r="N36" s="85"/>
      <c r="O36" s="85"/>
      <c r="P36" s="423"/>
      <c r="Q36" s="85"/>
      <c r="R36" s="85"/>
      <c r="S36" s="85"/>
      <c r="T36" s="85"/>
      <c r="U36" s="85"/>
      <c r="V36" s="85"/>
      <c r="W36" s="85"/>
      <c r="X36" s="430"/>
      <c r="Y36" s="428"/>
      <c r="Z36" s="428"/>
      <c r="AA36" s="142"/>
      <c r="AB36" s="142"/>
      <c r="AC36" s="142"/>
      <c r="AD36" s="142"/>
      <c r="AE36" s="142"/>
      <c r="AF36" s="142"/>
      <c r="AG36" s="142"/>
      <c r="AH36" s="142">
        <v>2</v>
      </c>
      <c r="AI36" s="142">
        <v>2</v>
      </c>
      <c r="AJ36" s="142">
        <v>2</v>
      </c>
      <c r="AK36" s="142">
        <v>2</v>
      </c>
      <c r="AL36" s="142">
        <v>2</v>
      </c>
      <c r="AM36" s="142">
        <v>2</v>
      </c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452"/>
      <c r="AY36" s="453"/>
      <c r="BA36" s="86"/>
      <c r="BB36" s="86"/>
    </row>
    <row r="37" spans="1:54" s="10" customFormat="1" ht="15">
      <c r="A37" s="403"/>
      <c r="B37" s="404"/>
      <c r="C37" s="406"/>
      <c r="D37" s="414"/>
      <c r="E37" s="89">
        <f t="shared" si="6"/>
        <v>24</v>
      </c>
      <c r="F37" s="89">
        <f t="shared" si="5"/>
        <v>0</v>
      </c>
      <c r="G37" s="89">
        <f t="shared" si="3"/>
        <v>24</v>
      </c>
      <c r="H37" s="88"/>
      <c r="I37" s="88"/>
      <c r="J37" s="88"/>
      <c r="K37" s="88"/>
      <c r="L37" s="88"/>
      <c r="M37" s="88"/>
      <c r="N37" s="88"/>
      <c r="O37" s="88"/>
      <c r="P37" s="423"/>
      <c r="Q37" s="88"/>
      <c r="R37" s="88"/>
      <c r="S37" s="88"/>
      <c r="T37" s="88"/>
      <c r="U37" s="88"/>
      <c r="V37" s="88"/>
      <c r="W37" s="88"/>
      <c r="X37" s="430"/>
      <c r="Y37" s="428"/>
      <c r="Z37" s="428"/>
      <c r="AA37" s="88"/>
      <c r="AB37" s="88"/>
      <c r="AC37" s="88"/>
      <c r="AD37" s="88"/>
      <c r="AE37" s="88"/>
      <c r="AF37" s="88"/>
      <c r="AG37" s="88"/>
      <c r="AH37" s="134"/>
      <c r="AI37" s="134"/>
      <c r="AJ37" s="134"/>
      <c r="AK37" s="134"/>
      <c r="AL37" s="134"/>
      <c r="AM37" s="134"/>
      <c r="AN37" s="134">
        <v>2</v>
      </c>
      <c r="AO37" s="134">
        <v>2</v>
      </c>
      <c r="AP37" s="134">
        <v>2</v>
      </c>
      <c r="AQ37" s="134">
        <v>2</v>
      </c>
      <c r="AR37" s="134">
        <v>2</v>
      </c>
      <c r="AS37" s="134">
        <v>2</v>
      </c>
      <c r="AT37" s="134">
        <v>2</v>
      </c>
      <c r="AU37" s="134">
        <v>2</v>
      </c>
      <c r="AV37" s="134">
        <v>4</v>
      </c>
      <c r="AW37" s="134">
        <v>4</v>
      </c>
      <c r="AX37" s="452"/>
      <c r="AY37" s="453"/>
      <c r="AZ37" s="126">
        <v>2</v>
      </c>
      <c r="BA37" s="83"/>
      <c r="BB37" s="83"/>
    </row>
    <row r="38" spans="1:54" s="87" customFormat="1" ht="15">
      <c r="A38" s="402" t="s">
        <v>374</v>
      </c>
      <c r="B38" s="404" t="s">
        <v>492</v>
      </c>
      <c r="C38" s="405">
        <f>(D38+E38+E39)/36</f>
        <v>3</v>
      </c>
      <c r="D38" s="408">
        <v>56</v>
      </c>
      <c r="E38" s="129">
        <f t="shared" si="6"/>
        <v>14</v>
      </c>
      <c r="F38" s="129">
        <f t="shared" si="5"/>
        <v>14</v>
      </c>
      <c r="G38" s="129">
        <f t="shared" si="3"/>
        <v>0</v>
      </c>
      <c r="H38" s="85"/>
      <c r="I38" s="85">
        <v>2</v>
      </c>
      <c r="J38" s="85">
        <v>2</v>
      </c>
      <c r="K38" s="85">
        <v>2</v>
      </c>
      <c r="L38" s="85">
        <v>2</v>
      </c>
      <c r="M38" s="85">
        <v>2</v>
      </c>
      <c r="N38" s="85">
        <v>2</v>
      </c>
      <c r="O38" s="85">
        <v>2</v>
      </c>
      <c r="P38" s="423"/>
      <c r="Q38" s="85"/>
      <c r="R38" s="85"/>
      <c r="S38" s="85"/>
      <c r="T38" s="85"/>
      <c r="U38" s="85"/>
      <c r="V38" s="85"/>
      <c r="W38" s="85"/>
      <c r="X38" s="430"/>
      <c r="Y38" s="428"/>
      <c r="Z38" s="428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452"/>
      <c r="AY38" s="453"/>
      <c r="AZ38" s="139"/>
      <c r="BA38" s="140">
        <v>1</v>
      </c>
      <c r="BB38" s="86"/>
    </row>
    <row r="39" spans="1:54" s="10" customFormat="1" ht="15">
      <c r="A39" s="403"/>
      <c r="B39" s="404"/>
      <c r="C39" s="406"/>
      <c r="D39" s="409"/>
      <c r="E39" s="89">
        <f t="shared" si="6"/>
        <v>38</v>
      </c>
      <c r="F39" s="89">
        <v>38</v>
      </c>
      <c r="G39" s="89">
        <f t="shared" si="3"/>
        <v>0</v>
      </c>
      <c r="H39" s="88"/>
      <c r="I39" s="88"/>
      <c r="J39" s="88"/>
      <c r="K39" s="88"/>
      <c r="L39" s="88"/>
      <c r="M39" s="88"/>
      <c r="N39" s="88"/>
      <c r="O39" s="88"/>
      <c r="P39" s="423"/>
      <c r="Q39" s="88">
        <v>2</v>
      </c>
      <c r="R39" s="88"/>
      <c r="S39" s="88"/>
      <c r="T39" s="88"/>
      <c r="U39" s="88"/>
      <c r="V39" s="88"/>
      <c r="W39" s="88"/>
      <c r="X39" s="430"/>
      <c r="Y39" s="428"/>
      <c r="Z39" s="428"/>
      <c r="AA39" s="88"/>
      <c r="AB39" s="88"/>
      <c r="AC39" s="88"/>
      <c r="AD39" s="88"/>
      <c r="AE39" s="88"/>
      <c r="AF39" s="88"/>
      <c r="AG39" s="88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452"/>
      <c r="AY39" s="453"/>
      <c r="AZ39" s="126"/>
      <c r="BA39" s="83"/>
      <c r="BB39" s="83"/>
    </row>
    <row r="40" spans="1:54" s="10" customFormat="1" ht="15">
      <c r="A40" s="402" t="s">
        <v>375</v>
      </c>
      <c r="B40" s="404" t="s">
        <v>493</v>
      </c>
      <c r="C40" s="405">
        <f>(D40+E40+E41)/36</f>
        <v>3</v>
      </c>
      <c r="D40" s="408">
        <v>56</v>
      </c>
      <c r="E40" s="129">
        <f>SUM(F40:G40)</f>
        <v>14</v>
      </c>
      <c r="F40" s="129">
        <f t="shared" si="5"/>
        <v>0</v>
      </c>
      <c r="G40" s="129">
        <f t="shared" si="3"/>
        <v>14</v>
      </c>
      <c r="H40" s="85"/>
      <c r="I40" s="85"/>
      <c r="J40" s="85"/>
      <c r="K40" s="85"/>
      <c r="L40" s="85"/>
      <c r="M40" s="85"/>
      <c r="N40" s="85"/>
      <c r="O40" s="85"/>
      <c r="P40" s="423"/>
      <c r="Q40" s="132"/>
      <c r="R40" s="132"/>
      <c r="S40" s="132"/>
      <c r="T40" s="132"/>
      <c r="U40" s="132"/>
      <c r="V40" s="132"/>
      <c r="W40" s="132"/>
      <c r="X40" s="430"/>
      <c r="Y40" s="428"/>
      <c r="Z40" s="428"/>
      <c r="AA40" s="132">
        <v>2</v>
      </c>
      <c r="AB40" s="132">
        <v>2</v>
      </c>
      <c r="AC40" s="132">
        <v>2</v>
      </c>
      <c r="AD40" s="132">
        <v>2</v>
      </c>
      <c r="AE40" s="132">
        <v>2</v>
      </c>
      <c r="AF40" s="132">
        <v>2</v>
      </c>
      <c r="AG40" s="132">
        <v>2</v>
      </c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452"/>
      <c r="AY40" s="453"/>
      <c r="AZ40" s="87"/>
      <c r="BA40" s="86">
        <v>2</v>
      </c>
      <c r="BB40" s="86"/>
    </row>
    <row r="41" spans="1:54" s="10" customFormat="1" ht="15">
      <c r="A41" s="403"/>
      <c r="B41" s="404"/>
      <c r="C41" s="406"/>
      <c r="D41" s="409"/>
      <c r="E41" s="89">
        <f>SUM(F41:G41)</f>
        <v>38</v>
      </c>
      <c r="F41" s="89">
        <f t="shared" si="5"/>
        <v>0</v>
      </c>
      <c r="G41" s="89">
        <f t="shared" si="3"/>
        <v>38</v>
      </c>
      <c r="H41" s="88"/>
      <c r="I41" s="88"/>
      <c r="J41" s="88"/>
      <c r="K41" s="88"/>
      <c r="L41" s="88"/>
      <c r="M41" s="88"/>
      <c r="N41" s="88"/>
      <c r="O41" s="88"/>
      <c r="P41" s="423"/>
      <c r="Q41" s="88"/>
      <c r="R41" s="88"/>
      <c r="S41" s="88"/>
      <c r="T41" s="88"/>
      <c r="U41" s="88"/>
      <c r="V41" s="88"/>
      <c r="W41" s="88"/>
      <c r="X41" s="430"/>
      <c r="Y41" s="428"/>
      <c r="Z41" s="428"/>
      <c r="AA41" s="88"/>
      <c r="AB41" s="88"/>
      <c r="AC41" s="88"/>
      <c r="AD41" s="88"/>
      <c r="AE41" s="88"/>
      <c r="AF41" s="88"/>
      <c r="AG41" s="88"/>
      <c r="AH41" s="134">
        <v>2</v>
      </c>
      <c r="AI41" s="134">
        <v>2</v>
      </c>
      <c r="AJ41" s="134">
        <v>2</v>
      </c>
      <c r="AK41" s="134">
        <v>2</v>
      </c>
      <c r="AL41" s="134">
        <v>2</v>
      </c>
      <c r="AM41" s="134">
        <v>2</v>
      </c>
      <c r="AN41" s="134">
        <v>2</v>
      </c>
      <c r="AO41" s="134">
        <v>2</v>
      </c>
      <c r="AP41" s="134">
        <v>2</v>
      </c>
      <c r="AQ41" s="134">
        <v>2</v>
      </c>
      <c r="AR41" s="134">
        <v>2</v>
      </c>
      <c r="AS41" s="134">
        <v>2</v>
      </c>
      <c r="AT41" s="134">
        <v>2</v>
      </c>
      <c r="AU41" s="134">
        <v>4</v>
      </c>
      <c r="AV41" s="134">
        <v>4</v>
      </c>
      <c r="AW41" s="134">
        <v>4</v>
      </c>
      <c r="AX41" s="452"/>
      <c r="AY41" s="453"/>
      <c r="AZ41" s="126"/>
      <c r="BA41" s="83"/>
      <c r="BB41" s="83"/>
    </row>
    <row r="42" spans="1:54" s="10" customFormat="1" ht="15">
      <c r="A42" s="407" t="s">
        <v>49</v>
      </c>
      <c r="B42" s="182" t="s">
        <v>161</v>
      </c>
      <c r="C42" s="405">
        <f>(D42+E42+E44)/36</f>
        <v>2</v>
      </c>
      <c r="D42" s="408">
        <v>36</v>
      </c>
      <c r="E42" s="129">
        <f>SUM(F42:G42)</f>
        <v>6</v>
      </c>
      <c r="F42" s="129">
        <f t="shared" si="5"/>
        <v>0</v>
      </c>
      <c r="G42" s="129">
        <f t="shared" si="3"/>
        <v>6</v>
      </c>
      <c r="H42" s="85"/>
      <c r="I42" s="85"/>
      <c r="J42" s="85"/>
      <c r="K42" s="85"/>
      <c r="L42" s="85"/>
      <c r="M42" s="85"/>
      <c r="N42" s="85"/>
      <c r="O42" s="85"/>
      <c r="P42" s="423"/>
      <c r="Q42" s="132"/>
      <c r="R42" s="132"/>
      <c r="S42" s="132"/>
      <c r="T42" s="132"/>
      <c r="U42" s="132"/>
      <c r="V42" s="132"/>
      <c r="W42" s="132"/>
      <c r="X42" s="430"/>
      <c r="Y42" s="428"/>
      <c r="Z42" s="428"/>
      <c r="AA42" s="132">
        <v>2</v>
      </c>
      <c r="AB42" s="132">
        <v>2</v>
      </c>
      <c r="AC42" s="132">
        <v>2</v>
      </c>
      <c r="AD42" s="132"/>
      <c r="AE42" s="132"/>
      <c r="AF42" s="132"/>
      <c r="AG42" s="132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452"/>
      <c r="AY42" s="453"/>
      <c r="AZ42" s="87"/>
      <c r="BA42" s="86"/>
      <c r="BB42" s="86"/>
    </row>
    <row r="43" spans="1:54" s="10" customFormat="1" ht="30">
      <c r="A43" s="407"/>
      <c r="B43" s="182" t="s">
        <v>109</v>
      </c>
      <c r="C43" s="418"/>
      <c r="D43" s="413"/>
      <c r="E43" s="91"/>
      <c r="F43" s="91"/>
      <c r="G43" s="91"/>
      <c r="H43" s="85"/>
      <c r="I43" s="85"/>
      <c r="J43" s="85"/>
      <c r="K43" s="85"/>
      <c r="L43" s="85"/>
      <c r="M43" s="85"/>
      <c r="N43" s="85"/>
      <c r="O43" s="85"/>
      <c r="P43" s="423"/>
      <c r="Q43" s="61"/>
      <c r="R43" s="61"/>
      <c r="S43" s="61"/>
      <c r="T43" s="61"/>
      <c r="U43" s="61"/>
      <c r="V43" s="61"/>
      <c r="W43" s="61"/>
      <c r="X43" s="430"/>
      <c r="Y43" s="428"/>
      <c r="Z43" s="428"/>
      <c r="AA43" s="61"/>
      <c r="AB43" s="61"/>
      <c r="AC43" s="61"/>
      <c r="AD43" s="61"/>
      <c r="AE43" s="61"/>
      <c r="AF43" s="61"/>
      <c r="AG43" s="61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452"/>
      <c r="AY43" s="453"/>
      <c r="AZ43" s="87"/>
      <c r="BA43" s="86"/>
      <c r="BB43" s="86"/>
    </row>
    <row r="44" spans="1:54" s="10" customFormat="1" ht="30">
      <c r="A44" s="407"/>
      <c r="B44" s="182" t="s">
        <v>182</v>
      </c>
      <c r="C44" s="406"/>
      <c r="D44" s="409"/>
      <c r="E44" s="89">
        <f>SUM(F44:G44)</f>
        <v>30</v>
      </c>
      <c r="F44" s="89">
        <f>SUM(H44:W44)</f>
        <v>0</v>
      </c>
      <c r="G44" s="89">
        <f>SUM(AA44:AW44)</f>
        <v>30</v>
      </c>
      <c r="H44" s="88"/>
      <c r="I44" s="88"/>
      <c r="J44" s="88"/>
      <c r="K44" s="88"/>
      <c r="L44" s="88"/>
      <c r="M44" s="88"/>
      <c r="N44" s="88"/>
      <c r="O44" s="88"/>
      <c r="P44" s="423"/>
      <c r="Q44" s="88"/>
      <c r="R44" s="88"/>
      <c r="S44" s="88"/>
      <c r="T44" s="88"/>
      <c r="U44" s="88"/>
      <c r="V44" s="88"/>
      <c r="W44" s="88"/>
      <c r="X44" s="430"/>
      <c r="Y44" s="428"/>
      <c r="Z44" s="428"/>
      <c r="AA44" s="88"/>
      <c r="AB44" s="88"/>
      <c r="AC44" s="88"/>
      <c r="AD44" s="88">
        <v>2</v>
      </c>
      <c r="AE44" s="88">
        <v>2</v>
      </c>
      <c r="AF44" s="88">
        <v>2</v>
      </c>
      <c r="AG44" s="88">
        <v>2</v>
      </c>
      <c r="AH44" s="134">
        <v>2</v>
      </c>
      <c r="AI44" s="134">
        <v>2</v>
      </c>
      <c r="AJ44" s="134">
        <v>2</v>
      </c>
      <c r="AK44" s="134">
        <v>2</v>
      </c>
      <c r="AL44" s="134">
        <v>2</v>
      </c>
      <c r="AM44" s="134">
        <v>2</v>
      </c>
      <c r="AN44" s="134">
        <v>2</v>
      </c>
      <c r="AO44" s="134">
        <v>2</v>
      </c>
      <c r="AP44" s="134">
        <v>2</v>
      </c>
      <c r="AQ44" s="134">
        <v>2</v>
      </c>
      <c r="AR44" s="134">
        <v>2</v>
      </c>
      <c r="AS44" s="134"/>
      <c r="AT44" s="134"/>
      <c r="AU44" s="134"/>
      <c r="AV44" s="134"/>
      <c r="AW44" s="134"/>
      <c r="AX44" s="452"/>
      <c r="AY44" s="453"/>
      <c r="AZ44" s="126">
        <v>2</v>
      </c>
      <c r="BA44" s="83"/>
      <c r="BB44" s="83"/>
    </row>
    <row r="45" spans="1:54" s="87" customFormat="1" ht="15">
      <c r="A45" s="407" t="s">
        <v>217</v>
      </c>
      <c r="B45" s="141" t="s">
        <v>230</v>
      </c>
      <c r="C45" s="408">
        <f>(D45+E45+E47)/36</f>
        <v>2</v>
      </c>
      <c r="D45" s="408">
        <v>36</v>
      </c>
      <c r="E45" s="123">
        <f t="shared" si="4"/>
        <v>12</v>
      </c>
      <c r="F45" s="129">
        <f>SUM(H45:W45)</f>
        <v>0</v>
      </c>
      <c r="G45" s="129">
        <f>SUM(AA45:AW45)</f>
        <v>12</v>
      </c>
      <c r="H45" s="124"/>
      <c r="I45" s="124"/>
      <c r="J45" s="124"/>
      <c r="K45" s="124"/>
      <c r="L45" s="124"/>
      <c r="M45" s="124"/>
      <c r="N45" s="124"/>
      <c r="O45" s="124"/>
      <c r="P45" s="423"/>
      <c r="Q45" s="124"/>
      <c r="R45" s="124"/>
      <c r="S45" s="124"/>
      <c r="T45" s="124"/>
      <c r="U45" s="124"/>
      <c r="V45" s="124"/>
      <c r="W45" s="124"/>
      <c r="X45" s="430"/>
      <c r="Y45" s="428"/>
      <c r="Z45" s="428"/>
      <c r="AA45" s="132"/>
      <c r="AB45" s="132"/>
      <c r="AC45" s="132"/>
      <c r="AD45" s="132">
        <v>2</v>
      </c>
      <c r="AE45" s="132">
        <v>2</v>
      </c>
      <c r="AF45" s="132">
        <v>2</v>
      </c>
      <c r="AG45" s="132">
        <v>2</v>
      </c>
      <c r="AH45" s="132">
        <v>2</v>
      </c>
      <c r="AI45" s="132">
        <v>2</v>
      </c>
      <c r="AJ45" s="132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452"/>
      <c r="AY45" s="453"/>
      <c r="AZ45" s="139"/>
      <c r="BA45" s="140"/>
      <c r="BB45" s="140"/>
    </row>
    <row r="46" spans="1:54" s="87" customFormat="1" ht="30">
      <c r="A46" s="407"/>
      <c r="B46" s="141" t="s">
        <v>389</v>
      </c>
      <c r="C46" s="413"/>
      <c r="D46" s="413"/>
      <c r="E46" s="179"/>
      <c r="F46" s="91"/>
      <c r="G46" s="91"/>
      <c r="H46" s="180"/>
      <c r="I46" s="180"/>
      <c r="J46" s="180"/>
      <c r="K46" s="180"/>
      <c r="L46" s="180"/>
      <c r="M46" s="180"/>
      <c r="N46" s="180"/>
      <c r="O46" s="180"/>
      <c r="P46" s="423"/>
      <c r="Q46" s="180"/>
      <c r="R46" s="180"/>
      <c r="S46" s="180"/>
      <c r="T46" s="180"/>
      <c r="U46" s="180"/>
      <c r="V46" s="180"/>
      <c r="W46" s="180"/>
      <c r="X46" s="430"/>
      <c r="Y46" s="428"/>
      <c r="Z46" s="428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452"/>
      <c r="AY46" s="453"/>
      <c r="BA46" s="86"/>
      <c r="BB46" s="86"/>
    </row>
    <row r="47" spans="1:54" s="10" customFormat="1" ht="15">
      <c r="A47" s="407"/>
      <c r="B47" s="10" t="s">
        <v>110</v>
      </c>
      <c r="C47" s="409"/>
      <c r="D47" s="409"/>
      <c r="E47" s="89">
        <f>SUM(F47:G47)</f>
        <v>24</v>
      </c>
      <c r="F47" s="89">
        <f>SUM(H47:W47)</f>
        <v>0</v>
      </c>
      <c r="G47" s="89">
        <f>SUM(AA47:AW47)</f>
        <v>24</v>
      </c>
      <c r="H47" s="88"/>
      <c r="I47" s="88"/>
      <c r="J47" s="88"/>
      <c r="K47" s="88"/>
      <c r="L47" s="88"/>
      <c r="M47" s="88"/>
      <c r="N47" s="88"/>
      <c r="O47" s="88"/>
      <c r="P47" s="423"/>
      <c r="Q47" s="88"/>
      <c r="R47" s="88"/>
      <c r="S47" s="88"/>
      <c r="T47" s="88"/>
      <c r="U47" s="88"/>
      <c r="V47" s="88"/>
      <c r="W47" s="88"/>
      <c r="X47" s="430"/>
      <c r="Y47" s="428"/>
      <c r="Z47" s="428"/>
      <c r="AA47" s="88"/>
      <c r="AB47" s="88"/>
      <c r="AC47" s="88"/>
      <c r="AD47" s="88"/>
      <c r="AE47" s="88"/>
      <c r="AF47" s="88"/>
      <c r="AG47" s="88"/>
      <c r="AH47" s="88"/>
      <c r="AI47" s="88"/>
      <c r="AJ47" s="88">
        <v>2</v>
      </c>
      <c r="AK47" s="134">
        <v>2</v>
      </c>
      <c r="AL47" s="134">
        <v>2</v>
      </c>
      <c r="AM47" s="134">
        <v>2</v>
      </c>
      <c r="AN47" s="134">
        <v>2</v>
      </c>
      <c r="AO47" s="134">
        <v>2</v>
      </c>
      <c r="AP47" s="134">
        <v>2</v>
      </c>
      <c r="AQ47" s="134">
        <v>2</v>
      </c>
      <c r="AR47" s="134">
        <v>2</v>
      </c>
      <c r="AS47" s="134">
        <v>2</v>
      </c>
      <c r="AT47" s="134">
        <v>2</v>
      </c>
      <c r="AU47" s="134">
        <v>2</v>
      </c>
      <c r="AV47" s="134"/>
      <c r="AW47" s="134"/>
      <c r="AX47" s="452"/>
      <c r="AY47" s="453"/>
      <c r="AZ47" s="126">
        <v>2</v>
      </c>
      <c r="BA47" s="83"/>
      <c r="BB47" s="83"/>
    </row>
    <row r="48" spans="1:54" s="10" customFormat="1" ht="30">
      <c r="A48" s="407" t="s">
        <v>232</v>
      </c>
      <c r="B48" s="141" t="s">
        <v>390</v>
      </c>
      <c r="C48" s="408">
        <f>(D48+E48+E50)/36</f>
        <v>2</v>
      </c>
      <c r="D48" s="408">
        <v>36</v>
      </c>
      <c r="E48" s="123">
        <f>SUM(F48:G48)</f>
        <v>12</v>
      </c>
      <c r="F48" s="129">
        <f>SUM(H48:W48)</f>
        <v>0</v>
      </c>
      <c r="G48" s="129">
        <f>SUM(AA48:AW48)</f>
        <v>12</v>
      </c>
      <c r="H48" s="124"/>
      <c r="I48" s="124"/>
      <c r="J48" s="124"/>
      <c r="K48" s="124"/>
      <c r="L48" s="124"/>
      <c r="M48" s="124"/>
      <c r="N48" s="124"/>
      <c r="O48" s="124"/>
      <c r="P48" s="423"/>
      <c r="Q48" s="124"/>
      <c r="R48" s="124"/>
      <c r="S48" s="124"/>
      <c r="T48" s="124"/>
      <c r="U48" s="124"/>
      <c r="V48" s="124"/>
      <c r="W48" s="124"/>
      <c r="X48" s="430"/>
      <c r="Y48" s="428"/>
      <c r="Z48" s="428"/>
      <c r="AA48" s="132">
        <v>2</v>
      </c>
      <c r="AB48" s="132">
        <v>2</v>
      </c>
      <c r="AC48" s="132">
        <v>2</v>
      </c>
      <c r="AD48" s="132">
        <v>2</v>
      </c>
      <c r="AE48" s="132">
        <v>2</v>
      </c>
      <c r="AF48" s="132">
        <v>2</v>
      </c>
      <c r="AG48" s="132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24"/>
      <c r="AT48" s="124"/>
      <c r="AU48" s="124"/>
      <c r="AV48" s="124"/>
      <c r="AW48" s="125"/>
      <c r="AX48" s="452"/>
      <c r="AY48" s="453"/>
      <c r="AZ48" s="138"/>
      <c r="BA48" s="124"/>
      <c r="BB48" s="124"/>
    </row>
    <row r="49" spans="1:57" s="10" customFormat="1" ht="30">
      <c r="A49" s="407"/>
      <c r="B49" s="141" t="s">
        <v>381</v>
      </c>
      <c r="C49" s="413"/>
      <c r="D49" s="413"/>
      <c r="E49" s="179"/>
      <c r="F49" s="91"/>
      <c r="G49" s="91"/>
      <c r="H49" s="180"/>
      <c r="I49" s="180"/>
      <c r="J49" s="180"/>
      <c r="K49" s="180"/>
      <c r="L49" s="180"/>
      <c r="M49" s="180"/>
      <c r="N49" s="180"/>
      <c r="O49" s="180"/>
      <c r="P49" s="423"/>
      <c r="Q49" s="180"/>
      <c r="R49" s="180"/>
      <c r="S49" s="180"/>
      <c r="T49" s="180"/>
      <c r="U49" s="180"/>
      <c r="V49" s="180"/>
      <c r="W49" s="180"/>
      <c r="X49" s="430"/>
      <c r="Y49" s="428"/>
      <c r="Z49" s="428"/>
      <c r="AA49" s="61"/>
      <c r="AB49" s="61"/>
      <c r="AC49" s="61"/>
      <c r="AD49" s="61"/>
      <c r="AE49" s="61"/>
      <c r="AF49" s="61"/>
      <c r="AG49" s="61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80"/>
      <c r="AT49" s="180"/>
      <c r="AU49" s="180"/>
      <c r="AV49" s="180"/>
      <c r="AW49" s="180"/>
      <c r="AX49" s="452"/>
      <c r="AY49" s="453"/>
      <c r="AZ49" s="181"/>
      <c r="BA49" s="180"/>
      <c r="BB49" s="124"/>
    </row>
    <row r="50" spans="1:57" s="10" customFormat="1" ht="15">
      <c r="A50" s="407"/>
      <c r="B50" s="141" t="s">
        <v>178</v>
      </c>
      <c r="C50" s="409"/>
      <c r="D50" s="409"/>
      <c r="E50" s="89">
        <f>SUM(F50:G50)</f>
        <v>24</v>
      </c>
      <c r="F50" s="89">
        <f>SUM(H50:W50)</f>
        <v>0</v>
      </c>
      <c r="G50" s="89">
        <f>SUM(AA50:AW50)</f>
        <v>24</v>
      </c>
      <c r="H50" s="88"/>
      <c r="I50" s="88"/>
      <c r="J50" s="88"/>
      <c r="K50" s="88"/>
      <c r="L50" s="88"/>
      <c r="M50" s="88"/>
      <c r="N50" s="88"/>
      <c r="O50" s="88"/>
      <c r="P50" s="423"/>
      <c r="Q50" s="88"/>
      <c r="R50" s="88"/>
      <c r="S50" s="88"/>
      <c r="T50" s="88"/>
      <c r="U50" s="88"/>
      <c r="V50" s="88"/>
      <c r="W50" s="88"/>
      <c r="X50" s="430"/>
      <c r="Y50" s="428"/>
      <c r="Z50" s="428"/>
      <c r="AA50" s="88">
        <v>2</v>
      </c>
      <c r="AB50" s="134">
        <v>2</v>
      </c>
      <c r="AC50" s="134">
        <v>2</v>
      </c>
      <c r="AD50" s="134">
        <v>2</v>
      </c>
      <c r="AE50" s="134">
        <v>2</v>
      </c>
      <c r="AF50" s="134">
        <v>2</v>
      </c>
      <c r="AG50" s="134">
        <v>2</v>
      </c>
      <c r="AH50" s="134">
        <v>2</v>
      </c>
      <c r="AI50" s="134">
        <v>2</v>
      </c>
      <c r="AJ50" s="134">
        <v>2</v>
      </c>
      <c r="AK50" s="134">
        <v>2</v>
      </c>
      <c r="AL50" s="134">
        <v>2</v>
      </c>
      <c r="AM50" s="134"/>
      <c r="AN50" s="134"/>
      <c r="AO50" s="134"/>
      <c r="AP50" s="134"/>
      <c r="AQ50" s="134"/>
      <c r="AR50" s="134"/>
      <c r="AS50" s="88"/>
      <c r="AT50" s="88"/>
      <c r="AU50" s="88"/>
      <c r="AV50" s="88"/>
      <c r="AW50" s="88"/>
      <c r="AX50" s="452"/>
      <c r="AY50" s="453"/>
      <c r="AZ50" s="126">
        <v>2</v>
      </c>
      <c r="BA50" s="88"/>
      <c r="BB50" s="92"/>
    </row>
    <row r="51" spans="1:57" s="87" customFormat="1" ht="30">
      <c r="A51" s="407" t="s">
        <v>234</v>
      </c>
      <c r="B51" s="141" t="s">
        <v>233</v>
      </c>
      <c r="C51" s="405">
        <f>(D51+E51+E53)/36</f>
        <v>2</v>
      </c>
      <c r="D51" s="419">
        <v>36</v>
      </c>
      <c r="E51" s="129">
        <f t="shared" si="4"/>
        <v>12</v>
      </c>
      <c r="F51" s="129">
        <f>SUM(H51:W51)</f>
        <v>0</v>
      </c>
      <c r="G51" s="129">
        <f>SUM(AA51:AW51)</f>
        <v>12</v>
      </c>
      <c r="H51" s="85"/>
      <c r="I51" s="85"/>
      <c r="J51" s="85"/>
      <c r="K51" s="85"/>
      <c r="L51" s="85"/>
      <c r="M51" s="85"/>
      <c r="N51" s="85"/>
      <c r="O51" s="85"/>
      <c r="P51" s="423"/>
      <c r="Q51" s="85"/>
      <c r="R51" s="85"/>
      <c r="S51" s="85"/>
      <c r="T51" s="85"/>
      <c r="U51" s="85"/>
      <c r="V51" s="85"/>
      <c r="W51" s="85"/>
      <c r="X51" s="430"/>
      <c r="Y51" s="428"/>
      <c r="Z51" s="428"/>
      <c r="AA51" s="132">
        <v>2</v>
      </c>
      <c r="AB51" s="132">
        <v>2</v>
      </c>
      <c r="AC51" s="132">
        <v>2</v>
      </c>
      <c r="AD51" s="132">
        <v>2</v>
      </c>
      <c r="AE51" s="132">
        <v>2</v>
      </c>
      <c r="AF51" s="132">
        <v>2</v>
      </c>
      <c r="AG51" s="132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452"/>
      <c r="AY51" s="453"/>
      <c r="BA51" s="86"/>
      <c r="BB51" s="86"/>
    </row>
    <row r="52" spans="1:57" s="87" customFormat="1" ht="30">
      <c r="A52" s="407"/>
      <c r="B52" s="141" t="s">
        <v>387</v>
      </c>
      <c r="C52" s="418"/>
      <c r="D52" s="420"/>
      <c r="E52" s="91"/>
      <c r="F52" s="91"/>
      <c r="G52" s="91"/>
      <c r="H52" s="85"/>
      <c r="I52" s="85"/>
      <c r="J52" s="85"/>
      <c r="K52" s="85"/>
      <c r="L52" s="85"/>
      <c r="M52" s="85"/>
      <c r="N52" s="85"/>
      <c r="O52" s="85"/>
      <c r="P52" s="423"/>
      <c r="Q52" s="85"/>
      <c r="R52" s="85"/>
      <c r="S52" s="85"/>
      <c r="T52" s="85"/>
      <c r="U52" s="85"/>
      <c r="V52" s="85"/>
      <c r="W52" s="85"/>
      <c r="X52" s="430"/>
      <c r="Y52" s="428"/>
      <c r="Z52" s="428"/>
      <c r="AA52" s="61"/>
      <c r="AB52" s="61"/>
      <c r="AC52" s="61"/>
      <c r="AD52" s="61"/>
      <c r="AE52" s="61"/>
      <c r="AF52" s="61"/>
      <c r="AG52" s="61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452"/>
      <c r="AY52" s="453"/>
      <c r="BA52" s="86"/>
      <c r="BB52" s="86"/>
    </row>
    <row r="53" spans="1:57" s="10" customFormat="1" ht="30">
      <c r="A53" s="407"/>
      <c r="B53" s="141" t="s">
        <v>388</v>
      </c>
      <c r="C53" s="406"/>
      <c r="D53" s="421"/>
      <c r="E53" s="89">
        <f t="shared" si="4"/>
        <v>24</v>
      </c>
      <c r="F53" s="89">
        <f>SUM(H53:W53)</f>
        <v>0</v>
      </c>
      <c r="G53" s="89">
        <f>SUM(AA53:AW53)</f>
        <v>24</v>
      </c>
      <c r="H53" s="88"/>
      <c r="I53" s="88"/>
      <c r="J53" s="88"/>
      <c r="K53" s="88"/>
      <c r="L53" s="88"/>
      <c r="M53" s="88"/>
      <c r="N53" s="88"/>
      <c r="O53" s="88"/>
      <c r="P53" s="423"/>
      <c r="Q53" s="88"/>
      <c r="R53" s="88"/>
      <c r="S53" s="88"/>
      <c r="T53" s="88"/>
      <c r="U53" s="88"/>
      <c r="V53" s="88"/>
      <c r="W53" s="88"/>
      <c r="X53" s="430"/>
      <c r="Y53" s="428"/>
      <c r="Z53" s="428"/>
      <c r="AA53" s="88">
        <v>2</v>
      </c>
      <c r="AB53" s="134">
        <v>2</v>
      </c>
      <c r="AC53" s="134">
        <v>2</v>
      </c>
      <c r="AD53" s="134">
        <v>2</v>
      </c>
      <c r="AE53" s="134">
        <v>2</v>
      </c>
      <c r="AF53" s="134">
        <v>2</v>
      </c>
      <c r="AG53" s="134">
        <v>2</v>
      </c>
      <c r="AH53" s="134">
        <v>2</v>
      </c>
      <c r="AI53" s="134">
        <v>2</v>
      </c>
      <c r="AJ53" s="134">
        <v>2</v>
      </c>
      <c r="AK53" s="134">
        <v>2</v>
      </c>
      <c r="AL53" s="134">
        <v>2</v>
      </c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452"/>
      <c r="AY53" s="453"/>
      <c r="AZ53" s="126">
        <v>2</v>
      </c>
      <c r="BA53" s="83"/>
      <c r="BB53" s="83"/>
    </row>
    <row r="54" spans="1:57" s="87" customFormat="1" ht="15">
      <c r="A54" s="332" t="s">
        <v>305</v>
      </c>
      <c r="B54" s="333"/>
      <c r="C54" s="410">
        <v>0.5</v>
      </c>
      <c r="D54" s="408" t="s">
        <v>147</v>
      </c>
      <c r="E54" s="129">
        <f>SUM(F54:G54)</f>
        <v>6</v>
      </c>
      <c r="F54" s="129">
        <f>SUM(H54:W54)</f>
        <v>6</v>
      </c>
      <c r="G54" s="129">
        <f>SUM(AA54:AW54)</f>
        <v>0</v>
      </c>
      <c r="H54" s="142">
        <v>2</v>
      </c>
      <c r="I54" s="142">
        <v>2</v>
      </c>
      <c r="J54" s="142">
        <v>2</v>
      </c>
      <c r="K54" s="142"/>
      <c r="L54" s="142"/>
      <c r="M54" s="142"/>
      <c r="N54" s="142"/>
      <c r="O54" s="142"/>
      <c r="P54" s="423"/>
      <c r="Q54" s="142"/>
      <c r="R54" s="142"/>
      <c r="S54" s="142"/>
      <c r="T54" s="142"/>
      <c r="U54" s="142"/>
      <c r="V54" s="142"/>
      <c r="W54" s="142"/>
      <c r="X54" s="430"/>
      <c r="Y54" s="428"/>
      <c r="Z54" s="428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452"/>
      <c r="AY54" s="453"/>
      <c r="AZ54" s="139"/>
      <c r="BA54" s="140"/>
      <c r="BB54" s="140"/>
    </row>
    <row r="55" spans="1:57" s="10" customFormat="1" ht="15">
      <c r="A55" s="334"/>
      <c r="B55" s="335"/>
      <c r="C55" s="411"/>
      <c r="D55" s="409"/>
      <c r="E55" s="89">
        <f>SUM(F55:G55)</f>
        <v>42</v>
      </c>
      <c r="F55" s="89">
        <f>SUM(H55:W55)</f>
        <v>42</v>
      </c>
      <c r="G55" s="89">
        <f>SUM(AA55:AW55)</f>
        <v>0</v>
      </c>
      <c r="H55" s="88"/>
      <c r="I55" s="88"/>
      <c r="J55" s="88"/>
      <c r="K55" s="88">
        <v>2</v>
      </c>
      <c r="L55" s="88">
        <v>2</v>
      </c>
      <c r="M55" s="88">
        <v>2</v>
      </c>
      <c r="N55" s="88">
        <v>4</v>
      </c>
      <c r="O55" s="88">
        <v>4</v>
      </c>
      <c r="P55" s="423"/>
      <c r="Q55" s="88">
        <v>4</v>
      </c>
      <c r="R55" s="88">
        <v>4</v>
      </c>
      <c r="S55" s="88">
        <v>4</v>
      </c>
      <c r="T55" s="88">
        <v>4</v>
      </c>
      <c r="U55" s="88">
        <v>4</v>
      </c>
      <c r="V55" s="88">
        <v>4</v>
      </c>
      <c r="W55" s="88">
        <v>4</v>
      </c>
      <c r="X55" s="430"/>
      <c r="Y55" s="428"/>
      <c r="Z55" s="428"/>
      <c r="AA55" s="88"/>
      <c r="AB55" s="88"/>
      <c r="AC55" s="88"/>
      <c r="AD55" s="88"/>
      <c r="AE55" s="88"/>
      <c r="AF55" s="88"/>
      <c r="AG55" s="88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452"/>
      <c r="AY55" s="453"/>
      <c r="AZ55" s="126">
        <v>1</v>
      </c>
      <c r="BA55" s="83"/>
      <c r="BB55" s="83"/>
    </row>
    <row r="56" spans="1:57" ht="12.75" customHeight="1">
      <c r="A56" s="334"/>
      <c r="B56" s="335"/>
      <c r="C56" s="411"/>
      <c r="D56" s="410" t="s">
        <v>148</v>
      </c>
      <c r="E56" s="129">
        <f>SUM(F56:G56)</f>
        <v>0</v>
      </c>
      <c r="F56" s="129">
        <f>SUM(H56:W56)</f>
        <v>0</v>
      </c>
      <c r="G56" s="129">
        <f>SUM(AA56:AW56)</f>
        <v>0</v>
      </c>
      <c r="H56" s="85"/>
      <c r="I56" s="85"/>
      <c r="J56" s="85"/>
      <c r="K56" s="85"/>
      <c r="L56" s="85"/>
      <c r="M56" s="85"/>
      <c r="N56" s="85"/>
      <c r="O56" s="85"/>
      <c r="P56" s="423"/>
      <c r="Q56" s="85"/>
      <c r="R56" s="85"/>
      <c r="S56" s="85"/>
      <c r="T56" s="85"/>
      <c r="U56" s="85"/>
      <c r="V56" s="85"/>
      <c r="W56" s="85"/>
      <c r="X56" s="430"/>
      <c r="Y56" s="428"/>
      <c r="Z56" s="428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452"/>
      <c r="AY56" s="453"/>
      <c r="AZ56" s="87"/>
      <c r="BA56" s="86"/>
      <c r="BB56" s="86"/>
    </row>
    <row r="57" spans="1:57" ht="15">
      <c r="A57" s="336"/>
      <c r="B57" s="337"/>
      <c r="C57" s="412"/>
      <c r="D57" s="412"/>
      <c r="E57" s="89">
        <f>SUM(F57:G57)</f>
        <v>60</v>
      </c>
      <c r="F57" s="89">
        <f>SUM(H57:W57)</f>
        <v>0</v>
      </c>
      <c r="G57" s="89">
        <f>SUM(AA57:AW57)</f>
        <v>60</v>
      </c>
      <c r="H57" s="88"/>
      <c r="I57" s="88"/>
      <c r="J57" s="88"/>
      <c r="K57" s="88"/>
      <c r="L57" s="88"/>
      <c r="M57" s="88"/>
      <c r="N57" s="88"/>
      <c r="O57" s="88"/>
      <c r="P57" s="423"/>
      <c r="Q57" s="88"/>
      <c r="R57" s="88"/>
      <c r="S57" s="88"/>
      <c r="T57" s="88"/>
      <c r="U57" s="88"/>
      <c r="V57" s="88"/>
      <c r="W57" s="88"/>
      <c r="X57" s="430"/>
      <c r="Y57" s="428"/>
      <c r="Z57" s="428"/>
      <c r="AA57" s="88"/>
      <c r="AB57" s="88"/>
      <c r="AC57" s="88"/>
      <c r="AD57" s="88"/>
      <c r="AE57" s="88"/>
      <c r="AF57" s="88"/>
      <c r="AG57" s="88"/>
      <c r="AH57" s="134"/>
      <c r="AI57" s="134"/>
      <c r="AJ57" s="134"/>
      <c r="AK57" s="134"/>
      <c r="AL57" s="134"/>
      <c r="AM57" s="134"/>
      <c r="AN57" s="134"/>
      <c r="AO57" s="134">
        <v>6</v>
      </c>
      <c r="AP57" s="134">
        <v>6</v>
      </c>
      <c r="AQ57" s="134">
        <v>6</v>
      </c>
      <c r="AR57" s="136">
        <v>6</v>
      </c>
      <c r="AS57" s="134">
        <v>6</v>
      </c>
      <c r="AT57" s="134">
        <v>6</v>
      </c>
      <c r="AU57" s="134">
        <v>8</v>
      </c>
      <c r="AV57" s="134">
        <v>8</v>
      </c>
      <c r="AW57" s="134">
        <v>8</v>
      </c>
      <c r="AX57" s="452"/>
      <c r="AY57" s="453"/>
      <c r="AZ57" s="126">
        <v>2</v>
      </c>
      <c r="BA57" s="83"/>
      <c r="BB57" s="83"/>
    </row>
    <row r="58" spans="1:57" s="10" customFormat="1" ht="15.75">
      <c r="A58" s="415" t="s">
        <v>14</v>
      </c>
      <c r="B58" s="415"/>
      <c r="C58" s="144">
        <f t="shared" ref="C58:O58" si="7">SUM(C10:C57)</f>
        <v>60</v>
      </c>
      <c r="D58" s="144">
        <f t="shared" si="7"/>
        <v>1142</v>
      </c>
      <c r="E58" s="144">
        <f t="shared" si="7"/>
        <v>1108</v>
      </c>
      <c r="F58" s="144">
        <f t="shared" si="7"/>
        <v>440</v>
      </c>
      <c r="G58" s="144">
        <f t="shared" si="7"/>
        <v>668</v>
      </c>
      <c r="H58" s="145">
        <f t="shared" si="7"/>
        <v>22</v>
      </c>
      <c r="I58" s="145">
        <f t="shared" si="7"/>
        <v>22</v>
      </c>
      <c r="J58" s="145">
        <f t="shared" si="7"/>
        <v>22</v>
      </c>
      <c r="K58" s="145">
        <f t="shared" si="7"/>
        <v>22</v>
      </c>
      <c r="L58" s="145">
        <f t="shared" si="7"/>
        <v>22</v>
      </c>
      <c r="M58" s="145">
        <f t="shared" si="7"/>
        <v>22</v>
      </c>
      <c r="N58" s="145">
        <f t="shared" si="7"/>
        <v>24</v>
      </c>
      <c r="O58" s="145">
        <f t="shared" si="7"/>
        <v>24</v>
      </c>
      <c r="P58" s="424"/>
      <c r="Q58" s="145">
        <f t="shared" ref="Q58:W58" si="8">SUM(Q10:Q57)</f>
        <v>34</v>
      </c>
      <c r="R58" s="145">
        <f t="shared" si="8"/>
        <v>34</v>
      </c>
      <c r="S58" s="145">
        <f t="shared" si="8"/>
        <v>34</v>
      </c>
      <c r="T58" s="145">
        <f t="shared" si="8"/>
        <v>34</v>
      </c>
      <c r="U58" s="145">
        <f t="shared" si="8"/>
        <v>32</v>
      </c>
      <c r="V58" s="145">
        <f t="shared" si="8"/>
        <v>32</v>
      </c>
      <c r="W58" s="145">
        <f t="shared" si="8"/>
        <v>24</v>
      </c>
      <c r="X58" s="430"/>
      <c r="Y58" s="428"/>
      <c r="Z58" s="428"/>
      <c r="AA58" s="145">
        <f t="shared" ref="AA58:AW58" si="9">SUM(AA10:AA57)</f>
        <v>30</v>
      </c>
      <c r="AB58" s="145">
        <f t="shared" si="9"/>
        <v>30</v>
      </c>
      <c r="AC58" s="145">
        <f t="shared" si="9"/>
        <v>30</v>
      </c>
      <c r="AD58" s="145">
        <f t="shared" si="9"/>
        <v>30</v>
      </c>
      <c r="AE58" s="145">
        <f t="shared" si="9"/>
        <v>30</v>
      </c>
      <c r="AF58" s="145">
        <f t="shared" si="9"/>
        <v>30</v>
      </c>
      <c r="AG58" s="145">
        <f t="shared" si="9"/>
        <v>26</v>
      </c>
      <c r="AH58" s="145">
        <f t="shared" si="9"/>
        <v>30</v>
      </c>
      <c r="AI58" s="145">
        <f t="shared" si="9"/>
        <v>30</v>
      </c>
      <c r="AJ58" s="145">
        <f t="shared" si="9"/>
        <v>30</v>
      </c>
      <c r="AK58" s="145">
        <f t="shared" si="9"/>
        <v>30</v>
      </c>
      <c r="AL58" s="145">
        <f t="shared" si="9"/>
        <v>30</v>
      </c>
      <c r="AM58" s="145">
        <f t="shared" si="9"/>
        <v>26</v>
      </c>
      <c r="AN58" s="145">
        <f t="shared" si="9"/>
        <v>26</v>
      </c>
      <c r="AO58" s="145">
        <f t="shared" si="9"/>
        <v>32</v>
      </c>
      <c r="AP58" s="145">
        <f t="shared" si="9"/>
        <v>30</v>
      </c>
      <c r="AQ58" s="145">
        <f t="shared" si="9"/>
        <v>30</v>
      </c>
      <c r="AR58" s="145">
        <f t="shared" si="9"/>
        <v>30</v>
      </c>
      <c r="AS58" s="145">
        <f t="shared" si="9"/>
        <v>24</v>
      </c>
      <c r="AT58" s="145">
        <f t="shared" si="9"/>
        <v>22</v>
      </c>
      <c r="AU58" s="145">
        <f t="shared" si="9"/>
        <v>28</v>
      </c>
      <c r="AV58" s="145">
        <f t="shared" si="9"/>
        <v>32</v>
      </c>
      <c r="AW58" s="145">
        <f t="shared" si="9"/>
        <v>32</v>
      </c>
      <c r="AX58" s="454"/>
      <c r="AY58" s="455"/>
      <c r="AZ58" s="146"/>
      <c r="BA58" s="147"/>
      <c r="BB58" s="147"/>
    </row>
    <row r="59" spans="1:57" s="10" customFormat="1" ht="15">
      <c r="C59" s="11"/>
      <c r="D59" s="1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"/>
      <c r="U59" s="12"/>
      <c r="V59" s="12"/>
      <c r="W59" s="12"/>
      <c r="X59" s="12"/>
      <c r="Y59" s="12"/>
      <c r="Z59" s="13"/>
      <c r="AA59" s="14"/>
      <c r="AB59" s="14"/>
      <c r="AC59" s="14"/>
      <c r="AD59" s="13"/>
      <c r="AE59" s="1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4"/>
      <c r="AZ59" s="3"/>
      <c r="BA59" s="3"/>
    </row>
    <row r="60" spans="1:57" ht="12.75" customHeight="1">
      <c r="A60" s="19"/>
      <c r="B60" s="19"/>
      <c r="C60" s="19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7" ht="18">
      <c r="A61" s="19"/>
      <c r="B61" s="19"/>
      <c r="C61" s="19"/>
      <c r="D61" s="19"/>
      <c r="E61" s="22" t="s">
        <v>145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 t="s">
        <v>146</v>
      </c>
      <c r="AF61" s="22"/>
      <c r="AG61" s="22"/>
      <c r="AH61" s="22"/>
      <c r="AI61" s="22"/>
      <c r="AJ61" s="22"/>
      <c r="AK61" s="22"/>
      <c r="AL61" s="22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8">
      <c r="A62" s="19"/>
      <c r="B62" s="19"/>
      <c r="C62" s="19"/>
      <c r="D62" s="19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4" spans="1:57" s="56" customFormat="1" ht="18">
      <c r="C64" s="224"/>
      <c r="D64" s="224"/>
      <c r="E64" s="22" t="s">
        <v>300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 t="s">
        <v>301</v>
      </c>
      <c r="AF64" s="22"/>
      <c r="AG64" s="22"/>
    </row>
  </sheetData>
  <mergeCells count="108">
    <mergeCell ref="A58:B58"/>
    <mergeCell ref="A48:A50"/>
    <mergeCell ref="C48:C50"/>
    <mergeCell ref="D48:D50"/>
    <mergeCell ref="A51:A53"/>
    <mergeCell ref="C51:C53"/>
    <mergeCell ref="D51:D53"/>
    <mergeCell ref="A54:B57"/>
    <mergeCell ref="C54:C57"/>
    <mergeCell ref="D54:D55"/>
    <mergeCell ref="C42:C44"/>
    <mergeCell ref="D42:D44"/>
    <mergeCell ref="A45:A47"/>
    <mergeCell ref="C45:C47"/>
    <mergeCell ref="D45:D47"/>
    <mergeCell ref="D36:D37"/>
    <mergeCell ref="D56:D57"/>
    <mergeCell ref="A40:A41"/>
    <mergeCell ref="B40:B41"/>
    <mergeCell ref="C40:C41"/>
    <mergeCell ref="D40:D41"/>
    <mergeCell ref="A38:A39"/>
    <mergeCell ref="B38:B39"/>
    <mergeCell ref="C38:C39"/>
    <mergeCell ref="D38:D39"/>
    <mergeCell ref="A42:A44"/>
    <mergeCell ref="B26:B27"/>
    <mergeCell ref="C26:C27"/>
    <mergeCell ref="A34:A35"/>
    <mergeCell ref="B34:B35"/>
    <mergeCell ref="C34:C35"/>
    <mergeCell ref="A30:A31"/>
    <mergeCell ref="B30:B31"/>
    <mergeCell ref="C30:C31"/>
    <mergeCell ref="D30:D31"/>
    <mergeCell ref="A32:A33"/>
    <mergeCell ref="B32:B33"/>
    <mergeCell ref="C32:C33"/>
    <mergeCell ref="D32:D33"/>
    <mergeCell ref="Y10:Z58"/>
    <mergeCell ref="AX10:AY58"/>
    <mergeCell ref="A12:A13"/>
    <mergeCell ref="B12:B13"/>
    <mergeCell ref="C12:C13"/>
    <mergeCell ref="D12:D13"/>
    <mergeCell ref="A14:A15"/>
    <mergeCell ref="B14:B15"/>
    <mergeCell ref="C14:C15"/>
    <mergeCell ref="D26:D27"/>
    <mergeCell ref="A20:A21"/>
    <mergeCell ref="B20:B21"/>
    <mergeCell ref="C20:C21"/>
    <mergeCell ref="D20:D21"/>
    <mergeCell ref="D16:D17"/>
    <mergeCell ref="A18:A19"/>
    <mergeCell ref="B18:B19"/>
    <mergeCell ref="C18:C19"/>
    <mergeCell ref="D18:D19"/>
    <mergeCell ref="A28:A29"/>
    <mergeCell ref="A36:A37"/>
    <mergeCell ref="B36:B37"/>
    <mergeCell ref="C36:C37"/>
    <mergeCell ref="A26:A27"/>
    <mergeCell ref="A10:A11"/>
    <mergeCell ref="B10:B11"/>
    <mergeCell ref="C10:C11"/>
    <mergeCell ref="D10:D11"/>
    <mergeCell ref="BA6:BA9"/>
    <mergeCell ref="AZ6:AZ9"/>
    <mergeCell ref="P10:P58"/>
    <mergeCell ref="D14:D15"/>
    <mergeCell ref="A16:A17"/>
    <mergeCell ref="B16:B17"/>
    <mergeCell ref="C16:C17"/>
    <mergeCell ref="B28:B29"/>
    <mergeCell ref="C28:C29"/>
    <mergeCell ref="D28:D29"/>
    <mergeCell ref="A22:A23"/>
    <mergeCell ref="B22:B23"/>
    <mergeCell ref="D34:D35"/>
    <mergeCell ref="C22:C23"/>
    <mergeCell ref="D22:D23"/>
    <mergeCell ref="A24:A25"/>
    <mergeCell ref="B24:B25"/>
    <mergeCell ref="C24:C25"/>
    <mergeCell ref="D24:D25"/>
    <mergeCell ref="X10:X58"/>
    <mergeCell ref="AU1:BA3"/>
    <mergeCell ref="A5:BB5"/>
    <mergeCell ref="A6:A9"/>
    <mergeCell ref="B6:B9"/>
    <mergeCell ref="C6:C9"/>
    <mergeCell ref="D6:D8"/>
    <mergeCell ref="E6:E8"/>
    <mergeCell ref="F6:F8"/>
    <mergeCell ref="G6:G8"/>
    <mergeCell ref="H6:K6"/>
    <mergeCell ref="BB6:BB9"/>
    <mergeCell ref="L6:P6"/>
    <mergeCell ref="Q6:T6"/>
    <mergeCell ref="U6:X6"/>
    <mergeCell ref="Y6:AC6"/>
    <mergeCell ref="AD6:AG6"/>
    <mergeCell ref="AH6:AK6"/>
    <mergeCell ref="AL6:AP6"/>
    <mergeCell ref="AQ6:AT6"/>
    <mergeCell ref="AU6:AX6"/>
    <mergeCell ref="D9:G9"/>
  </mergeCells>
  <phoneticPr fontId="38" type="noConversion"/>
  <pageMargins left="0.39370078740157483" right="0.39370078740157483" top="0.19685039370078741" bottom="0.19685039370078741" header="0" footer="0"/>
  <pageSetup paperSize="9" scale="48" orientation="landscape" horizontalDpi="4294967292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ФК 2 курск (1 поток)</vt:lpstr>
      <vt:lpstr>ФК 2 курск (2 поток)</vt:lpstr>
      <vt:lpstr>ФК 2 курск (3 поток)</vt:lpstr>
      <vt:lpstr>ФК 2 курск (ускор.)</vt:lpstr>
      <vt:lpstr>Пед.Образ. 2 курс</vt:lpstr>
      <vt:lpstr>Сестринское дело 2 курс</vt:lpstr>
      <vt:lpstr>АФК 2 курс (АФВ, АДР)</vt:lpstr>
      <vt:lpstr>АФК 2 курс (ЛФК)</vt:lpstr>
      <vt:lpstr>АФК 2 курс (ФР)</vt:lpstr>
      <vt:lpstr>РиСОТ 2 курс (МРиТ)</vt:lpstr>
      <vt:lpstr>РиСОТ 2 курс (СОТ)</vt:lpstr>
      <vt:lpstr>Туризм 2 курс (ТиОТиТУ)</vt:lpstr>
      <vt:lpstr>ГД 2 курс (ГД)</vt:lpstr>
      <vt:lpstr>РиСО 2 курс (ФКиС)</vt:lpstr>
      <vt:lpstr>Психология 2 курс</vt:lpstr>
      <vt:lpstr>Режиссура 2 курс (ХСП, СРП)</vt:lpstr>
      <vt:lpstr>Менеджмент 2 курс</vt:lpstr>
      <vt:lpstr>Экономика 2 курс</vt:lpstr>
      <vt:lpstr>ОРМ 2 курс </vt:lpstr>
      <vt:lpstr>'АФК 2 курс (АФВ, АДР)'!Область_печати</vt:lpstr>
      <vt:lpstr>'АФК 2 курс (ЛФК)'!Область_печати</vt:lpstr>
      <vt:lpstr>'АФК 2 курс (ФР)'!Область_печати</vt:lpstr>
      <vt:lpstr>'ГД 2 курс (ГД)'!Область_печати</vt:lpstr>
      <vt:lpstr>'Менеджмент 2 курс'!Область_печати</vt:lpstr>
      <vt:lpstr>'ОРМ 2 курс '!Область_печати</vt:lpstr>
      <vt:lpstr>'Пед.Образ. 2 курс'!Область_печати</vt:lpstr>
      <vt:lpstr>'Психология 2 курс'!Область_печати</vt:lpstr>
      <vt:lpstr>'Режиссура 2 курс (ХСП, СРП)'!Область_печати</vt:lpstr>
      <vt:lpstr>'РиСО 2 курс (ФКиС)'!Область_печати</vt:lpstr>
      <vt:lpstr>'РиСОТ 2 курс (МРиТ)'!Область_печати</vt:lpstr>
      <vt:lpstr>'РиСОТ 2 курс (СОТ)'!Область_печати</vt:lpstr>
      <vt:lpstr>'Сестринское дело 2 курс'!Область_печати</vt:lpstr>
      <vt:lpstr>'Туризм 2 курс (ТиОТиТУ)'!Область_печати</vt:lpstr>
      <vt:lpstr>'ФК 2 курск (1 поток)'!Область_печати</vt:lpstr>
      <vt:lpstr>'ФК 2 курск (2 поток)'!Область_печати</vt:lpstr>
      <vt:lpstr>'ФК 2 курск (3 поток)'!Область_печати</vt:lpstr>
      <vt:lpstr>'ФК 2 курск (ускор.)'!Область_печати</vt:lpstr>
      <vt:lpstr>'Экономика 2 курс'!Область_печати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</dc:creator>
  <cp:lastModifiedBy>univer01</cp:lastModifiedBy>
  <cp:lastPrinted>2016-12-06T08:38:34Z</cp:lastPrinted>
  <dcterms:created xsi:type="dcterms:W3CDTF">2000-02-16T11:46:16Z</dcterms:created>
  <dcterms:modified xsi:type="dcterms:W3CDTF">2016-12-06T08:41:22Z</dcterms:modified>
</cp:coreProperties>
</file>