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55" tabRatio="732" firstSheet="13" activeTab="17"/>
  </bookViews>
  <sheets>
    <sheet name="АФК 2 курс (ФРВН)" sheetId="1" r:id="rId1"/>
    <sheet name="АФК 2 курс (ФРвДВ)" sheetId="2" r:id="rId2"/>
    <sheet name="АФК 2 курс (АС)" sheetId="3" r:id="rId3"/>
    <sheet name="ФК 2 курс (ПФК)" sheetId="4" r:id="rId4"/>
    <sheet name="ФК 2 курс (СГПФКиС)" sheetId="5" r:id="rId5"/>
    <sheet name="ФК 2 курс  (ГМПвСФКиС)" sheetId="6" r:id="rId6"/>
    <sheet name="ФК 2 курс (ФОТ)" sheetId="7" r:id="rId7"/>
    <sheet name="ФК 2 курс (МиЭФКиС)" sheetId="8" r:id="rId8"/>
    <sheet name="ФК 2 курс (АОЧкФН)" sheetId="9" r:id="rId9"/>
    <sheet name="ФК 2 курс (ТФКиТФВ)" sheetId="10" r:id="rId10"/>
    <sheet name="Спорт 2 курс (СВДиСПС)" sheetId="11" r:id="rId11"/>
    <sheet name="Спорт 2 курс (МСиОД)" sheetId="12" r:id="rId12"/>
    <sheet name="Спорт 2 курс (ППС)" sheetId="13" r:id="rId13"/>
    <sheet name="Спорт 2 курс (ЭС)" sheetId="14" r:id="rId14"/>
    <sheet name="Менеджмент 2 курс" sheetId="15" r:id="rId15"/>
    <sheet name="Экономика 2 курс" sheetId="16" r:id="rId16"/>
    <sheet name="РиСО 2 курс" sheetId="17" r:id="rId17"/>
    <sheet name="Социология 2 курс" sheetId="18" r:id="rId18"/>
    <sheet name="Антропология 2 курс" sheetId="19" r:id="rId19"/>
  </sheets>
  <definedNames>
    <definedName name="_xlnm.Print_Area" localSheetId="18">'Антропология 2 курс'!$A$1:$BB$48</definedName>
    <definedName name="_xlnm.Print_Area" localSheetId="2">'АФК 2 курс (АС)'!$A$1:$BA$47</definedName>
    <definedName name="_xlnm.Print_Area" localSheetId="1">'АФК 2 курс (ФРвДВ)'!$A$1:$BA$50</definedName>
    <definedName name="_xlnm.Print_Area" localSheetId="0">'АФК 2 курс (ФРВН)'!$A$1:$BA$50</definedName>
    <definedName name="_xlnm.Print_Area" localSheetId="14">'Менеджмент 2 курс'!$A$1:$BA$32</definedName>
    <definedName name="_xlnm.Print_Area" localSheetId="16">'РиСО 2 курс'!$A$1:$BA$34</definedName>
    <definedName name="_xlnm.Print_Area" localSheetId="17">'Социология 2 курс'!$A$1:$BA$56</definedName>
    <definedName name="_xlnm.Print_Area" localSheetId="11">'Спорт 2 курс (МСиОД)'!$A$1:$BA$44</definedName>
    <definedName name="_xlnm.Print_Area" localSheetId="12">'Спорт 2 курс (ППС)'!$A$1:$BA$45</definedName>
    <definedName name="_xlnm.Print_Area" localSheetId="10">'Спорт 2 курс (СВДиСПС)'!$A$1:$BA$45</definedName>
    <definedName name="_xlnm.Print_Area" localSheetId="13">'Спорт 2 курс (ЭС)'!$A$1:$BA$45</definedName>
    <definedName name="_xlnm.Print_Area" localSheetId="5">'ФК 2 курс  (ГМПвСФКиС)'!$A$1:$BA$48</definedName>
    <definedName name="_xlnm.Print_Area" localSheetId="8">'ФК 2 курс (АОЧкФН)'!$A$1:$BA$49</definedName>
    <definedName name="_xlnm.Print_Area" localSheetId="7">'ФК 2 курс (МиЭФКиС)'!$A$1:$BA$48</definedName>
    <definedName name="_xlnm.Print_Area" localSheetId="3">'ФК 2 курс (ПФК)'!$A$1:$BA$49</definedName>
    <definedName name="_xlnm.Print_Area" localSheetId="4">'ФК 2 курс (СГПФКиС)'!$A$1:$BA$46</definedName>
    <definedName name="_xlnm.Print_Area" localSheetId="9">'ФК 2 курс (ТФКиТФВ)'!$A$1:$BA$48</definedName>
    <definedName name="_xlnm.Print_Area" localSheetId="6">'ФК 2 курс (ФОТ)'!$A$1:$BA$50</definedName>
    <definedName name="_xlnm.Print_Area" localSheetId="15">'Экономика 2 курс'!$A$1:$BA$54</definedName>
  </definedNames>
  <calcPr fullCalcOnLoad="1" refMode="R1C1"/>
</workbook>
</file>

<file path=xl/sharedStrings.xml><?xml version="1.0" encoding="utf-8"?>
<sst xmlns="http://schemas.openxmlformats.org/spreadsheetml/2006/main" count="1358" uniqueCount="323">
  <si>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</si>
  <si>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</si>
  <si>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</si>
  <si>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</si>
  <si>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</si>
  <si>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</si>
  <si>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</si>
  <si>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</si>
  <si>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</si>
  <si>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</si>
  <si>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Зачеты</t>
  </si>
  <si>
    <t>Экзамены</t>
  </si>
  <si>
    <t>Учебн.  часов</t>
  </si>
  <si>
    <t>Всего часов</t>
  </si>
  <si>
    <t>Зачетные единицы</t>
  </si>
  <si>
    <t>Современные проблемы наук о физической культуре и спорте</t>
  </si>
  <si>
    <t>Генезис и развитие международного спортивного и олимпийского движения</t>
  </si>
  <si>
    <t>ИНДЕКС</t>
  </si>
  <si>
    <t>ДИСЦИПЛИНА</t>
  </si>
  <si>
    <t>СРС</t>
  </si>
  <si>
    <t>АУДИТОРНЫЕ ЧАСЫ</t>
  </si>
  <si>
    <t>ЗИМНЯЯ ЭКЗАМЕНАЦИОННАЯ СЕССИЯ</t>
  </si>
  <si>
    <t>КАНИКУЛЫ</t>
  </si>
  <si>
    <t>ЛЕТНЯЯ ЭКЗАМЕНАЦИОННАЯ СЕССИЯ</t>
  </si>
  <si>
    <t>Профилированная теория и методика избранного вида спорта</t>
  </si>
  <si>
    <t>Двигательная активность и резервные возможности организма</t>
  </si>
  <si>
    <t>Технологии спортивной подготовки в Сурдлимпийском спорте</t>
  </si>
  <si>
    <t>Организационно-правовые основы деятельности высшей школы</t>
  </si>
  <si>
    <t>Культура речи и методика делового общения</t>
  </si>
  <si>
    <t>Управление в сфере физической культуры и спорта</t>
  </si>
  <si>
    <t>Анализ и статистическая обработка исследовательских данных</t>
  </si>
  <si>
    <t>Актуальные проблемы в системе научных знаний о спорте</t>
  </si>
  <si>
    <t>Система экзофакторов восстановления, повышения работоспособности спортсмена и антидопинговый контороль</t>
  </si>
  <si>
    <t>Олимпийская символика и атрибутика: правовая защита и регулирование</t>
  </si>
  <si>
    <t>Реклама в международном спортивном и олимпийском движении</t>
  </si>
  <si>
    <t>Начальник УМУ</t>
  </si>
  <si>
    <t>Соловьев В.Б.</t>
  </si>
  <si>
    <t>Международное спортивное и олимпийское движение и средства массовой информации</t>
  </si>
  <si>
    <t>Менеджмент адаптивного спорта</t>
  </si>
  <si>
    <t>Спортивная морфология в норме и патологии</t>
  </si>
  <si>
    <t>2 полугодие</t>
  </si>
  <si>
    <t>1 полугодие</t>
  </si>
  <si>
    <t>2 диф.</t>
  </si>
  <si>
    <t>Физическая реабилитация занимающихся   в фитнес центрах с последствиями заболеваний нервной системы</t>
  </si>
  <si>
    <t>Технология научных исследований в физической культуре</t>
  </si>
  <si>
    <t>1 диф.</t>
  </si>
  <si>
    <t>Психология и этика деловых отношений</t>
  </si>
  <si>
    <t>Социальные технологии работы с молодежью</t>
  </si>
  <si>
    <t>Организация деятельности спортивных молодежных организаций в России и за рубежом</t>
  </si>
  <si>
    <t>Мониторинг физического состояния учащихся образовательных учреждений</t>
  </si>
  <si>
    <t>Актуальные проблемы экономики и предпринимательства в сфере физической культуры</t>
  </si>
  <si>
    <t>Управление кадрами в сфере физической культуры</t>
  </si>
  <si>
    <t>Активные методы обучения в профессиональной деятельности</t>
  </si>
  <si>
    <t>Развивающая педагогика физической культуры</t>
  </si>
  <si>
    <t>Коррекционная педагогика</t>
  </si>
  <si>
    <t>Социокультурные аспекты спортивной журналистики</t>
  </si>
  <si>
    <t>Адаптивный спорт и паралимпийское движение</t>
  </si>
  <si>
    <t>Феномен "болельщика" как объект социокультурного изучения</t>
  </si>
  <si>
    <t>Социология рекреации и туризма</t>
  </si>
  <si>
    <t>Адаптация организма к физическим нагрузкам</t>
  </si>
  <si>
    <t>Психологическая характеристика видов спорта и видов подготовки</t>
  </si>
  <si>
    <t>Педагогическая имиджелогия</t>
  </si>
  <si>
    <t>Управление конфликтными взаимоотношениями в сфере физической культуры</t>
  </si>
  <si>
    <t>Психология малых групп и спортивных команд</t>
  </si>
  <si>
    <t>Педагогические технологии в профессиональной деятельности специалиста сферы физической культуры</t>
  </si>
  <si>
    <t>1 диф</t>
  </si>
  <si>
    <t>Б1.Б.3</t>
  </si>
  <si>
    <t>Б1.Б.4</t>
  </si>
  <si>
    <t>Б1.В.ОД.3</t>
  </si>
  <si>
    <t>1-е полугодие</t>
  </si>
  <si>
    <t>2-е полугодие</t>
  </si>
  <si>
    <t>Б1.В.ОД.1</t>
  </si>
  <si>
    <t>Б1.В.ОД.2</t>
  </si>
  <si>
    <t>Б1.В.ОД.5</t>
  </si>
  <si>
    <t>Б1.В.ОД.6</t>
  </si>
  <si>
    <t>Б1.В.ДВ.2</t>
  </si>
  <si>
    <t>Б1.В.ДВ.1</t>
  </si>
  <si>
    <t>Б1.В.ДВ.3</t>
  </si>
  <si>
    <t>Б1.В.ДВ.7</t>
  </si>
  <si>
    <t>Научно-педагогическая практика (рассредоточенная)</t>
  </si>
  <si>
    <t>Научно-исследовательская работа по диссертации (рассредоточенная)</t>
  </si>
  <si>
    <t>Профессионально-ориентированная практика (рассредоточенная)</t>
  </si>
  <si>
    <t>Преддипломная практика (рассредоточенная)</t>
  </si>
  <si>
    <t>Июль</t>
  </si>
  <si>
    <t>Логика</t>
  </si>
  <si>
    <t>Б1.Б.2</t>
  </si>
  <si>
    <t>Б1.В.ОД.7</t>
  </si>
  <si>
    <t>Б1.В.ДВ.4</t>
  </si>
  <si>
    <t>Б1.В.ДВ.5</t>
  </si>
  <si>
    <t>Б1.В.ДВ.6</t>
  </si>
  <si>
    <t>Профессиональное деловое общение и работа с иностранными источниками</t>
  </si>
  <si>
    <t>Практика по получению профессиональных умений и опыта профессиональной деятельности (рассредоточенная)</t>
  </si>
  <si>
    <t>Практика по профилю деятельности (рассредоточенная)</t>
  </si>
  <si>
    <t>Б1.В.ОД.8</t>
  </si>
  <si>
    <t>Б1.В.ОД.4</t>
  </si>
  <si>
    <t>Физическая культура и спорт в системе межкультурных коммуникаций</t>
  </si>
  <si>
    <t>Физическая культура и спорт как сегменты визуальной культуры</t>
  </si>
  <si>
    <t>Теория и методика физической рекреации</t>
  </si>
  <si>
    <t>Теоретико-методические аспекты социального и оздоровительного туризма</t>
  </si>
  <si>
    <t>Менеджмент рекреативно-оздоровительной деятельности</t>
  </si>
  <si>
    <t>Мотивационно-ценностные ориентации в физической культуре</t>
  </si>
  <si>
    <t>Историко-организационные аспекты движения "Спорт для всех"</t>
  </si>
  <si>
    <t>Б1.В.ДВ.8</t>
  </si>
  <si>
    <t>Курортология</t>
  </si>
  <si>
    <t>Рекреалогия</t>
  </si>
  <si>
    <t>Научно-исследовательская работа (рассредоточенная)</t>
  </si>
  <si>
    <t>Модели управления и функционирования спорта в странах мира: сравнительный анализ</t>
  </si>
  <si>
    <t>Россия - великая спортивная держава</t>
  </si>
  <si>
    <t>Роль СМИ в развитии Олимпийского движения</t>
  </si>
  <si>
    <t>2 диф</t>
  </si>
  <si>
    <t>Микро и макроэкономика (продвинутый уровень)</t>
  </si>
  <si>
    <t>Преддипломная практика</t>
  </si>
  <si>
    <t>Организационно-управленческая практика</t>
  </si>
  <si>
    <t>Современный стратегический анализ</t>
  </si>
  <si>
    <t>Иностранный язык делового общения</t>
  </si>
  <si>
    <t>Антикризисное управление</t>
  </si>
  <si>
    <t>Организационно-экономическое моделирование в спортивном менеджменте</t>
  </si>
  <si>
    <t>Управление рисками</t>
  </si>
  <si>
    <t>Б1.В.ОД.9</t>
  </si>
  <si>
    <t>Педагогика</t>
  </si>
  <si>
    <t>Международный маркетинг</t>
  </si>
  <si>
    <t>Современные проблемы исследований международных экономических отношений и мировой политики</t>
  </si>
  <si>
    <t>Международное  право</t>
  </si>
  <si>
    <t>Международная логистика</t>
  </si>
  <si>
    <t>Теория дипломатии и современная дипломатическая система</t>
  </si>
  <si>
    <t>Б1.В.ОД.11</t>
  </si>
  <si>
    <t>Сравнительная экономика в международных отношениях</t>
  </si>
  <si>
    <t>Б1.В.ОД.12</t>
  </si>
  <si>
    <t>Б1.В.ОД.13</t>
  </si>
  <si>
    <t>История и методология международных экономических отношений в спорте</t>
  </si>
  <si>
    <t>Олимпийский идеал здоровья и здоровый образ жизни</t>
  </si>
  <si>
    <t>Негосударственные участники мировой политики</t>
  </si>
  <si>
    <t>Риски в международной политике и международном спорте</t>
  </si>
  <si>
    <t>Научно-исследовательская работа (расследоточенная)</t>
  </si>
  <si>
    <t xml:space="preserve"> Утверждаю </t>
  </si>
  <si>
    <t xml:space="preserve">Проректор по УМР А.В.Скотникова </t>
  </si>
  <si>
    <t>____________________</t>
  </si>
  <si>
    <t>Зам.начальника УМУ</t>
  </si>
  <si>
    <t>Дзигуа Д.В.</t>
  </si>
  <si>
    <t>Физиологические аспекты оздоровительной физической культуры и фитнес-тренировки</t>
  </si>
  <si>
    <t>Физиологические механизмы управления движением</t>
  </si>
  <si>
    <t>Актуальные аспекты педагогической физиологии</t>
  </si>
  <si>
    <t>Психические состояния спортивной деятельности</t>
  </si>
  <si>
    <t>Психология физического воспитания и оздоровительной тренировки</t>
  </si>
  <si>
    <t>Спортивная генетика</t>
  </si>
  <si>
    <t>ИТОГОВАЯ ГОСУДАРСТВЕННАЯ АТТЕСТАЦИЯ (с 23.05 по 30.06)</t>
  </si>
  <si>
    <t>ИТОГОВАЯ ГОСУДАРСТВЕННАЯ АТТЕСТАЦИЯ (с 22.05 по 30.06)</t>
  </si>
  <si>
    <t>Компьютерные технологии в  науке и образовании  в области физической культуры и спорта</t>
  </si>
  <si>
    <t>Современные проблемы адаптивной физической культуры и её видов</t>
  </si>
  <si>
    <t>Методология и технология научных исследований в сфере адаптивной физической культуры</t>
  </si>
  <si>
    <t>Современные концепции развития адаптивной физической культуры и адаптивного спорта</t>
  </si>
  <si>
    <t>Физическая реабилитация занимающихся   в фитнес центрах с заболеваниями сердечно-сосудистой системы</t>
  </si>
  <si>
    <t>Теория и практика реферирования текстов на иностранном языке</t>
  </si>
  <si>
    <t>Регуляция психофизических состояний средствами физической культуры</t>
  </si>
  <si>
    <t>Физиологические  основы оздоровительной физической культуры</t>
  </si>
  <si>
    <t>Реабилитационное оборудование в  физической реабилитации</t>
  </si>
  <si>
    <t>Профессиональное деловое общение в ЛФК (иностранный язык)</t>
  </si>
  <si>
    <t>Данстерапия в реабилитации детей и взрослых</t>
  </si>
  <si>
    <t>График учебного процесса 2 курса направления подготовки Физическая культура для лиц с отклонениями в состянии здоровья магистерстка программа Физическая реабилитация в фитнес и велнес центрах на 2016/2017 уч.г.</t>
  </si>
  <si>
    <t>График учебного процесса 2 курса направления подготовки Физическая культура магистерстка программа Государственная молодежная политика в сфере физической культуры и спорта на 2016/2017 уч.г.</t>
  </si>
  <si>
    <t>График учебного процесса 2 курса направления подготовки Физическая культура магистерстка программа Менеджмент и экономика в сфере физической культуры и спорта на 2016/2017 уч.г.</t>
  </si>
  <si>
    <t>График учебного процесса 2 курса направления подготовки Физическая культура магистерстка программа Педагогика физической культуры на 2016/2017 уч.г.</t>
  </si>
  <si>
    <t>График учебного процесса 2 курса направления подготовки Физическая культура магистерстка программа Социально-гуманитарные проблемы физической культуры и спорта на 2016/2017 уч.г.</t>
  </si>
  <si>
    <t>График учебного процесса 2 курса направления подготовки Физическая культура магистерстка программа Физкультурно-оздоровительные технологии на 2016/2017 уч.г.</t>
  </si>
  <si>
    <t>График учебного процесса 2 курса направления подготовки Физическая культура магистерстка программа Адаптация организма человека к физическим нагрузкам на 2016/2017 уч.г.</t>
  </si>
  <si>
    <t>График учебного процесса 2 курса направления подготовки Спорт магистерстка программа Спорт высших достижений и система подготовки спортсменов на 2016/2017 уч.г.</t>
  </si>
  <si>
    <t>График учебного процесса 2 курса направления подготовки "Менеджмент" магистерсткая программа Спортивный менеджмент на 2016/2017 уч.г.</t>
  </si>
  <si>
    <t>Дата утверждения 30.06.2016</t>
  </si>
  <si>
    <t>График учебного процесса 2 курса направления подготовки Физическая культура для лиц с отклонениями в состянии здоровья магистерстка программа  Физическая реабилитация детей и взрослого населения на 2016/2017 уч.г.</t>
  </si>
  <si>
    <t>Программа физической реабилитации больных с заболеваниями нервной системы</t>
  </si>
  <si>
    <t>Программа физической реабилитации больных после хирургических операций на органах грудной и брюшной полости</t>
  </si>
  <si>
    <t>График учебного процесса 2 курса направления подготовки Физическая культура для лиц с отклонениями в состянии здоровья магистерстка программа   Адаптивный спорт на 2016/2017 уч.г.</t>
  </si>
  <si>
    <t>Оценка физического развития и физической подготовленности</t>
  </si>
  <si>
    <t>Технология планирования подготовки спортсменов циклов различной продолжительности</t>
  </si>
  <si>
    <t>Физиологические аспекты оздоровительной физической культуры</t>
  </si>
  <si>
    <t>Организационно-правовые аспекты в сфере физической культуры</t>
  </si>
  <si>
    <t>ИТОГОВАЯ ГОСУДАРСТВЕННАЯ АТТЕСТАЦИЯ (с 05.06 по 30.06)</t>
  </si>
  <si>
    <t>Междисциплинарность педагогических исследований</t>
  </si>
  <si>
    <t>Возрастные особенности обучения в педагогике физической культуры</t>
  </si>
  <si>
    <t>Структура и содержание имиджа преподавателя</t>
  </si>
  <si>
    <t>Технологии обучения в системе подготовки физкультурных кадров</t>
  </si>
  <si>
    <t>Технология статистической обработки исследовательских данных</t>
  </si>
  <si>
    <t>Активные методы обучения при реализации образовательных программ</t>
  </si>
  <si>
    <t>Проблемы и перспективы развития педагогики высшей школы</t>
  </si>
  <si>
    <t>Формирование творческого подхода к профессиональной деятельности педагога</t>
  </si>
  <si>
    <t>Антропофизиологические аспекты физического воспитания</t>
  </si>
  <si>
    <t>Роль спорта в современной массовой культуре</t>
  </si>
  <si>
    <t>Связи с общественностью в сфере физической культуры и спорта</t>
  </si>
  <si>
    <t>Антропомаксимология человека</t>
  </si>
  <si>
    <t>Тимбилдинг в молодёжной среде</t>
  </si>
  <si>
    <t>Технологии ведения тренинговой работы с молодёжью</t>
  </si>
  <si>
    <t>Техники медиации в молодёжной политике</t>
  </si>
  <si>
    <t>Опыт реализации федеральных проектов в сфере ФК,С и МП</t>
  </si>
  <si>
    <t>Этноспорт в субъектах РФ</t>
  </si>
  <si>
    <t>Коучинг в работе с молодёжью</t>
  </si>
  <si>
    <t>Технологии разрешения межличностных конфликтов  в профессиональной деятельности</t>
  </si>
  <si>
    <t>Физиология биологических ритмов человека</t>
  </si>
  <si>
    <t>Технология разрешения межличностных конфликтов в профессиональной деятельности педагога</t>
  </si>
  <si>
    <t>Формы делового общения</t>
  </si>
  <si>
    <t>Креативный менеджмент</t>
  </si>
  <si>
    <t>Валютный и фондовый рынки</t>
  </si>
  <si>
    <t>Мировая экономика и международные экономические отношения</t>
  </si>
  <si>
    <t>Комплексный анализ хозяйственной деятельности ФСО</t>
  </si>
  <si>
    <t>Правовые аспекты организации и проведения занятий спортом</t>
  </si>
  <si>
    <t>Современные экспериментальные методы исследования в физиологии спорта</t>
  </si>
  <si>
    <t>Адаптация в спорте</t>
  </si>
  <si>
    <t>Культура библиографического поиска информационных источников</t>
  </si>
  <si>
    <t>Методы исследования морфологии спортсменов</t>
  </si>
  <si>
    <t>Биомеханические методы изучения физичекой и технической подготовленности спортсменов</t>
  </si>
  <si>
    <t>Физическая реабилитация после травм</t>
  </si>
  <si>
    <t>Медико-биологические аспекты профилактики  перенапряжения у спортсменов</t>
  </si>
  <si>
    <t>Массаж в системе подготовки спортсменов</t>
  </si>
  <si>
    <t>Актуальные проблемы психологии спорта высших достижений</t>
  </si>
  <si>
    <t>Психические состояния в учебно-тренировочной и соревновательной деятельности</t>
  </si>
  <si>
    <t>Технология статистической  обработки исследовательских данных</t>
  </si>
  <si>
    <t>График учебного процесса 2 курса направления подготовки Спорт магистерстка программа  Международное спортивное и олимпийское движение на 2016/2017 уч.г.</t>
  </si>
  <si>
    <t>Международный студенческий спорт</t>
  </si>
  <si>
    <t>Международный опыт проведения крупных соревнований</t>
  </si>
  <si>
    <t>Экономические аспекты олимпийского спорта</t>
  </si>
  <si>
    <t>Олимпийское образование детей и молодежи (дошкольное, школьное, вузовское)</t>
  </si>
  <si>
    <t>Олимпизм в контексте развития мировых цивилизаций</t>
  </si>
  <si>
    <t>Научно-прикладные аспекты Международного спортивного и олимпийского движения</t>
  </si>
  <si>
    <t>Современный  "болельщик" как  социокультурное явление</t>
  </si>
  <si>
    <t>Международный юношеский спорт</t>
  </si>
  <si>
    <t>График учебного процесса 2 курса направления подготовки Спорт магистерстка программа  Психологические проблемы спорта на 2016/2017 уч.г.</t>
  </si>
  <si>
    <t>Психологические технологии разработки модельных характеристик спортсменов</t>
  </si>
  <si>
    <t>Психологическое консультирование спортсмена и тренера в спорте</t>
  </si>
  <si>
    <t>Технологическое обеспечение деятельности в экстремальных условиях</t>
  </si>
  <si>
    <t>Медико-биологические аспекты профилактики перенапряжения у спортсменов</t>
  </si>
  <si>
    <t>Психология управления мотитвационным климатом в спортивной команде</t>
  </si>
  <si>
    <t>График учебного процесса 2 курса направления подготовки Спорт магистерстка программа  Эргогеника спорта на 2016/2017 уч.г.</t>
  </si>
  <si>
    <t>Эргогенические принципы современных технологий в спорте высших достижений</t>
  </si>
  <si>
    <t>Биохимический мониторинг спортивной работоспособности</t>
  </si>
  <si>
    <t>Биомеханические методы изучения физической и технической подготовленности спортсменов</t>
  </si>
  <si>
    <t>Развитие теории и методологии менеджмента</t>
  </si>
  <si>
    <t>Технология управления персоналом спортивной организации</t>
  </si>
  <si>
    <t>Современные тенденции и особенности ведения хозяйственной деятельности в сфере ФКС</t>
  </si>
  <si>
    <t>Генезис международного спортивного и олимпийского движения</t>
  </si>
  <si>
    <t>График учебного процесса 2 курса направления подготовки "Экономика" магистерсткая программа Международные экономические отношения в спорте  на 2016/2017 уч.г.</t>
  </si>
  <si>
    <t>Экономика трудовых отношений в спорте</t>
  </si>
  <si>
    <t>Политические проблемы международной системы и безопасность в мире</t>
  </si>
  <si>
    <t>РФ в международном спортивном сообществе</t>
  </si>
  <si>
    <t>Историческая составляющая олипийского идеала</t>
  </si>
  <si>
    <t>Олимпийские традиции: исторические, экономические и правовые аспекты</t>
  </si>
  <si>
    <t>Экономические проблемы функционирования спортивных организаций</t>
  </si>
  <si>
    <t>Современные тенденции развития экономических отношений в спорте</t>
  </si>
  <si>
    <t>Международное спортивное и олимпийское движение и коммерциализация</t>
  </si>
  <si>
    <t>Взаимоотношение экономики и культуры</t>
  </si>
  <si>
    <t>Мультимедийные технологии</t>
  </si>
  <si>
    <t>Политика- концентрированное выражение экономики</t>
  </si>
  <si>
    <t>Перспективы электронной коммерции</t>
  </si>
  <si>
    <t>График учебного процесса 2 курса направления подготовки "Реклама и связи с общественностью" магистерсткая программа Спортивная реклама и PR на 2016/2017 уч.г.</t>
  </si>
  <si>
    <t>Копирайтинг</t>
  </si>
  <si>
    <t>Технологии презентаций в современном коммуникационном процессе</t>
  </si>
  <si>
    <t>Реклама и связи с общественностью в контексте межкультурных коммуникаций</t>
  </si>
  <si>
    <t>Иностранный язык профессионального общения (углубленный курс)</t>
  </si>
  <si>
    <t>Работа спортивной пресс-службы в социальных сетях</t>
  </si>
  <si>
    <t>Спортивная пресс-служба в современном коммуникационном процессе</t>
  </si>
  <si>
    <t>Стилистика деловой речи и служебных документов</t>
  </si>
  <si>
    <t>Корпоративная культура как объект PR-деятельности</t>
  </si>
  <si>
    <t>График учебного процесса 2 курса направления подготовки Физическая культура магистерстка программа Теория физической культуры и технология физического воспитания на 2016/2017 уч.г.</t>
  </si>
  <si>
    <t>Общая теория и технология физического воспитания</t>
  </si>
  <si>
    <t>Б1.В.ОД.3.4</t>
  </si>
  <si>
    <t>Б1.В.ОД.3.5</t>
  </si>
  <si>
    <t>Возрастные и профессионально-прикладные аспекты технологии физического воспитания</t>
  </si>
  <si>
    <t>Ауксология человека</t>
  </si>
  <si>
    <t>Спортивная ориентация и спортивный отбор</t>
  </si>
  <si>
    <t>Физиология оздоровления средствами физической культуры</t>
  </si>
  <si>
    <t>Психофизиология двигательной активности</t>
  </si>
  <si>
    <t>Б1.Б.5</t>
  </si>
  <si>
    <t xml:space="preserve">ЛЕТНЯЯ ЭКЗАМЕНАЦИОННАЯ СЕССИЯ </t>
  </si>
  <si>
    <t>Социальное проектирование</t>
  </si>
  <si>
    <t>Социология малых групп</t>
  </si>
  <si>
    <t>Социология демографических процессов</t>
  </si>
  <si>
    <t>Теория и технология тестирования знаний в социально-гуманитарных дисциплинах</t>
  </si>
  <si>
    <t>Социология физической культуры и спорта</t>
  </si>
  <si>
    <t>Спорт и социальная мобильность</t>
  </si>
  <si>
    <t>Б1.В.ОД.10</t>
  </si>
  <si>
    <t>Научно-исследовательский семинар: «Социология физической культуры и спорта»</t>
  </si>
  <si>
    <t>Социология гендера в спорте</t>
  </si>
  <si>
    <t>Спорт и политика как объект социологического исследования</t>
  </si>
  <si>
    <t>Социологические исследования здорового образа жизни</t>
  </si>
  <si>
    <t>Социальные проблемы молодежи в сфере ФКС</t>
  </si>
  <si>
    <t>Социология коммуникаций</t>
  </si>
  <si>
    <t>Социология управления и сфера физической культуры и спорта</t>
  </si>
  <si>
    <t>Социологические исследования социального феномена соперничества</t>
  </si>
  <si>
    <t>Социологические аспекты современного олимпизма</t>
  </si>
  <si>
    <t>Кадровая и образовательная политика: индивидуально-ролевые траектории</t>
  </si>
  <si>
    <t>Рынок труда как объект социально-педагогических исследований</t>
  </si>
  <si>
    <t>Социологические исследования спортивной экстремальности</t>
  </si>
  <si>
    <t>Статистика ФКС как объект социологического исследования</t>
  </si>
  <si>
    <t>Спортивная карьера в условиях современного социума</t>
  </si>
  <si>
    <t>Научный имидж молодого ученого средствами публикационной деятельности</t>
  </si>
  <si>
    <t>Технологическая практика (рассредоточенная)</t>
  </si>
  <si>
    <t>Производственная (Практика по получению профессиональных умений и опыта профессиональной деятельности) (рассредоточенная)</t>
  </si>
  <si>
    <t>График учебного процесса 2 курса Направление подготовки "Социология" магистерсткая программа "Социология физической культуры и спорта"  на 2016-2017 уч.г.</t>
  </si>
  <si>
    <t>Сем.контроль</t>
  </si>
  <si>
    <t>Б1.Б.6</t>
  </si>
  <si>
    <t>Методы антропологических исследований</t>
  </si>
  <si>
    <t>График учебного процесса 2 курса Направление подготовки "Антропология и этнология" магистерсткая программа "Спортивная антропология"  на 2015-2016 уч.г.</t>
  </si>
  <si>
    <t>ИТОГОВАЯ ГОСУДАРСТВЕННАЯ АТТЕСТАЦИЯ (с15.05 по 30.06)</t>
  </si>
  <si>
    <t>Современные течения отечественной и зарубежной этнологии и социокультурной антропологии</t>
  </si>
  <si>
    <t>Б1.Б.8</t>
  </si>
  <si>
    <t>Педагогика и психология физической культуры и спорта</t>
  </si>
  <si>
    <t>Антропоэкология</t>
  </si>
  <si>
    <t>Статистический анализ в антропологии и этнологии</t>
  </si>
  <si>
    <t>Этология и эволюционная психология</t>
  </si>
  <si>
    <t>Психология спорта высших достижений</t>
  </si>
  <si>
    <t>Психические состояния в спортивной деятельности</t>
  </si>
  <si>
    <t>Иностранный язык (другой)</t>
  </si>
  <si>
    <t>Теория и практика перевода и реферирования научных статей и текстов</t>
  </si>
  <si>
    <t>Особенности функционального состояния спортсменов</t>
  </si>
  <si>
    <t>Антропофизиология</t>
  </si>
  <si>
    <t>Систематика приматов</t>
  </si>
  <si>
    <t>Сравнительная анатомия</t>
  </si>
  <si>
    <t>Б1.В.ДВ.9</t>
  </si>
  <si>
    <t>Анатомо-антропологические особенности спортсменов различной специализации</t>
  </si>
  <si>
    <t>Особенности питания спортсменов</t>
  </si>
  <si>
    <t>Современные информационные технологии в социо-гуманитарных и биологических дисциплинах</t>
  </si>
  <si>
    <t>Современные технологии научной работы в экспериментальной спортивной науке</t>
  </si>
  <si>
    <t>Предипломная практика (рассредоточенная)</t>
  </si>
  <si>
    <t>И.О. Проректора по УМР Е.А.Павлов</t>
  </si>
  <si>
    <t>Дата утверждения 10.10.2016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</si>
</sst>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General;;"/>
    <numFmt numFmtId="182" formatCode="##,###"/>
    <numFmt numFmtId="183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6"/>
      <name val="Arial Cyr"/>
      <family val="0"/>
    </font>
    <font>
      <sz val="9"/>
      <color indexed="8"/>
      <name val="Tahoma"/>
      <family val="2"/>
    </font>
    <font>
      <b/>
      <sz val="10"/>
      <name val="Arial Cyr"/>
      <family val="2"/>
    </font>
    <font>
      <b/>
      <sz val="10"/>
      <name val="Arial Narrow"/>
      <family val="2"/>
    </font>
    <font>
      <sz val="12"/>
      <name val="Wingdings"/>
      <family val="0"/>
    </font>
    <font>
      <sz val="10"/>
      <name val="Wingdings"/>
      <family val="0"/>
    </font>
    <font>
      <sz val="9"/>
      <name val="Tahoma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b/>
      <sz val="18"/>
      <name val="Arial Cyr"/>
      <family val="2"/>
    </font>
    <font>
      <sz val="8"/>
      <color indexed="8"/>
      <name val="Tahoma"/>
      <family val="2"/>
    </font>
    <font>
      <sz val="8"/>
      <name val="Arial Cyr"/>
      <family val="0"/>
    </font>
    <font>
      <sz val="9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22"/>
      <name val="Arial Narrow"/>
      <family val="2"/>
    </font>
    <font>
      <b/>
      <sz val="12"/>
      <name val="Arial Cyr"/>
      <family val="2"/>
    </font>
    <font>
      <b/>
      <sz val="2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17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180" fontId="0" fillId="0" borderId="10" xfId="0" applyNumberFormat="1" applyFont="1" applyFill="1" applyBorder="1" applyAlignment="1">
      <alignment textRotation="90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9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1" fontId="0" fillId="0" borderId="14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2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7" fillId="33" borderId="11" xfId="52" applyFont="1" applyFill="1" applyBorder="1" applyAlignment="1">
      <alignment horizontal="left" vertical="center" wrapText="1"/>
      <protection/>
    </xf>
    <xf numFmtId="181" fontId="0" fillId="0" borderId="17" xfId="0" applyNumberFormat="1" applyFont="1" applyFill="1" applyBorder="1" applyAlignment="1">
      <alignment/>
    </xf>
    <xf numFmtId="0" fontId="7" fillId="33" borderId="13" xfId="52" applyFont="1" applyFill="1" applyBorder="1" applyAlignment="1">
      <alignment horizontal="left" vertical="center" wrapText="1"/>
      <protection/>
    </xf>
    <xf numFmtId="0" fontId="12" fillId="0" borderId="11" xfId="52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7" fillId="0" borderId="13" xfId="52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11" xfId="52" applyFont="1" applyFill="1" applyBorder="1" applyAlignment="1">
      <alignment vertical="center" wrapText="1"/>
      <protection/>
    </xf>
    <xf numFmtId="0" fontId="0" fillId="34" borderId="10" xfId="0" applyNumberFormat="1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81" fontId="0" fillId="0" borderId="16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NumberFormat="1" applyFont="1" applyFill="1" applyBorder="1" applyAlignment="1">
      <alignment horizontal="left"/>
    </xf>
    <xf numFmtId="0" fontId="0" fillId="34" borderId="13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9" fontId="19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textRotation="90"/>
    </xf>
    <xf numFmtId="180" fontId="3" fillId="0" borderId="10" xfId="0" applyNumberFormat="1" applyFont="1" applyFill="1" applyBorder="1" applyAlignment="1">
      <alignment textRotation="90"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7" xfId="0" applyNumberFormat="1" applyFont="1" applyFill="1" applyBorder="1" applyAlignment="1">
      <alignment horizontal="left"/>
    </xf>
    <xf numFmtId="0" fontId="58" fillId="0" borderId="13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12" fillId="0" borderId="16" xfId="52" applyFont="1" applyFill="1" applyBorder="1" applyAlignment="1">
      <alignment horizontal="center" vertical="center"/>
      <protection/>
    </xf>
    <xf numFmtId="0" fontId="12" fillId="0" borderId="20" xfId="52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12" fillId="0" borderId="21" xfId="52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2" fontId="13" fillId="0" borderId="13" xfId="52" applyNumberFormat="1" applyFont="1" applyFill="1" applyBorder="1" applyAlignment="1">
      <alignment horizontal="center" vertical="center"/>
      <protection/>
    </xf>
    <xf numFmtId="182" fontId="13" fillId="0" borderId="15" xfId="52" applyNumberFormat="1" applyFont="1" applyFill="1" applyBorder="1" applyAlignment="1">
      <alignment horizontal="center" vertical="center"/>
      <protection/>
    </xf>
    <xf numFmtId="0" fontId="12" fillId="0" borderId="16" xfId="52" applyFont="1" applyFill="1" applyBorder="1" applyAlignment="1">
      <alignment horizontal="center" vertical="center" wrapText="1"/>
      <protection/>
    </xf>
    <xf numFmtId="0" fontId="12" fillId="0" borderId="20" xfId="52" applyFont="1" applyFill="1" applyBorder="1" applyAlignment="1">
      <alignment horizontal="center" vertical="center" wrapText="1"/>
      <protection/>
    </xf>
    <xf numFmtId="0" fontId="12" fillId="0" borderId="12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12" fillId="0" borderId="11" xfId="52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2" fillId="0" borderId="11" xfId="52" applyFont="1" applyFill="1" applyBorder="1" applyAlignment="1">
      <alignment horizontal="left" vertical="center"/>
      <protection/>
    </xf>
    <xf numFmtId="0" fontId="0" fillId="0" borderId="17" xfId="0" applyFont="1" applyFill="1" applyBorder="1" applyAlignment="1">
      <alignment horizontal="center" vertical="center"/>
    </xf>
    <xf numFmtId="182" fontId="13" fillId="0" borderId="17" xfId="5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13" xfId="52" applyFont="1" applyFill="1" applyBorder="1" applyAlignment="1">
      <alignment horizontal="left" vertical="center"/>
      <protection/>
    </xf>
    <xf numFmtId="0" fontId="12" fillId="0" borderId="15" xfId="52" applyFont="1" applyFill="1" applyBorder="1" applyAlignment="1">
      <alignment horizontal="left" vertical="center"/>
      <protection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2" fillId="0" borderId="13" xfId="52" applyFont="1" applyFill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181" fontId="14" fillId="0" borderId="13" xfId="0" applyNumberFormat="1" applyFont="1" applyFill="1" applyBorder="1" applyAlignment="1">
      <alignment horizontal="center" vertical="center" textRotation="90"/>
    </xf>
    <xf numFmtId="181" fontId="14" fillId="0" borderId="17" xfId="0" applyNumberFormat="1" applyFont="1" applyFill="1" applyBorder="1" applyAlignment="1">
      <alignment horizontal="center" vertical="center" textRotation="90"/>
    </xf>
    <xf numFmtId="181" fontId="14" fillId="0" borderId="15" xfId="0" applyNumberFormat="1" applyFont="1" applyFill="1" applyBorder="1" applyAlignment="1">
      <alignment horizontal="center" vertical="center" textRotation="90"/>
    </xf>
    <xf numFmtId="0" fontId="16" fillId="0" borderId="16" xfId="0" applyNumberFormat="1" applyFont="1" applyFill="1" applyBorder="1" applyAlignment="1">
      <alignment horizontal="center" vertical="center" textRotation="90"/>
    </xf>
    <xf numFmtId="0" fontId="16" fillId="0" borderId="20" xfId="0" applyNumberFormat="1" applyFont="1" applyFill="1" applyBorder="1" applyAlignment="1">
      <alignment horizontal="center" vertical="center" textRotation="90"/>
    </xf>
    <xf numFmtId="0" fontId="16" fillId="0" borderId="10" xfId="0" applyNumberFormat="1" applyFont="1" applyFill="1" applyBorder="1" applyAlignment="1">
      <alignment horizontal="center" vertical="center" textRotation="90"/>
    </xf>
    <xf numFmtId="0" fontId="16" fillId="0" borderId="24" xfId="0" applyNumberFormat="1" applyFont="1" applyFill="1" applyBorder="1" applyAlignment="1">
      <alignment horizontal="center" vertical="center" textRotation="90"/>
    </xf>
    <xf numFmtId="0" fontId="16" fillId="0" borderId="12" xfId="0" applyNumberFormat="1" applyFont="1" applyFill="1" applyBorder="1" applyAlignment="1">
      <alignment horizontal="center" vertical="center" textRotation="90"/>
    </xf>
    <xf numFmtId="0" fontId="16" fillId="0" borderId="21" xfId="0" applyNumberFormat="1" applyFont="1" applyFill="1" applyBorder="1" applyAlignment="1">
      <alignment horizontal="center" vertical="center" textRotation="90"/>
    </xf>
    <xf numFmtId="181" fontId="14" fillId="0" borderId="13" xfId="0" applyNumberFormat="1" applyFont="1" applyFill="1" applyBorder="1" applyAlignment="1">
      <alignment horizontal="center" vertical="center" textRotation="90" wrapText="1"/>
    </xf>
    <xf numFmtId="181" fontId="14" fillId="0" borderId="17" xfId="0" applyNumberFormat="1" applyFont="1" applyFill="1" applyBorder="1" applyAlignment="1">
      <alignment horizontal="center" vertical="center" textRotation="90" wrapText="1"/>
    </xf>
    <xf numFmtId="181" fontId="14" fillId="0" borderId="15" xfId="0" applyNumberFormat="1" applyFont="1" applyFill="1" applyBorder="1" applyAlignment="1">
      <alignment horizontal="center" vertical="center" textRotation="90" wrapText="1"/>
    </xf>
    <xf numFmtId="181" fontId="15" fillId="0" borderId="16" xfId="0" applyNumberFormat="1" applyFont="1" applyFill="1" applyBorder="1" applyAlignment="1">
      <alignment horizontal="center" vertical="center" textRotation="90"/>
    </xf>
    <xf numFmtId="181" fontId="15" fillId="0" borderId="22" xfId="0" applyNumberFormat="1" applyFont="1" applyFill="1" applyBorder="1" applyAlignment="1">
      <alignment horizontal="center" vertical="center" textRotation="90"/>
    </xf>
    <xf numFmtId="181" fontId="15" fillId="0" borderId="20" xfId="0" applyNumberFormat="1" applyFont="1" applyFill="1" applyBorder="1" applyAlignment="1">
      <alignment horizontal="center" vertical="center" textRotation="90"/>
    </xf>
    <xf numFmtId="181" fontId="15" fillId="0" borderId="10" xfId="0" applyNumberFormat="1" applyFont="1" applyFill="1" applyBorder="1" applyAlignment="1">
      <alignment horizontal="center" vertical="center" textRotation="90"/>
    </xf>
    <xf numFmtId="181" fontId="15" fillId="0" borderId="0" xfId="0" applyNumberFormat="1" applyFont="1" applyFill="1" applyBorder="1" applyAlignment="1">
      <alignment horizontal="center" vertical="center" textRotation="90"/>
    </xf>
    <xf numFmtId="181" fontId="15" fillId="0" borderId="24" xfId="0" applyNumberFormat="1" applyFont="1" applyFill="1" applyBorder="1" applyAlignment="1">
      <alignment horizontal="center" vertical="center" textRotation="90"/>
    </xf>
    <xf numFmtId="181" fontId="15" fillId="0" borderId="12" xfId="0" applyNumberFormat="1" applyFont="1" applyFill="1" applyBorder="1" applyAlignment="1">
      <alignment horizontal="center" vertical="center" textRotation="90"/>
    </xf>
    <xf numFmtId="181" fontId="15" fillId="0" borderId="14" xfId="0" applyNumberFormat="1" applyFont="1" applyFill="1" applyBorder="1" applyAlignment="1">
      <alignment horizontal="center" vertical="center" textRotation="90"/>
    </xf>
    <xf numFmtId="181" fontId="15" fillId="0" borderId="21" xfId="0" applyNumberFormat="1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1" fontId="14" fillId="0" borderId="11" xfId="0" applyNumberFormat="1" applyFont="1" applyFill="1" applyBorder="1" applyAlignment="1">
      <alignment horizontal="center" vertical="center" textRotation="90" wrapText="1"/>
    </xf>
    <xf numFmtId="0" fontId="7" fillId="33" borderId="13" xfId="52" applyFont="1" applyFill="1" applyBorder="1" applyAlignment="1">
      <alignment horizontal="left" vertical="center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0" fillId="0" borderId="13" xfId="0" applyFill="1" applyBorder="1" applyAlignment="1">
      <alignment horizontal="center" textRotation="90"/>
    </xf>
    <xf numFmtId="0" fontId="0" fillId="0" borderId="17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horizontal="center" textRotation="90"/>
    </xf>
    <xf numFmtId="0" fontId="7" fillId="0" borderId="13" xfId="52" applyFont="1" applyFill="1" applyBorder="1" applyAlignment="1">
      <alignment horizontal="left" vertical="center" wrapText="1"/>
      <protection/>
    </xf>
    <xf numFmtId="0" fontId="7" fillId="0" borderId="15" xfId="52" applyFont="1" applyFill="1" applyBorder="1" applyAlignment="1">
      <alignment horizontal="left" vertical="center" wrapText="1"/>
      <protection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1" fontId="22" fillId="0" borderId="16" xfId="0" applyNumberFormat="1" applyFont="1" applyFill="1" applyBorder="1" applyAlignment="1">
      <alignment horizontal="center" vertical="center" textRotation="90" wrapText="1"/>
    </xf>
    <xf numFmtId="181" fontId="22" fillId="0" borderId="22" xfId="0" applyNumberFormat="1" applyFont="1" applyFill="1" applyBorder="1" applyAlignment="1">
      <alignment horizontal="center" vertical="center" textRotation="90" wrapText="1"/>
    </xf>
    <xf numFmtId="181" fontId="22" fillId="0" borderId="20" xfId="0" applyNumberFormat="1" applyFont="1" applyFill="1" applyBorder="1" applyAlignment="1">
      <alignment horizontal="center" vertical="center" textRotation="90" wrapText="1"/>
    </xf>
    <xf numFmtId="181" fontId="22" fillId="0" borderId="10" xfId="0" applyNumberFormat="1" applyFont="1" applyFill="1" applyBorder="1" applyAlignment="1">
      <alignment horizontal="center" vertical="center" textRotation="90" wrapText="1"/>
    </xf>
    <xf numFmtId="181" fontId="22" fillId="0" borderId="0" xfId="0" applyNumberFormat="1" applyFont="1" applyFill="1" applyBorder="1" applyAlignment="1">
      <alignment horizontal="center" vertical="center" textRotation="90" wrapText="1"/>
    </xf>
    <xf numFmtId="181" fontId="22" fillId="0" borderId="24" xfId="0" applyNumberFormat="1" applyFont="1" applyFill="1" applyBorder="1" applyAlignment="1">
      <alignment horizontal="center" vertical="center" textRotation="90" wrapText="1"/>
    </xf>
    <xf numFmtId="181" fontId="22" fillId="0" borderId="12" xfId="0" applyNumberFormat="1" applyFont="1" applyFill="1" applyBorder="1" applyAlignment="1">
      <alignment horizontal="center" vertical="center" textRotation="90" wrapText="1"/>
    </xf>
    <xf numFmtId="181" fontId="22" fillId="0" borderId="14" xfId="0" applyNumberFormat="1" applyFont="1" applyFill="1" applyBorder="1" applyAlignment="1">
      <alignment horizontal="center" vertical="center" textRotation="90" wrapText="1"/>
    </xf>
    <xf numFmtId="181" fontId="22" fillId="0" borderId="21" xfId="0" applyNumberFormat="1" applyFont="1" applyFill="1" applyBorder="1" applyAlignment="1">
      <alignment horizontal="center" vertical="center" textRotation="90" wrapText="1"/>
    </xf>
    <xf numFmtId="0" fontId="20" fillId="0" borderId="16" xfId="0" applyNumberFormat="1" applyFont="1" applyFill="1" applyBorder="1" applyAlignment="1">
      <alignment horizontal="center" vertical="center" textRotation="90" wrapText="1"/>
    </xf>
    <xf numFmtId="0" fontId="20" fillId="0" borderId="22" xfId="0" applyNumberFormat="1" applyFont="1" applyFill="1" applyBorder="1" applyAlignment="1">
      <alignment horizontal="center" vertical="center" textRotation="90" wrapText="1"/>
    </xf>
    <xf numFmtId="0" fontId="20" fillId="0" borderId="2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0" fontId="20" fillId="0" borderId="0" xfId="0" applyNumberFormat="1" applyFont="1" applyFill="1" applyBorder="1" applyAlignment="1">
      <alignment horizontal="center" vertical="center" textRotation="90" wrapText="1"/>
    </xf>
    <xf numFmtId="0" fontId="20" fillId="0" borderId="24" xfId="0" applyNumberFormat="1" applyFont="1" applyFill="1" applyBorder="1" applyAlignment="1">
      <alignment horizontal="center" vertical="center" textRotation="90" wrapText="1"/>
    </xf>
    <xf numFmtId="0" fontId="20" fillId="0" borderId="12" xfId="0" applyNumberFormat="1" applyFont="1" applyFill="1" applyBorder="1" applyAlignment="1">
      <alignment horizontal="center" vertical="center" textRotation="90" wrapText="1"/>
    </xf>
    <xf numFmtId="0" fontId="20" fillId="0" borderId="14" xfId="0" applyNumberFormat="1" applyFont="1" applyFill="1" applyBorder="1" applyAlignment="1">
      <alignment horizontal="center" vertical="center" textRotation="90" wrapText="1"/>
    </xf>
    <xf numFmtId="0" fontId="20" fillId="0" borderId="21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/>
    </xf>
    <xf numFmtId="0" fontId="13" fillId="0" borderId="20" xfId="52" applyNumberFormat="1" applyFont="1" applyFill="1" applyBorder="1" applyAlignment="1">
      <alignment horizontal="center" vertical="center"/>
      <protection/>
    </xf>
    <xf numFmtId="0" fontId="0" fillId="0" borderId="21" xfId="0" applyNumberFormat="1" applyFont="1" applyFill="1" applyBorder="1" applyAlignment="1">
      <alignment/>
    </xf>
    <xf numFmtId="182" fontId="13" fillId="0" borderId="11" xfId="52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 textRotation="90" wrapText="1"/>
    </xf>
    <xf numFmtId="0" fontId="23" fillId="0" borderId="13" xfId="0" applyNumberFormat="1" applyFont="1" applyFill="1" applyBorder="1" applyAlignment="1">
      <alignment horizontal="center" vertical="center" textRotation="90"/>
    </xf>
    <xf numFmtId="0" fontId="23" fillId="0" borderId="17" xfId="0" applyNumberFormat="1" applyFont="1" applyFill="1" applyBorder="1" applyAlignment="1">
      <alignment horizontal="center" vertical="center" textRotation="90"/>
    </xf>
    <xf numFmtId="0" fontId="23" fillId="0" borderId="15" xfId="0" applyNumberFormat="1" applyFont="1" applyFill="1" applyBorder="1" applyAlignment="1">
      <alignment horizontal="center" vertical="center" textRotation="90"/>
    </xf>
    <xf numFmtId="0" fontId="16" fillId="0" borderId="16" xfId="0" applyNumberFormat="1" applyFont="1" applyFill="1" applyBorder="1" applyAlignment="1">
      <alignment horizontal="center" vertical="center" textRotation="90" wrapText="1"/>
    </xf>
    <xf numFmtId="0" fontId="16" fillId="0" borderId="22" xfId="0" applyNumberFormat="1" applyFont="1" applyFill="1" applyBorder="1" applyAlignment="1">
      <alignment horizontal="center" vertical="center" textRotation="90" wrapText="1"/>
    </xf>
    <xf numFmtId="0" fontId="16" fillId="0" borderId="20" xfId="0" applyNumberFormat="1" applyFont="1" applyFill="1" applyBorder="1" applyAlignment="1">
      <alignment horizontal="center" vertical="center" textRotation="90" wrapText="1"/>
    </xf>
    <xf numFmtId="0" fontId="16" fillId="0" borderId="10" xfId="0" applyNumberFormat="1" applyFont="1" applyFill="1" applyBorder="1" applyAlignment="1">
      <alignment horizontal="center" vertical="center" textRotation="90" wrapText="1"/>
    </xf>
    <xf numFmtId="0" fontId="16" fillId="0" borderId="0" xfId="0" applyNumberFormat="1" applyFont="1" applyFill="1" applyBorder="1" applyAlignment="1">
      <alignment horizontal="center" vertical="center" textRotation="90" wrapText="1"/>
    </xf>
    <xf numFmtId="0" fontId="16" fillId="0" borderId="24" xfId="0" applyNumberFormat="1" applyFont="1" applyFill="1" applyBorder="1" applyAlignment="1">
      <alignment horizontal="center" vertical="center" textRotation="90" wrapText="1"/>
    </xf>
    <xf numFmtId="0" fontId="16" fillId="0" borderId="12" xfId="0" applyNumberFormat="1" applyFont="1" applyFill="1" applyBorder="1" applyAlignment="1">
      <alignment horizontal="center" vertical="center" textRotation="90" wrapText="1"/>
    </xf>
    <xf numFmtId="0" fontId="16" fillId="0" borderId="14" xfId="0" applyNumberFormat="1" applyFont="1" applyFill="1" applyBorder="1" applyAlignment="1">
      <alignment horizontal="center" vertical="center" textRotation="90" wrapText="1"/>
    </xf>
    <xf numFmtId="0" fontId="16" fillId="0" borderId="21" xfId="0" applyNumberFormat="1" applyFont="1" applyFill="1" applyBorder="1" applyAlignment="1">
      <alignment horizontal="center" vertical="center" textRotation="90" wrapText="1"/>
    </xf>
    <xf numFmtId="0" fontId="23" fillId="0" borderId="13" xfId="0" applyNumberFormat="1" applyFont="1" applyFill="1" applyBorder="1" applyAlignment="1">
      <alignment horizontal="center" vertical="center" textRotation="90" wrapText="1"/>
    </xf>
    <xf numFmtId="0" fontId="23" fillId="0" borderId="17" xfId="0" applyNumberFormat="1" applyFont="1" applyFill="1" applyBorder="1" applyAlignment="1">
      <alignment horizontal="center" vertical="center" textRotation="90" wrapText="1"/>
    </xf>
    <xf numFmtId="0" fontId="23" fillId="0" borderId="15" xfId="0" applyNumberFormat="1" applyFont="1" applyFill="1" applyBorder="1" applyAlignment="1">
      <alignment horizontal="center" vertical="center" textRotation="90" wrapText="1"/>
    </xf>
    <xf numFmtId="0" fontId="20" fillId="0" borderId="16" xfId="0" applyNumberFormat="1" applyFont="1" applyFill="1" applyBorder="1" applyAlignment="1">
      <alignment horizontal="center" vertical="center" textRotation="90"/>
    </xf>
    <xf numFmtId="0" fontId="20" fillId="0" borderId="20" xfId="0" applyNumberFormat="1" applyFont="1" applyFill="1" applyBorder="1" applyAlignment="1">
      <alignment horizontal="center" vertical="center" textRotation="90"/>
    </xf>
    <xf numFmtId="0" fontId="20" fillId="0" borderId="10" xfId="0" applyNumberFormat="1" applyFont="1" applyFill="1" applyBorder="1" applyAlignment="1">
      <alignment horizontal="center" vertical="center" textRotation="90"/>
    </xf>
    <xf numFmtId="0" fontId="20" fillId="0" borderId="24" xfId="0" applyNumberFormat="1" applyFont="1" applyFill="1" applyBorder="1" applyAlignment="1">
      <alignment horizontal="center" vertical="center" textRotation="90"/>
    </xf>
    <xf numFmtId="0" fontId="20" fillId="0" borderId="12" xfId="0" applyNumberFormat="1" applyFont="1" applyFill="1" applyBorder="1" applyAlignment="1">
      <alignment horizontal="center" vertical="center" textRotation="90"/>
    </xf>
    <xf numFmtId="0" fontId="20" fillId="0" borderId="21" xfId="0" applyNumberFormat="1" applyFont="1" applyFill="1" applyBorder="1" applyAlignment="1">
      <alignment horizontal="center" vertical="center" textRotation="90"/>
    </xf>
    <xf numFmtId="0" fontId="13" fillId="0" borderId="11" xfId="52" applyNumberFormat="1" applyFont="1" applyFill="1" applyBorder="1" applyAlignment="1">
      <alignment horizontal="center" vertical="center"/>
      <protection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13" fillId="0" borderId="24" xfId="52" applyNumberFormat="1" applyFont="1" applyFill="1" applyBorder="1" applyAlignment="1">
      <alignment horizontal="center" vertical="center"/>
      <protection/>
    </xf>
    <xf numFmtId="181" fontId="24" fillId="0" borderId="16" xfId="0" applyNumberFormat="1" applyFont="1" applyFill="1" applyBorder="1" applyAlignment="1">
      <alignment horizontal="center" vertical="center" textRotation="90" wrapText="1"/>
    </xf>
    <xf numFmtId="181" fontId="24" fillId="0" borderId="22" xfId="0" applyNumberFormat="1" applyFont="1" applyFill="1" applyBorder="1" applyAlignment="1">
      <alignment horizontal="center" vertical="center" textRotation="90" wrapText="1"/>
    </xf>
    <xf numFmtId="181" fontId="24" fillId="0" borderId="20" xfId="0" applyNumberFormat="1" applyFont="1" applyFill="1" applyBorder="1" applyAlignment="1">
      <alignment horizontal="center" vertical="center" textRotation="90" wrapText="1"/>
    </xf>
    <xf numFmtId="181" fontId="24" fillId="0" borderId="10" xfId="0" applyNumberFormat="1" applyFont="1" applyFill="1" applyBorder="1" applyAlignment="1">
      <alignment horizontal="center" vertical="center" textRotation="90" wrapText="1"/>
    </xf>
    <xf numFmtId="181" fontId="24" fillId="0" borderId="0" xfId="0" applyNumberFormat="1" applyFont="1" applyFill="1" applyBorder="1" applyAlignment="1">
      <alignment horizontal="center" vertical="center" textRotation="90" wrapText="1"/>
    </xf>
    <xf numFmtId="181" fontId="24" fillId="0" borderId="24" xfId="0" applyNumberFormat="1" applyFont="1" applyFill="1" applyBorder="1" applyAlignment="1">
      <alignment horizontal="center" vertical="center" textRotation="90" wrapText="1"/>
    </xf>
    <xf numFmtId="181" fontId="24" fillId="0" borderId="12" xfId="0" applyNumberFormat="1" applyFont="1" applyFill="1" applyBorder="1" applyAlignment="1">
      <alignment horizontal="center" vertical="center" textRotation="90" wrapText="1"/>
    </xf>
    <xf numFmtId="181" fontId="24" fillId="0" borderId="14" xfId="0" applyNumberFormat="1" applyFont="1" applyFill="1" applyBorder="1" applyAlignment="1">
      <alignment horizontal="center" vertical="center" textRotation="90" wrapText="1"/>
    </xf>
    <xf numFmtId="181" fontId="24" fillId="0" borderId="21" xfId="0" applyNumberFormat="1" applyFont="1" applyFill="1" applyBorder="1" applyAlignment="1">
      <alignment horizontal="center" vertical="center" textRotation="90" wrapText="1"/>
    </xf>
    <xf numFmtId="181" fontId="15" fillId="0" borderId="16" xfId="0" applyNumberFormat="1" applyFont="1" applyFill="1" applyBorder="1" applyAlignment="1">
      <alignment horizontal="center" vertical="center" textRotation="90" wrapText="1"/>
    </xf>
    <xf numFmtId="181" fontId="15" fillId="0" borderId="22" xfId="0" applyNumberFormat="1" applyFont="1" applyFill="1" applyBorder="1" applyAlignment="1">
      <alignment horizontal="center" vertical="center" textRotation="90" wrapText="1"/>
    </xf>
    <xf numFmtId="181" fontId="15" fillId="0" borderId="20" xfId="0" applyNumberFormat="1" applyFont="1" applyFill="1" applyBorder="1" applyAlignment="1">
      <alignment horizontal="center" vertical="center" textRotation="90" wrapText="1"/>
    </xf>
    <xf numFmtId="181" fontId="15" fillId="0" borderId="10" xfId="0" applyNumberFormat="1" applyFont="1" applyFill="1" applyBorder="1" applyAlignment="1">
      <alignment horizontal="center" vertical="center" textRotation="90" wrapText="1"/>
    </xf>
    <xf numFmtId="181" fontId="15" fillId="0" borderId="0" xfId="0" applyNumberFormat="1" applyFont="1" applyFill="1" applyBorder="1" applyAlignment="1">
      <alignment horizontal="center" vertical="center" textRotation="90" wrapText="1"/>
    </xf>
    <xf numFmtId="181" fontId="15" fillId="0" borderId="24" xfId="0" applyNumberFormat="1" applyFont="1" applyFill="1" applyBorder="1" applyAlignment="1">
      <alignment horizontal="center" vertical="center" textRotation="90" wrapText="1"/>
    </xf>
    <xf numFmtId="181" fontId="15" fillId="0" borderId="12" xfId="0" applyNumberFormat="1" applyFont="1" applyFill="1" applyBorder="1" applyAlignment="1">
      <alignment horizontal="center" vertical="center" textRotation="90" wrapText="1"/>
    </xf>
    <xf numFmtId="181" fontId="15" fillId="0" borderId="14" xfId="0" applyNumberFormat="1" applyFont="1" applyFill="1" applyBorder="1" applyAlignment="1">
      <alignment horizontal="center" vertical="center" textRotation="90" wrapText="1"/>
    </xf>
    <xf numFmtId="181" fontId="15" fillId="0" borderId="21" xfId="0" applyNumberFormat="1" applyFont="1" applyFill="1" applyBorder="1" applyAlignment="1">
      <alignment horizontal="center" vertical="center" textRotation="90" wrapText="1"/>
    </xf>
    <xf numFmtId="181" fontId="14" fillId="0" borderId="16" xfId="0" applyNumberFormat="1" applyFont="1" applyFill="1" applyBorder="1" applyAlignment="1">
      <alignment horizontal="center" vertical="center" textRotation="90"/>
    </xf>
    <xf numFmtId="181" fontId="14" fillId="0" borderId="20" xfId="0" applyNumberFormat="1" applyFont="1" applyFill="1" applyBorder="1" applyAlignment="1">
      <alignment horizontal="center" vertical="center" textRotation="90"/>
    </xf>
    <xf numFmtId="181" fontId="14" fillId="0" borderId="10" xfId="0" applyNumberFormat="1" applyFont="1" applyFill="1" applyBorder="1" applyAlignment="1">
      <alignment horizontal="center" vertical="center" textRotation="90"/>
    </xf>
    <xf numFmtId="181" fontId="14" fillId="0" borderId="24" xfId="0" applyNumberFormat="1" applyFont="1" applyFill="1" applyBorder="1" applyAlignment="1">
      <alignment horizontal="center" vertical="center" textRotation="90"/>
    </xf>
    <xf numFmtId="181" fontId="14" fillId="0" borderId="12" xfId="0" applyNumberFormat="1" applyFont="1" applyFill="1" applyBorder="1" applyAlignment="1">
      <alignment horizontal="center" vertical="center" textRotation="90"/>
    </xf>
    <xf numFmtId="181" fontId="14" fillId="0" borderId="21" xfId="0" applyNumberFormat="1" applyFont="1" applyFill="1" applyBorder="1" applyAlignment="1">
      <alignment horizontal="center" vertical="center" textRotation="90"/>
    </xf>
    <xf numFmtId="0" fontId="13" fillId="0" borderId="13" xfId="52" applyNumberFormat="1" applyFont="1" applyFill="1" applyBorder="1" applyAlignment="1">
      <alignment horizontal="center" vertical="center"/>
      <protection/>
    </xf>
    <xf numFmtId="0" fontId="13" fillId="0" borderId="15" xfId="52" applyNumberFormat="1" applyFont="1" applyFill="1" applyBorder="1" applyAlignment="1">
      <alignment horizontal="center" vertical="center"/>
      <protection/>
    </xf>
    <xf numFmtId="49" fontId="19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4</xdr:row>
      <xdr:rowOff>85725</xdr:rowOff>
    </xdr:from>
    <xdr:to>
      <xdr:col>1</xdr:col>
      <xdr:colOff>466725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9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</xdr:row>
      <xdr:rowOff>19050</xdr:rowOff>
    </xdr:from>
    <xdr:to>
      <xdr:col>1</xdr:col>
      <xdr:colOff>504825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95400" y="11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4</xdr:row>
      <xdr:rowOff>85725</xdr:rowOff>
    </xdr:from>
    <xdr:to>
      <xdr:col>1</xdr:col>
      <xdr:colOff>466725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9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4</xdr:row>
      <xdr:rowOff>85725</xdr:rowOff>
    </xdr:from>
    <xdr:to>
      <xdr:col>1</xdr:col>
      <xdr:colOff>466725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9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4</xdr:row>
      <xdr:rowOff>85725</xdr:rowOff>
    </xdr:from>
    <xdr:to>
      <xdr:col>1</xdr:col>
      <xdr:colOff>466725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9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4</xdr:row>
      <xdr:rowOff>85725</xdr:rowOff>
    </xdr:from>
    <xdr:to>
      <xdr:col>1</xdr:col>
      <xdr:colOff>466725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9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4</xdr:row>
      <xdr:rowOff>85725</xdr:rowOff>
    </xdr:from>
    <xdr:to>
      <xdr:col>1</xdr:col>
      <xdr:colOff>466725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9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4</xdr:row>
      <xdr:rowOff>85725</xdr:rowOff>
    </xdr:from>
    <xdr:to>
      <xdr:col>1</xdr:col>
      <xdr:colOff>466725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29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48"/>
  <sheetViews>
    <sheetView view="pageBreakPreview" zoomScale="85" zoomScaleNormal="70" zoomScaleSheetLayoutView="85" zoomScalePageLayoutView="0" workbookViewId="0" topLeftCell="A1">
      <pane xSplit="8" ySplit="9" topLeftCell="L1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O18" sqref="O18"/>
    </sheetView>
  </sheetViews>
  <sheetFormatPr defaultColWidth="9.00390625" defaultRowHeight="12.75"/>
  <cols>
    <col min="1" max="1" width="10.375" style="30" customWidth="1"/>
    <col min="2" max="2" width="34.1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3" width="3.1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46" s="9" customFormat="1" ht="49.5" customHeight="1">
      <c r="A5" s="100" t="s">
        <v>158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93" t="s">
        <v>69</v>
      </c>
      <c r="G6" s="93" t="s">
        <v>70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3"/>
      <c r="AY6" s="113"/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94"/>
      <c r="G7" s="94"/>
      <c r="H7" s="73">
        <v>42616</v>
      </c>
      <c r="I7" s="73">
        <f>H7+7</f>
        <v>42623</v>
      </c>
      <c r="J7" s="1">
        <f aca="true" t="shared" si="0" ref="J7:X8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U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aca="true" t="shared" si="3" ref="AV7:AY8">AU7+7</f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95"/>
      <c r="G8" s="95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8.75" customHeight="1">
      <c r="A10" s="110" t="s">
        <v>66</v>
      </c>
      <c r="B10" s="116" t="s">
        <v>147</v>
      </c>
      <c r="C10" s="84">
        <f>(D10+E10+E11)/36</f>
        <v>2</v>
      </c>
      <c r="D10" s="86">
        <v>50</v>
      </c>
      <c r="E10" s="12">
        <f aca="true" t="shared" si="4" ref="E10:E30">F10+G10</f>
        <v>4</v>
      </c>
      <c r="F10" s="13">
        <f aca="true" t="shared" si="5" ref="F10:F25">SUM(H10:W10)</f>
        <v>4</v>
      </c>
      <c r="G10" s="14">
        <f aca="true" t="shared" si="6" ref="G10:G25">SUM(AA10:AS10)</f>
        <v>0</v>
      </c>
      <c r="H10" s="15"/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32" t="s">
        <v>23</v>
      </c>
      <c r="AT10" s="135" t="s">
        <v>146</v>
      </c>
      <c r="AU10" s="136"/>
      <c r="AV10" s="136"/>
      <c r="AW10" s="136"/>
      <c r="AX10" s="136"/>
      <c r="AY10" s="137"/>
      <c r="AZ10" s="32">
        <v>1</v>
      </c>
      <c r="BA10" s="33"/>
    </row>
    <row r="11" spans="1:53" s="10" customFormat="1" ht="18.75" customHeight="1">
      <c r="A11" s="111"/>
      <c r="B11" s="117"/>
      <c r="C11" s="85"/>
      <c r="D11" s="87"/>
      <c r="E11" s="17">
        <f t="shared" si="4"/>
        <v>18</v>
      </c>
      <c r="F11" s="18">
        <f t="shared" si="5"/>
        <v>18</v>
      </c>
      <c r="G11" s="19">
        <f t="shared" si="6"/>
        <v>0</v>
      </c>
      <c r="H11" s="20"/>
      <c r="I11" s="20"/>
      <c r="J11" s="20"/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/>
      <c r="U11" s="20"/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133"/>
      <c r="AT11" s="138"/>
      <c r="AU11" s="139"/>
      <c r="AV11" s="139"/>
      <c r="AW11" s="139"/>
      <c r="AX11" s="139"/>
      <c r="AY11" s="140"/>
      <c r="AZ11" s="20"/>
      <c r="BA11" s="21"/>
    </row>
    <row r="12" spans="1:53" s="16" customFormat="1" ht="12.75">
      <c r="A12" s="104" t="s">
        <v>67</v>
      </c>
      <c r="B12" s="96" t="s">
        <v>148</v>
      </c>
      <c r="C12" s="84">
        <f>(D12+E12+E13)/36</f>
        <v>6</v>
      </c>
      <c r="D12" s="86">
        <v>170</v>
      </c>
      <c r="E12" s="12">
        <f t="shared" si="4"/>
        <v>12</v>
      </c>
      <c r="F12" s="13">
        <f t="shared" si="5"/>
        <v>12</v>
      </c>
      <c r="G12" s="14">
        <f t="shared" si="6"/>
        <v>0</v>
      </c>
      <c r="H12" s="15">
        <v>4</v>
      </c>
      <c r="I12" s="15">
        <v>2</v>
      </c>
      <c r="J12" s="15">
        <v>2</v>
      </c>
      <c r="K12" s="15">
        <v>2</v>
      </c>
      <c r="L12" s="15">
        <v>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33"/>
      <c r="AT12" s="138"/>
      <c r="AU12" s="139"/>
      <c r="AV12" s="139"/>
      <c r="AW12" s="139"/>
      <c r="AX12" s="139"/>
      <c r="AY12" s="140"/>
      <c r="AZ12" s="32"/>
      <c r="BA12" s="33">
        <v>1</v>
      </c>
    </row>
    <row r="13" spans="1:53" s="10" customFormat="1" ht="12.75">
      <c r="A13" s="104"/>
      <c r="B13" s="96"/>
      <c r="C13" s="85"/>
      <c r="D13" s="87"/>
      <c r="E13" s="17">
        <f t="shared" si="4"/>
        <v>34</v>
      </c>
      <c r="F13" s="18">
        <f t="shared" si="5"/>
        <v>34</v>
      </c>
      <c r="G13" s="19">
        <f t="shared" si="6"/>
        <v>0</v>
      </c>
      <c r="H13" s="20"/>
      <c r="I13" s="20">
        <v>2</v>
      </c>
      <c r="J13" s="20">
        <v>2</v>
      </c>
      <c r="K13" s="20">
        <v>2</v>
      </c>
      <c r="L13" s="20">
        <v>2</v>
      </c>
      <c r="M13" s="20">
        <v>4</v>
      </c>
      <c r="N13" s="20">
        <v>4</v>
      </c>
      <c r="O13" s="20">
        <v>2</v>
      </c>
      <c r="P13" s="20">
        <v>2</v>
      </c>
      <c r="Q13" s="20">
        <v>2</v>
      </c>
      <c r="R13" s="20">
        <v>2</v>
      </c>
      <c r="S13" s="20">
        <v>2</v>
      </c>
      <c r="T13" s="20">
        <v>2</v>
      </c>
      <c r="U13" s="20">
        <v>2</v>
      </c>
      <c r="V13" s="20">
        <v>2</v>
      </c>
      <c r="W13" s="20">
        <v>2</v>
      </c>
      <c r="X13" s="124"/>
      <c r="Y13" s="128"/>
      <c r="Z13" s="12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133"/>
      <c r="AT13" s="138"/>
      <c r="AU13" s="139"/>
      <c r="AV13" s="139"/>
      <c r="AW13" s="139"/>
      <c r="AX13" s="139"/>
      <c r="AY13" s="140"/>
      <c r="AZ13" s="20"/>
      <c r="BA13" s="21"/>
    </row>
    <row r="14" spans="1:53" s="16" customFormat="1" ht="24" customHeight="1">
      <c r="A14" s="104" t="s">
        <v>71</v>
      </c>
      <c r="B14" s="96" t="s">
        <v>149</v>
      </c>
      <c r="C14" s="84">
        <f>(D14+E14+E15)/36</f>
        <v>2</v>
      </c>
      <c r="D14" s="86">
        <v>52</v>
      </c>
      <c r="E14" s="12">
        <f t="shared" si="4"/>
        <v>2</v>
      </c>
      <c r="F14" s="13">
        <f t="shared" si="5"/>
        <v>2</v>
      </c>
      <c r="G14" s="14">
        <f t="shared" si="6"/>
        <v>0</v>
      </c>
      <c r="H14" s="15"/>
      <c r="I14" s="15">
        <v>2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4"/>
      <c r="Y14" s="128"/>
      <c r="Z14" s="12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33"/>
      <c r="AT14" s="138"/>
      <c r="AU14" s="139"/>
      <c r="AV14" s="139"/>
      <c r="AW14" s="139"/>
      <c r="AX14" s="139"/>
      <c r="AY14" s="140"/>
      <c r="AZ14" s="32"/>
      <c r="BA14" s="33">
        <v>1</v>
      </c>
    </row>
    <row r="15" spans="1:53" s="10" customFormat="1" ht="24" customHeight="1">
      <c r="A15" s="104"/>
      <c r="B15" s="96"/>
      <c r="C15" s="85"/>
      <c r="D15" s="87"/>
      <c r="E15" s="17">
        <f t="shared" si="4"/>
        <v>18</v>
      </c>
      <c r="F15" s="18">
        <f t="shared" si="5"/>
        <v>18</v>
      </c>
      <c r="G15" s="19">
        <f t="shared" si="6"/>
        <v>0</v>
      </c>
      <c r="H15" s="20"/>
      <c r="I15" s="20"/>
      <c r="J15" s="20">
        <v>2</v>
      </c>
      <c r="K15" s="20">
        <v>2</v>
      </c>
      <c r="L15" s="20">
        <v>2</v>
      </c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/>
      <c r="T15" s="20"/>
      <c r="U15" s="20"/>
      <c r="V15" s="20"/>
      <c r="W15" s="20"/>
      <c r="X15" s="124"/>
      <c r="Y15" s="128"/>
      <c r="Z15" s="12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133"/>
      <c r="AT15" s="138"/>
      <c r="AU15" s="139"/>
      <c r="AV15" s="139"/>
      <c r="AW15" s="139"/>
      <c r="AX15" s="139"/>
      <c r="AY15" s="140"/>
      <c r="AZ15" s="20"/>
      <c r="BA15" s="21"/>
    </row>
    <row r="16" spans="1:53" s="16" customFormat="1" ht="25.5" customHeight="1">
      <c r="A16" s="104" t="s">
        <v>68</v>
      </c>
      <c r="B16" s="96" t="s">
        <v>150</v>
      </c>
      <c r="C16" s="84">
        <f>(D16+E16+E17)/36</f>
        <v>2</v>
      </c>
      <c r="D16" s="86">
        <v>50</v>
      </c>
      <c r="E16" s="12">
        <f t="shared" si="4"/>
        <v>4</v>
      </c>
      <c r="F16" s="13">
        <f t="shared" si="5"/>
        <v>4</v>
      </c>
      <c r="G16" s="14">
        <f t="shared" si="6"/>
        <v>0</v>
      </c>
      <c r="H16" s="15"/>
      <c r="I16" s="15">
        <v>2</v>
      </c>
      <c r="J16" s="15">
        <v>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24"/>
      <c r="Y16" s="128"/>
      <c r="Z16" s="12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33"/>
      <c r="AT16" s="138"/>
      <c r="AU16" s="139"/>
      <c r="AV16" s="139"/>
      <c r="AW16" s="139"/>
      <c r="AX16" s="139"/>
      <c r="AY16" s="140"/>
      <c r="AZ16" s="32"/>
      <c r="BA16" s="33"/>
    </row>
    <row r="17" spans="1:53" s="10" customFormat="1" ht="25.5" customHeight="1">
      <c r="A17" s="104"/>
      <c r="B17" s="96"/>
      <c r="C17" s="85"/>
      <c r="D17" s="87"/>
      <c r="E17" s="17">
        <f t="shared" si="4"/>
        <v>18</v>
      </c>
      <c r="F17" s="18">
        <f t="shared" si="5"/>
        <v>18</v>
      </c>
      <c r="G17" s="19">
        <f t="shared" si="6"/>
        <v>0</v>
      </c>
      <c r="H17" s="20"/>
      <c r="I17" s="20"/>
      <c r="J17" s="20"/>
      <c r="K17" s="20">
        <v>2</v>
      </c>
      <c r="L17" s="20">
        <v>2</v>
      </c>
      <c r="M17" s="20">
        <v>2</v>
      </c>
      <c r="N17" s="20">
        <v>2</v>
      </c>
      <c r="O17" s="20">
        <v>2</v>
      </c>
      <c r="P17" s="20">
        <v>2</v>
      </c>
      <c r="Q17" s="20">
        <v>2</v>
      </c>
      <c r="R17" s="20">
        <v>2</v>
      </c>
      <c r="S17" s="20">
        <v>2</v>
      </c>
      <c r="T17" s="20"/>
      <c r="U17" s="20"/>
      <c r="V17" s="20"/>
      <c r="W17" s="20"/>
      <c r="X17" s="124"/>
      <c r="Y17" s="128"/>
      <c r="Z17" s="12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133"/>
      <c r="AT17" s="138"/>
      <c r="AU17" s="139"/>
      <c r="AV17" s="139"/>
      <c r="AW17" s="139"/>
      <c r="AX17" s="139"/>
      <c r="AY17" s="140"/>
      <c r="AZ17" s="20">
        <v>1</v>
      </c>
      <c r="BA17" s="21"/>
    </row>
    <row r="18" spans="1:53" s="16" customFormat="1" ht="25.5" customHeight="1">
      <c r="A18" s="104" t="s">
        <v>74</v>
      </c>
      <c r="B18" s="96" t="s">
        <v>151</v>
      </c>
      <c r="C18" s="84">
        <f>(D18+E18+E19)/36</f>
        <v>5</v>
      </c>
      <c r="D18" s="86">
        <v>142</v>
      </c>
      <c r="E18" s="12">
        <f>F18+G18</f>
        <v>10</v>
      </c>
      <c r="F18" s="13">
        <f>SUM(H18:W18)</f>
        <v>10</v>
      </c>
      <c r="G18" s="14">
        <f>SUM(AA18:AS18)</f>
        <v>0</v>
      </c>
      <c r="H18" s="15">
        <v>4</v>
      </c>
      <c r="I18" s="15">
        <v>4</v>
      </c>
      <c r="J18" s="15">
        <v>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24"/>
      <c r="Y18" s="128"/>
      <c r="Z18" s="12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33"/>
      <c r="AT18" s="138"/>
      <c r="AU18" s="139"/>
      <c r="AV18" s="139"/>
      <c r="AW18" s="139"/>
      <c r="AX18" s="139"/>
      <c r="AY18" s="140"/>
      <c r="AZ18" s="32"/>
      <c r="BA18" s="33"/>
    </row>
    <row r="19" spans="1:53" s="10" customFormat="1" ht="25.5" customHeight="1">
      <c r="A19" s="104"/>
      <c r="B19" s="96"/>
      <c r="C19" s="85"/>
      <c r="D19" s="87"/>
      <c r="E19" s="17">
        <f>F19+G19</f>
        <v>28</v>
      </c>
      <c r="F19" s="18">
        <f>SUM(H19:W19)</f>
        <v>28</v>
      </c>
      <c r="G19" s="19">
        <f>SUM(AA19:AS19)</f>
        <v>0</v>
      </c>
      <c r="H19" s="20"/>
      <c r="I19" s="20"/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20">
        <v>2</v>
      </c>
      <c r="V19" s="20">
        <v>2</v>
      </c>
      <c r="W19" s="20">
        <v>2</v>
      </c>
      <c r="X19" s="124"/>
      <c r="Y19" s="128"/>
      <c r="Z19" s="1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133"/>
      <c r="AT19" s="138"/>
      <c r="AU19" s="139"/>
      <c r="AV19" s="139"/>
      <c r="AW19" s="139"/>
      <c r="AX19" s="139"/>
      <c r="AY19" s="140"/>
      <c r="AZ19" s="20"/>
      <c r="BA19" s="21">
        <v>1</v>
      </c>
    </row>
    <row r="20" spans="1:53" s="16" customFormat="1" ht="25.5" customHeight="1">
      <c r="A20" s="104" t="s">
        <v>86</v>
      </c>
      <c r="B20" s="96" t="s">
        <v>43</v>
      </c>
      <c r="C20" s="84">
        <f>(D20+E20+E21)/36</f>
        <v>3</v>
      </c>
      <c r="D20" s="86">
        <v>74</v>
      </c>
      <c r="E20" s="12">
        <f t="shared" si="4"/>
        <v>12</v>
      </c>
      <c r="F20" s="13">
        <f t="shared" si="5"/>
        <v>0</v>
      </c>
      <c r="G20" s="14">
        <f t="shared" si="6"/>
        <v>12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33"/>
      <c r="AT20" s="138"/>
      <c r="AU20" s="139"/>
      <c r="AV20" s="139"/>
      <c r="AW20" s="139"/>
      <c r="AX20" s="139"/>
      <c r="AY20" s="140"/>
      <c r="AZ20" s="32"/>
      <c r="BA20" s="33"/>
    </row>
    <row r="21" spans="1:53" s="10" customFormat="1" ht="25.5" customHeight="1">
      <c r="A21" s="104"/>
      <c r="B21" s="96"/>
      <c r="C21" s="85"/>
      <c r="D21" s="87"/>
      <c r="E21" s="17">
        <f t="shared" si="4"/>
        <v>22</v>
      </c>
      <c r="F21" s="18">
        <f t="shared" si="5"/>
        <v>0</v>
      </c>
      <c r="G21" s="19">
        <f t="shared" si="6"/>
        <v>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/>
      <c r="AD21" s="20"/>
      <c r="AE21" s="20"/>
      <c r="AF21" s="20"/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>
        <v>2</v>
      </c>
      <c r="AN21" s="20">
        <v>2</v>
      </c>
      <c r="AO21" s="20">
        <v>2</v>
      </c>
      <c r="AP21" s="20">
        <v>2</v>
      </c>
      <c r="AQ21" s="20">
        <v>2</v>
      </c>
      <c r="AR21" s="20"/>
      <c r="AS21" s="133"/>
      <c r="AT21" s="138"/>
      <c r="AU21" s="139"/>
      <c r="AV21" s="139"/>
      <c r="AW21" s="139"/>
      <c r="AX21" s="139"/>
      <c r="AY21" s="140"/>
      <c r="AZ21" s="20" t="s">
        <v>42</v>
      </c>
      <c r="BA21" s="21"/>
    </row>
    <row r="22" spans="1:53" s="16" customFormat="1" ht="12.75">
      <c r="A22" s="104" t="s">
        <v>75</v>
      </c>
      <c r="B22" s="43" t="s">
        <v>61</v>
      </c>
      <c r="C22" s="84">
        <f>(D22+E22+E24)/36</f>
        <v>2</v>
      </c>
      <c r="D22" s="86">
        <v>56</v>
      </c>
      <c r="E22" s="12">
        <f t="shared" si="4"/>
        <v>2</v>
      </c>
      <c r="F22" s="13">
        <f t="shared" si="5"/>
        <v>0</v>
      </c>
      <c r="G22" s="14">
        <f t="shared" si="6"/>
        <v>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24"/>
      <c r="Y22" s="128"/>
      <c r="Z22" s="129"/>
      <c r="AA22" s="15">
        <v>2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33"/>
      <c r="AT22" s="138"/>
      <c r="AU22" s="139"/>
      <c r="AV22" s="139"/>
      <c r="AW22" s="139"/>
      <c r="AX22" s="139"/>
      <c r="AY22" s="140"/>
      <c r="AZ22" s="32"/>
      <c r="BA22" s="33"/>
    </row>
    <row r="23" spans="1:53" s="16" customFormat="1" ht="33.75">
      <c r="A23" s="104"/>
      <c r="B23" s="43" t="s">
        <v>62</v>
      </c>
      <c r="C23" s="105"/>
      <c r="D23" s="106"/>
      <c r="E23" s="12"/>
      <c r="F23" s="13"/>
      <c r="G23" s="3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24"/>
      <c r="Y23" s="128"/>
      <c r="Z23" s="12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33"/>
      <c r="AT23" s="138"/>
      <c r="AU23" s="139"/>
      <c r="AV23" s="139"/>
      <c r="AW23" s="139"/>
      <c r="AX23" s="139"/>
      <c r="AY23" s="140"/>
      <c r="AZ23" s="32"/>
      <c r="BA23" s="33"/>
    </row>
    <row r="24" spans="1:53" s="10" customFormat="1" ht="22.5">
      <c r="A24" s="104"/>
      <c r="B24" s="43" t="s">
        <v>152</v>
      </c>
      <c r="C24" s="85"/>
      <c r="D24" s="87"/>
      <c r="E24" s="17">
        <f t="shared" si="4"/>
        <v>14</v>
      </c>
      <c r="F24" s="18">
        <f t="shared" si="5"/>
        <v>0</v>
      </c>
      <c r="G24" s="19">
        <f t="shared" si="6"/>
        <v>14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24"/>
      <c r="Y24" s="128"/>
      <c r="Z24" s="129"/>
      <c r="AA24" s="20"/>
      <c r="AB24" s="20">
        <v>2</v>
      </c>
      <c r="AC24" s="20">
        <v>2</v>
      </c>
      <c r="AD24" s="20">
        <v>2</v>
      </c>
      <c r="AE24" s="20">
        <v>2</v>
      </c>
      <c r="AF24" s="20">
        <v>2</v>
      </c>
      <c r="AG24" s="20">
        <v>2</v>
      </c>
      <c r="AH24" s="20">
        <v>2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133"/>
      <c r="AT24" s="138"/>
      <c r="AU24" s="139"/>
      <c r="AV24" s="139"/>
      <c r="AW24" s="139"/>
      <c r="AX24" s="139"/>
      <c r="AY24" s="140"/>
      <c r="AZ24" s="20">
        <v>2</v>
      </c>
      <c r="BA24" s="21"/>
    </row>
    <row r="25" spans="1:53" s="16" customFormat="1" ht="33.75">
      <c r="A25" s="104" t="s">
        <v>87</v>
      </c>
      <c r="B25" s="43" t="s">
        <v>153</v>
      </c>
      <c r="C25" s="84">
        <f>(D25+E25+E27)/36</f>
        <v>2</v>
      </c>
      <c r="D25" s="86">
        <v>50</v>
      </c>
      <c r="E25" s="12">
        <f t="shared" si="4"/>
        <v>6</v>
      </c>
      <c r="F25" s="13">
        <f t="shared" si="5"/>
        <v>0</v>
      </c>
      <c r="G25" s="14">
        <f t="shared" si="6"/>
        <v>6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24"/>
      <c r="Y25" s="128"/>
      <c r="Z25" s="129"/>
      <c r="AA25" s="15"/>
      <c r="AB25" s="15"/>
      <c r="AC25" s="15"/>
      <c r="AD25" s="15"/>
      <c r="AE25" s="15"/>
      <c r="AF25" s="15"/>
      <c r="AG25" s="15"/>
      <c r="AH25" s="15"/>
      <c r="AI25" s="15">
        <v>2</v>
      </c>
      <c r="AJ25" s="15">
        <v>2</v>
      </c>
      <c r="AK25" s="15">
        <v>2</v>
      </c>
      <c r="AL25" s="15"/>
      <c r="AM25" s="15"/>
      <c r="AN25" s="15"/>
      <c r="AO25" s="15"/>
      <c r="AP25" s="15"/>
      <c r="AQ25" s="15"/>
      <c r="AR25" s="15"/>
      <c r="AS25" s="133"/>
      <c r="AT25" s="138"/>
      <c r="AU25" s="139"/>
      <c r="AV25" s="139"/>
      <c r="AW25" s="139"/>
      <c r="AX25" s="139"/>
      <c r="AY25" s="140"/>
      <c r="AZ25" s="32"/>
      <c r="BA25" s="33"/>
    </row>
    <row r="26" spans="1:53" s="16" customFormat="1" ht="33.75">
      <c r="A26" s="104"/>
      <c r="B26" s="43" t="s">
        <v>154</v>
      </c>
      <c r="C26" s="105"/>
      <c r="D26" s="106"/>
      <c r="E26" s="12"/>
      <c r="F26" s="13"/>
      <c r="G26" s="38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4"/>
      <c r="Y26" s="128"/>
      <c r="Z26" s="12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33"/>
      <c r="AT26" s="138"/>
      <c r="AU26" s="139"/>
      <c r="AV26" s="139"/>
      <c r="AW26" s="139"/>
      <c r="AX26" s="139"/>
      <c r="AY26" s="140"/>
      <c r="AZ26" s="32"/>
      <c r="BA26" s="33"/>
    </row>
    <row r="27" spans="1:53" s="10" customFormat="1" ht="22.5">
      <c r="A27" s="104"/>
      <c r="B27" s="43" t="s">
        <v>30</v>
      </c>
      <c r="C27" s="85"/>
      <c r="D27" s="87"/>
      <c r="E27" s="17">
        <f t="shared" si="4"/>
        <v>16</v>
      </c>
      <c r="F27" s="18">
        <f aca="true" t="shared" si="7" ref="F27:F41">SUM(H27:W27)</f>
        <v>0</v>
      </c>
      <c r="G27" s="19">
        <f>SUM(AA27:AS27)</f>
        <v>16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24"/>
      <c r="Y27" s="128"/>
      <c r="Z27" s="129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>
        <v>2</v>
      </c>
      <c r="AM27" s="20">
        <v>2</v>
      </c>
      <c r="AN27" s="20">
        <v>2</v>
      </c>
      <c r="AO27" s="20">
        <v>2</v>
      </c>
      <c r="AP27" s="20">
        <v>2</v>
      </c>
      <c r="AQ27" s="20">
        <v>2</v>
      </c>
      <c r="AR27" s="20">
        <v>4</v>
      </c>
      <c r="AS27" s="133"/>
      <c r="AT27" s="138"/>
      <c r="AU27" s="139"/>
      <c r="AV27" s="139"/>
      <c r="AW27" s="139"/>
      <c r="AX27" s="139"/>
      <c r="AY27" s="140"/>
      <c r="AZ27" s="20">
        <v>2</v>
      </c>
      <c r="BA27" s="21"/>
    </row>
    <row r="28" spans="1:53" s="16" customFormat="1" ht="22.5">
      <c r="A28" s="104" t="s">
        <v>88</v>
      </c>
      <c r="B28" s="39" t="s">
        <v>25</v>
      </c>
      <c r="C28" s="84">
        <f>(D28+E28+E30)/36</f>
        <v>2</v>
      </c>
      <c r="D28" s="86">
        <v>48</v>
      </c>
      <c r="E28" s="12">
        <f t="shared" si="4"/>
        <v>6</v>
      </c>
      <c r="F28" s="13">
        <f t="shared" si="7"/>
        <v>0</v>
      </c>
      <c r="G28" s="14">
        <f>SUM(AA28:AS28)</f>
        <v>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24"/>
      <c r="Y28" s="128"/>
      <c r="Z28" s="129"/>
      <c r="AA28" s="15">
        <v>2</v>
      </c>
      <c r="AB28" s="15">
        <v>2</v>
      </c>
      <c r="AC28" s="15">
        <v>2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33"/>
      <c r="AT28" s="138"/>
      <c r="AU28" s="139"/>
      <c r="AV28" s="139"/>
      <c r="AW28" s="139"/>
      <c r="AX28" s="139"/>
      <c r="AY28" s="140"/>
      <c r="AZ28" s="32">
        <v>2</v>
      </c>
      <c r="BA28" s="33"/>
    </row>
    <row r="29" spans="1:53" s="16" customFormat="1" ht="22.5">
      <c r="A29" s="104"/>
      <c r="B29" s="39" t="s">
        <v>155</v>
      </c>
      <c r="C29" s="105"/>
      <c r="D29" s="106"/>
      <c r="E29" s="12"/>
      <c r="F29" s="13"/>
      <c r="G29" s="38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24"/>
      <c r="Y29" s="128"/>
      <c r="Z29" s="12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33"/>
      <c r="AT29" s="138"/>
      <c r="AU29" s="139"/>
      <c r="AV29" s="139"/>
      <c r="AW29" s="139"/>
      <c r="AX29" s="139"/>
      <c r="AY29" s="140"/>
      <c r="AZ29" s="32"/>
      <c r="BA29" s="33"/>
    </row>
    <row r="30" spans="1:53" s="10" customFormat="1" ht="22.5">
      <c r="A30" s="104"/>
      <c r="B30" s="39" t="s">
        <v>39</v>
      </c>
      <c r="C30" s="85"/>
      <c r="D30" s="87"/>
      <c r="E30" s="17">
        <f t="shared" si="4"/>
        <v>18</v>
      </c>
      <c r="F30" s="18">
        <f t="shared" si="7"/>
        <v>0</v>
      </c>
      <c r="G30" s="19">
        <f aca="true" t="shared" si="8" ref="G30:G41">SUM(AA30:AS30)</f>
        <v>18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24"/>
      <c r="Y30" s="128"/>
      <c r="Z30" s="129"/>
      <c r="AA30" s="20"/>
      <c r="AB30" s="20"/>
      <c r="AC30" s="20"/>
      <c r="AD30" s="20">
        <v>2</v>
      </c>
      <c r="AE30" s="20">
        <v>2</v>
      </c>
      <c r="AF30" s="20">
        <v>2</v>
      </c>
      <c r="AG30" s="20">
        <v>2</v>
      </c>
      <c r="AH30" s="20">
        <v>2</v>
      </c>
      <c r="AI30" s="20">
        <v>2</v>
      </c>
      <c r="AJ30" s="20">
        <v>2</v>
      </c>
      <c r="AK30" s="20">
        <v>2</v>
      </c>
      <c r="AL30" s="20">
        <v>2</v>
      </c>
      <c r="AM30" s="20"/>
      <c r="AN30" s="20"/>
      <c r="AO30" s="20"/>
      <c r="AP30" s="20"/>
      <c r="AQ30" s="20"/>
      <c r="AR30" s="20"/>
      <c r="AS30" s="133"/>
      <c r="AT30" s="138"/>
      <c r="AU30" s="139"/>
      <c r="AV30" s="139"/>
      <c r="AW30" s="139"/>
      <c r="AX30" s="139"/>
      <c r="AY30" s="140"/>
      <c r="AZ30" s="20"/>
      <c r="BA30" s="21"/>
    </row>
    <row r="31" spans="1:53" s="16" customFormat="1" ht="22.5">
      <c r="A31" s="104" t="s">
        <v>89</v>
      </c>
      <c r="B31" s="43" t="s">
        <v>28</v>
      </c>
      <c r="C31" s="84">
        <f>(D31+E31+E33)/36</f>
        <v>2</v>
      </c>
      <c r="D31" s="86">
        <v>56</v>
      </c>
      <c r="E31" s="12">
        <f aca="true" t="shared" si="9" ref="E31:E41">F31+G31</f>
        <v>6</v>
      </c>
      <c r="F31" s="13">
        <f t="shared" si="7"/>
        <v>0</v>
      </c>
      <c r="G31" s="14">
        <f t="shared" si="8"/>
        <v>6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24"/>
      <c r="Y31" s="128"/>
      <c r="Z31" s="1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>
        <v>2</v>
      </c>
      <c r="AL31" s="15">
        <v>2</v>
      </c>
      <c r="AM31" s="15">
        <v>2</v>
      </c>
      <c r="AN31" s="15"/>
      <c r="AO31" s="15"/>
      <c r="AP31" s="15"/>
      <c r="AQ31" s="15"/>
      <c r="AR31" s="15"/>
      <c r="AS31" s="133"/>
      <c r="AT31" s="138"/>
      <c r="AU31" s="139"/>
      <c r="AV31" s="139"/>
      <c r="AW31" s="139"/>
      <c r="AX31" s="139"/>
      <c r="AY31" s="140"/>
      <c r="AZ31" s="32"/>
      <c r="BA31" s="33"/>
    </row>
    <row r="32" spans="1:53" s="16" customFormat="1" ht="22.5">
      <c r="A32" s="104"/>
      <c r="B32" s="43" t="s">
        <v>156</v>
      </c>
      <c r="C32" s="105"/>
      <c r="D32" s="106"/>
      <c r="E32" s="12"/>
      <c r="F32" s="13"/>
      <c r="G32" s="38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24"/>
      <c r="Y32" s="128"/>
      <c r="Z32" s="12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33"/>
      <c r="AT32" s="138"/>
      <c r="AU32" s="139"/>
      <c r="AV32" s="139"/>
      <c r="AW32" s="139"/>
      <c r="AX32" s="139"/>
      <c r="AY32" s="140"/>
      <c r="AZ32" s="32"/>
      <c r="BA32" s="33"/>
    </row>
    <row r="33" spans="1:53" s="10" customFormat="1" ht="22.5">
      <c r="A33" s="104"/>
      <c r="B33" s="43" t="s">
        <v>157</v>
      </c>
      <c r="C33" s="85"/>
      <c r="D33" s="87"/>
      <c r="E33" s="17">
        <f t="shared" si="9"/>
        <v>10</v>
      </c>
      <c r="F33" s="18">
        <f t="shared" si="7"/>
        <v>0</v>
      </c>
      <c r="G33" s="19">
        <f t="shared" si="8"/>
        <v>10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24"/>
      <c r="Y33" s="128"/>
      <c r="Z33" s="129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>
        <v>2</v>
      </c>
      <c r="AO33" s="20">
        <v>2</v>
      </c>
      <c r="AP33" s="20">
        <v>2</v>
      </c>
      <c r="AQ33" s="20">
        <v>2</v>
      </c>
      <c r="AR33" s="20">
        <v>2</v>
      </c>
      <c r="AS33" s="133"/>
      <c r="AT33" s="138"/>
      <c r="AU33" s="139"/>
      <c r="AV33" s="139"/>
      <c r="AW33" s="139"/>
      <c r="AX33" s="139"/>
      <c r="AY33" s="140"/>
      <c r="AZ33" s="20">
        <v>2</v>
      </c>
      <c r="BA33" s="21"/>
    </row>
    <row r="34" spans="1:53" s="16" customFormat="1" ht="12.75">
      <c r="A34" s="80" t="s">
        <v>79</v>
      </c>
      <c r="B34" s="81"/>
      <c r="C34" s="84">
        <f>(D34+E34+E35)/36</f>
        <v>3</v>
      </c>
      <c r="D34" s="86">
        <v>108</v>
      </c>
      <c r="E34" s="12">
        <f>F34+G34</f>
        <v>0</v>
      </c>
      <c r="F34" s="13">
        <f>SUM(H34:W34)</f>
        <v>0</v>
      </c>
      <c r="G34" s="14">
        <f t="shared" si="8"/>
        <v>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124"/>
      <c r="Y34" s="128"/>
      <c r="Z34" s="129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33"/>
      <c r="AT34" s="138"/>
      <c r="AU34" s="139"/>
      <c r="AV34" s="139"/>
      <c r="AW34" s="139"/>
      <c r="AX34" s="139"/>
      <c r="AY34" s="140"/>
      <c r="AZ34" s="32"/>
      <c r="BA34" s="33"/>
    </row>
    <row r="35" spans="1:53" s="10" customFormat="1" ht="12.75">
      <c r="A35" s="82"/>
      <c r="B35" s="83"/>
      <c r="C35" s="85"/>
      <c r="D35" s="87"/>
      <c r="E35" s="17">
        <f>F35+G35</f>
        <v>0</v>
      </c>
      <c r="F35" s="18">
        <f>SUM(H35:W35)</f>
        <v>0</v>
      </c>
      <c r="G35" s="19">
        <f t="shared" si="8"/>
        <v>0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24"/>
      <c r="Y35" s="128"/>
      <c r="Z35" s="12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133"/>
      <c r="AT35" s="138"/>
      <c r="AU35" s="139"/>
      <c r="AV35" s="139"/>
      <c r="AW35" s="139"/>
      <c r="AX35" s="139"/>
      <c r="AY35" s="140"/>
      <c r="AZ35" s="20" t="s">
        <v>45</v>
      </c>
      <c r="BA35" s="21"/>
    </row>
    <row r="36" spans="1:53" s="16" customFormat="1" ht="12.75">
      <c r="A36" s="88" t="s">
        <v>80</v>
      </c>
      <c r="B36" s="89"/>
      <c r="C36" s="84">
        <f>(D36+E36+E37)/36</f>
        <v>11</v>
      </c>
      <c r="D36" s="86">
        <v>396</v>
      </c>
      <c r="E36" s="12">
        <f t="shared" si="9"/>
        <v>0</v>
      </c>
      <c r="F36" s="13">
        <f t="shared" si="7"/>
        <v>0</v>
      </c>
      <c r="G36" s="14">
        <f t="shared" si="8"/>
        <v>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124"/>
      <c r="Y36" s="128"/>
      <c r="Z36" s="129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133"/>
      <c r="AT36" s="138"/>
      <c r="AU36" s="139"/>
      <c r="AV36" s="139"/>
      <c r="AW36" s="139"/>
      <c r="AX36" s="139"/>
      <c r="AY36" s="140"/>
      <c r="AZ36" s="32" t="s">
        <v>45</v>
      </c>
      <c r="BA36" s="33"/>
    </row>
    <row r="37" spans="1:53" s="10" customFormat="1" ht="12.75">
      <c r="A37" s="90"/>
      <c r="B37" s="91"/>
      <c r="C37" s="85"/>
      <c r="D37" s="87"/>
      <c r="E37" s="17">
        <f t="shared" si="9"/>
        <v>0</v>
      </c>
      <c r="F37" s="18">
        <f t="shared" si="7"/>
        <v>0</v>
      </c>
      <c r="G37" s="19">
        <f t="shared" si="8"/>
        <v>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24"/>
      <c r="Y37" s="128"/>
      <c r="Z37" s="129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133"/>
      <c r="AT37" s="138"/>
      <c r="AU37" s="139"/>
      <c r="AV37" s="139"/>
      <c r="AW37" s="139"/>
      <c r="AX37" s="139"/>
      <c r="AY37" s="140"/>
      <c r="AZ37" s="20" t="s">
        <v>42</v>
      </c>
      <c r="BA37" s="21"/>
    </row>
    <row r="38" spans="1:53" s="16" customFormat="1" ht="12.75">
      <c r="A38" s="88" t="s">
        <v>81</v>
      </c>
      <c r="B38" s="89"/>
      <c r="C38" s="84">
        <f>(D38+E38+E39)/36</f>
        <v>6</v>
      </c>
      <c r="D38" s="86">
        <v>216</v>
      </c>
      <c r="E38" s="12">
        <f>F38+G38</f>
        <v>0</v>
      </c>
      <c r="F38" s="13">
        <f>SUM(H38:W38)</f>
        <v>0</v>
      </c>
      <c r="G38" s="14">
        <f t="shared" si="8"/>
        <v>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124"/>
      <c r="Y38" s="128"/>
      <c r="Z38" s="129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33"/>
      <c r="AT38" s="138"/>
      <c r="AU38" s="139"/>
      <c r="AV38" s="139"/>
      <c r="AW38" s="139"/>
      <c r="AX38" s="139"/>
      <c r="AY38" s="140"/>
      <c r="AZ38" s="32"/>
      <c r="BA38" s="33"/>
    </row>
    <row r="39" spans="1:53" s="10" customFormat="1" ht="12.75">
      <c r="A39" s="90"/>
      <c r="B39" s="91"/>
      <c r="C39" s="85"/>
      <c r="D39" s="87"/>
      <c r="E39" s="17">
        <f>F39+G39</f>
        <v>0</v>
      </c>
      <c r="F39" s="18">
        <f>SUM(H39:W39)</f>
        <v>0</v>
      </c>
      <c r="G39" s="19">
        <f t="shared" si="8"/>
        <v>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24"/>
      <c r="Y39" s="128"/>
      <c r="Z39" s="12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133"/>
      <c r="AT39" s="138"/>
      <c r="AU39" s="139"/>
      <c r="AV39" s="139"/>
      <c r="AW39" s="139"/>
      <c r="AX39" s="139"/>
      <c r="AY39" s="140"/>
      <c r="AZ39" s="20" t="s">
        <v>45</v>
      </c>
      <c r="BA39" s="21"/>
    </row>
    <row r="40" spans="1:53" s="16" customFormat="1" ht="12.75">
      <c r="A40" s="80" t="s">
        <v>82</v>
      </c>
      <c r="B40" s="81"/>
      <c r="C40" s="84">
        <f>(D40+E40+E41)/36</f>
        <v>7</v>
      </c>
      <c r="D40" s="86">
        <v>252</v>
      </c>
      <c r="E40" s="12">
        <f t="shared" si="9"/>
        <v>0</v>
      </c>
      <c r="F40" s="13">
        <f t="shared" si="7"/>
        <v>0</v>
      </c>
      <c r="G40" s="14">
        <f t="shared" si="8"/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24"/>
      <c r="Y40" s="128"/>
      <c r="Z40" s="129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133"/>
      <c r="AT40" s="138"/>
      <c r="AU40" s="139"/>
      <c r="AV40" s="139"/>
      <c r="AW40" s="139"/>
      <c r="AX40" s="139"/>
      <c r="AY40" s="140"/>
      <c r="AZ40" s="32"/>
      <c r="BA40" s="33"/>
    </row>
    <row r="41" spans="1:53" s="10" customFormat="1" ht="12.75">
      <c r="A41" s="82"/>
      <c r="B41" s="83"/>
      <c r="C41" s="85"/>
      <c r="D41" s="87"/>
      <c r="E41" s="17">
        <f t="shared" si="9"/>
        <v>0</v>
      </c>
      <c r="F41" s="18">
        <f t="shared" si="7"/>
        <v>0</v>
      </c>
      <c r="G41" s="19">
        <f t="shared" si="8"/>
        <v>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24"/>
      <c r="Y41" s="128"/>
      <c r="Z41" s="129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133"/>
      <c r="AT41" s="138"/>
      <c r="AU41" s="139"/>
      <c r="AV41" s="139"/>
      <c r="AW41" s="139"/>
      <c r="AX41" s="139"/>
      <c r="AY41" s="140"/>
      <c r="AZ41" s="20" t="s">
        <v>42</v>
      </c>
      <c r="BA41" s="21"/>
    </row>
    <row r="42" spans="1:53" s="10" customFormat="1" ht="12.75">
      <c r="A42" s="34" t="s">
        <v>13</v>
      </c>
      <c r="B42" s="35"/>
      <c r="C42" s="24">
        <f>SUM(C10:C41)</f>
        <v>55</v>
      </c>
      <c r="D42" s="24">
        <f>SUM(D10:D41)</f>
        <v>1720</v>
      </c>
      <c r="E42" s="24">
        <f>SUM(E10:E41)</f>
        <v>260</v>
      </c>
      <c r="F42" s="24">
        <f>SUM(F10:F41)</f>
        <v>148</v>
      </c>
      <c r="G42" s="24">
        <f>SUM(G10:G41)</f>
        <v>112</v>
      </c>
      <c r="H42" s="26">
        <f aca="true" t="shared" si="10" ref="H42:W42">SUM(H10:H33)</f>
        <v>8</v>
      </c>
      <c r="I42" s="26">
        <f t="shared" si="10"/>
        <v>14</v>
      </c>
      <c r="J42" s="26">
        <f t="shared" si="10"/>
        <v>14</v>
      </c>
      <c r="K42" s="26">
        <f t="shared" si="10"/>
        <v>12</v>
      </c>
      <c r="L42" s="26">
        <f t="shared" si="10"/>
        <v>12</v>
      </c>
      <c r="M42" s="26">
        <f t="shared" si="10"/>
        <v>12</v>
      </c>
      <c r="N42" s="26">
        <f t="shared" si="10"/>
        <v>12</v>
      </c>
      <c r="O42" s="26">
        <f t="shared" si="10"/>
        <v>10</v>
      </c>
      <c r="P42" s="26">
        <f t="shared" si="10"/>
        <v>10</v>
      </c>
      <c r="Q42" s="26">
        <f t="shared" si="10"/>
        <v>10</v>
      </c>
      <c r="R42" s="26">
        <f t="shared" si="10"/>
        <v>10</v>
      </c>
      <c r="S42" s="26">
        <f t="shared" si="10"/>
        <v>8</v>
      </c>
      <c r="T42" s="26">
        <f t="shared" si="10"/>
        <v>4</v>
      </c>
      <c r="U42" s="26">
        <f t="shared" si="10"/>
        <v>4</v>
      </c>
      <c r="V42" s="26">
        <f t="shared" si="10"/>
        <v>4</v>
      </c>
      <c r="W42" s="26">
        <f t="shared" si="10"/>
        <v>4</v>
      </c>
      <c r="X42" s="125"/>
      <c r="Y42" s="130"/>
      <c r="Z42" s="131"/>
      <c r="AA42" s="5">
        <f aca="true" t="shared" si="11" ref="AA42:AR42">SUM(AA10:AA33)</f>
        <v>6</v>
      </c>
      <c r="AB42" s="5">
        <f t="shared" si="11"/>
        <v>6</v>
      </c>
      <c r="AC42" s="5">
        <f t="shared" si="11"/>
        <v>6</v>
      </c>
      <c r="AD42" s="5">
        <f t="shared" si="11"/>
        <v>6</v>
      </c>
      <c r="AE42" s="5">
        <f t="shared" si="11"/>
        <v>6</v>
      </c>
      <c r="AF42" s="5">
        <f t="shared" si="11"/>
        <v>6</v>
      </c>
      <c r="AG42" s="5">
        <f t="shared" si="11"/>
        <v>6</v>
      </c>
      <c r="AH42" s="5">
        <f t="shared" si="11"/>
        <v>6</v>
      </c>
      <c r="AI42" s="5">
        <f t="shared" si="11"/>
        <v>6</v>
      </c>
      <c r="AJ42" s="5">
        <f t="shared" si="11"/>
        <v>6</v>
      </c>
      <c r="AK42" s="5">
        <f t="shared" si="11"/>
        <v>8</v>
      </c>
      <c r="AL42" s="5">
        <f t="shared" si="11"/>
        <v>8</v>
      </c>
      <c r="AM42" s="5">
        <f t="shared" si="11"/>
        <v>6</v>
      </c>
      <c r="AN42" s="5">
        <f t="shared" si="11"/>
        <v>6</v>
      </c>
      <c r="AO42" s="5">
        <f t="shared" si="11"/>
        <v>6</v>
      </c>
      <c r="AP42" s="5">
        <f t="shared" si="11"/>
        <v>6</v>
      </c>
      <c r="AQ42" s="5">
        <f t="shared" si="11"/>
        <v>6</v>
      </c>
      <c r="AR42" s="5">
        <f t="shared" si="11"/>
        <v>6</v>
      </c>
      <c r="AS42" s="134"/>
      <c r="AT42" s="141"/>
      <c r="AU42" s="142"/>
      <c r="AV42" s="142"/>
      <c r="AW42" s="142"/>
      <c r="AX42" s="142"/>
      <c r="AY42" s="143"/>
      <c r="AZ42" s="36"/>
      <c r="BA42" s="27"/>
    </row>
    <row r="43" spans="3:46" s="28" customFormat="1" ht="15">
      <c r="C43" s="29"/>
      <c r="D43" s="2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4"/>
      <c r="U43" s="6"/>
      <c r="V43" s="6"/>
      <c r="W43" s="6"/>
      <c r="X43" s="6"/>
      <c r="Y43" s="7"/>
      <c r="Z43" s="7"/>
      <c r="AA43" s="8"/>
      <c r="AB43" s="8"/>
      <c r="AC43" s="8"/>
      <c r="AD43" s="7"/>
      <c r="AE43" s="7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4:35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64" ht="18">
      <c r="A45" s="41"/>
      <c r="B45" s="41"/>
      <c r="C45" s="41"/>
      <c r="D45" s="42" t="s">
        <v>35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36</v>
      </c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pans="1:64" ht="18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8" spans="3:32" s="31" customFormat="1" ht="18">
      <c r="C48" s="69"/>
      <c r="D48" s="42" t="s">
        <v>137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138</v>
      </c>
      <c r="AE48" s="42"/>
      <c r="AF48" s="42"/>
    </row>
    <row r="49" s="70" customFormat="1" ht="18"/>
  </sheetData>
  <sheetProtection/>
  <mergeCells count="75">
    <mergeCell ref="A38:B39"/>
    <mergeCell ref="AU6:AY6"/>
    <mergeCell ref="H6:K6"/>
    <mergeCell ref="L6:P6"/>
    <mergeCell ref="D20:D21"/>
    <mergeCell ref="A28:A30"/>
    <mergeCell ref="C22:C24"/>
    <mergeCell ref="D22:D24"/>
    <mergeCell ref="A25:A27"/>
    <mergeCell ref="C25:C27"/>
    <mergeCell ref="AZ6:AZ9"/>
    <mergeCell ref="BA6:BA9"/>
    <mergeCell ref="X10:X42"/>
    <mergeCell ref="Y10:Z42"/>
    <mergeCell ref="AS10:AS42"/>
    <mergeCell ref="AD6:AG6"/>
    <mergeCell ref="AH6:AK6"/>
    <mergeCell ref="AT10:AY42"/>
    <mergeCell ref="AL6:AP6"/>
    <mergeCell ref="D14:D15"/>
    <mergeCell ref="A12:A13"/>
    <mergeCell ref="C14:C15"/>
    <mergeCell ref="D25:D27"/>
    <mergeCell ref="B6:B9"/>
    <mergeCell ref="B10:B11"/>
    <mergeCell ref="C6:C9"/>
    <mergeCell ref="D6:D8"/>
    <mergeCell ref="C10:C11"/>
    <mergeCell ref="Q6:T6"/>
    <mergeCell ref="U6:X6"/>
    <mergeCell ref="Y6:AC6"/>
    <mergeCell ref="AQ6:AT6"/>
    <mergeCell ref="A22:A24"/>
    <mergeCell ref="D12:D13"/>
    <mergeCell ref="A18:A19"/>
    <mergeCell ref="A14:A15"/>
    <mergeCell ref="B14:B15"/>
    <mergeCell ref="C12:C13"/>
    <mergeCell ref="D36:D37"/>
    <mergeCell ref="D18:D19"/>
    <mergeCell ref="C16:C17"/>
    <mergeCell ref="D16:D17"/>
    <mergeCell ref="C28:C30"/>
    <mergeCell ref="D28:D30"/>
    <mergeCell ref="C20:C21"/>
    <mergeCell ref="A31:A33"/>
    <mergeCell ref="C31:C33"/>
    <mergeCell ref="D31:D33"/>
    <mergeCell ref="A6:A9"/>
    <mergeCell ref="D10:D11"/>
    <mergeCell ref="A10:A11"/>
    <mergeCell ref="B12:B13"/>
    <mergeCell ref="A20:A21"/>
    <mergeCell ref="B20:B21"/>
    <mergeCell ref="A16:A17"/>
    <mergeCell ref="AQ1:BA1"/>
    <mergeCell ref="AQ2:BA3"/>
    <mergeCell ref="F6:F8"/>
    <mergeCell ref="B18:B19"/>
    <mergeCell ref="C18:C19"/>
    <mergeCell ref="G6:G8"/>
    <mergeCell ref="E6:E8"/>
    <mergeCell ref="B16:B17"/>
    <mergeCell ref="A5:AT5"/>
    <mergeCell ref="D9:G9"/>
    <mergeCell ref="A40:B41"/>
    <mergeCell ref="C34:C35"/>
    <mergeCell ref="D34:D35"/>
    <mergeCell ref="A34:B35"/>
    <mergeCell ref="A36:B37"/>
    <mergeCell ref="C40:C41"/>
    <mergeCell ref="D40:D41"/>
    <mergeCell ref="C38:C39"/>
    <mergeCell ref="D38:D39"/>
    <mergeCell ref="C36:C37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47"/>
  <sheetViews>
    <sheetView view="pageBreakPreview" zoomScale="85" zoomScaleNormal="85" zoomScaleSheetLayoutView="85" zoomScalePageLayoutView="0" workbookViewId="0" topLeftCell="A1">
      <pane xSplit="8" ySplit="5" topLeftCell="I21" activePane="bottomRight" state="frozen"/>
      <selection pane="topLeft" activeCell="A50" sqref="A50:IV50"/>
      <selection pane="topRight" activeCell="A50" sqref="A50:IV50"/>
      <selection pane="bottomLeft" activeCell="A50" sqref="A50:IV50"/>
      <selection pane="bottomRight" activeCell="C29" sqref="C29:C31"/>
    </sheetView>
  </sheetViews>
  <sheetFormatPr defaultColWidth="9.00390625" defaultRowHeight="12.75"/>
  <cols>
    <col min="1" max="1" width="10.875" style="30" customWidth="1"/>
    <col min="2" max="2" width="38.753906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260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15</v>
      </c>
      <c r="C10" s="144">
        <f>(D10+E10+E11)/36</f>
        <v>5</v>
      </c>
      <c r="D10" s="86">
        <v>154</v>
      </c>
      <c r="E10" s="12">
        <f>F10+G10</f>
        <v>4</v>
      </c>
      <c r="F10" s="13">
        <f>SUM(H10:W10)</f>
        <v>4</v>
      </c>
      <c r="G10" s="14">
        <f aca="true" t="shared" si="3" ref="G10:G26">SUM(AA10:AU10)</f>
        <v>0</v>
      </c>
      <c r="H10" s="15"/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7"/>
      <c r="AZ10" s="32"/>
      <c r="BA10" s="33"/>
    </row>
    <row r="11" spans="1:53" s="10" customFormat="1" ht="12.75">
      <c r="A11" s="104"/>
      <c r="B11" s="96"/>
      <c r="C11" s="145"/>
      <c r="D11" s="87"/>
      <c r="E11" s="17">
        <f>F11+G11</f>
        <v>22</v>
      </c>
      <c r="F11" s="18">
        <f>SUM(H11:W11)</f>
        <v>22</v>
      </c>
      <c r="G11" s="19">
        <f t="shared" si="3"/>
        <v>0</v>
      </c>
      <c r="H11" s="20"/>
      <c r="I11" s="20"/>
      <c r="J11" s="20"/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20">
        <v>2</v>
      </c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47"/>
      <c r="AV11" s="138"/>
      <c r="AW11" s="139"/>
      <c r="AX11" s="139"/>
      <c r="AY11" s="140"/>
      <c r="AZ11" s="20"/>
      <c r="BA11" s="21">
        <v>1</v>
      </c>
    </row>
    <row r="12" spans="1:53" s="16" customFormat="1" ht="12.75">
      <c r="A12" s="104" t="s">
        <v>66</v>
      </c>
      <c r="B12" s="96" t="s">
        <v>84</v>
      </c>
      <c r="C12" s="144">
        <f>(D12+E12+E13)/36</f>
        <v>2</v>
      </c>
      <c r="D12" s="86">
        <v>54</v>
      </c>
      <c r="E12" s="12">
        <f aca="true" t="shared" si="4" ref="E12:E42">F12+G12</f>
        <v>2</v>
      </c>
      <c r="F12" s="13">
        <f aca="true" t="shared" si="5" ref="F12:F19">SUM(H12:W12)</f>
        <v>0</v>
      </c>
      <c r="G12" s="14">
        <f t="shared" si="3"/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40"/>
      <c r="AZ12" s="32">
        <v>2</v>
      </c>
      <c r="BA12" s="33"/>
    </row>
    <row r="13" spans="1:53" s="10" customFormat="1" ht="12.75">
      <c r="A13" s="104"/>
      <c r="B13" s="96"/>
      <c r="C13" s="145"/>
      <c r="D13" s="87"/>
      <c r="E13" s="17">
        <f t="shared" si="4"/>
        <v>16</v>
      </c>
      <c r="F13" s="18">
        <f t="shared" si="5"/>
        <v>0</v>
      </c>
      <c r="G13" s="19">
        <f t="shared" si="3"/>
        <v>16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47"/>
      <c r="AV13" s="138"/>
      <c r="AW13" s="139"/>
      <c r="AX13" s="139"/>
      <c r="AY13" s="140"/>
      <c r="AZ13" s="20"/>
      <c r="BA13" s="21"/>
    </row>
    <row r="14" spans="1:53" s="16" customFormat="1" ht="12.75" customHeight="1">
      <c r="A14" s="110" t="s">
        <v>72</v>
      </c>
      <c r="B14" s="116" t="s">
        <v>44</v>
      </c>
      <c r="C14" s="144">
        <f>(D14+E14+E15)/36</f>
        <v>2</v>
      </c>
      <c r="D14" s="86">
        <v>56</v>
      </c>
      <c r="E14" s="12">
        <f t="shared" si="4"/>
        <v>2</v>
      </c>
      <c r="F14" s="13">
        <f t="shared" si="5"/>
        <v>0</v>
      </c>
      <c r="G14" s="14">
        <f t="shared" si="3"/>
        <v>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4"/>
      <c r="Y14" s="128"/>
      <c r="Z14" s="129"/>
      <c r="AA14" s="44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>
        <v>2</v>
      </c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40"/>
      <c r="AZ14" s="49">
        <v>2</v>
      </c>
      <c r="BA14" s="50"/>
    </row>
    <row r="15" spans="1:53" s="10" customFormat="1" ht="12.75" customHeight="1">
      <c r="A15" s="111"/>
      <c r="B15" s="117"/>
      <c r="C15" s="145"/>
      <c r="D15" s="87"/>
      <c r="E15" s="17">
        <f t="shared" si="4"/>
        <v>14</v>
      </c>
      <c r="F15" s="18">
        <f t="shared" si="5"/>
        <v>0</v>
      </c>
      <c r="G15" s="19">
        <f t="shared" si="3"/>
        <v>14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24"/>
      <c r="Y15" s="128"/>
      <c r="Z15" s="129"/>
      <c r="AA15" s="44"/>
      <c r="AB15" s="44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>
        <v>2</v>
      </c>
      <c r="AO15" s="20">
        <v>2</v>
      </c>
      <c r="AP15" s="20">
        <v>2</v>
      </c>
      <c r="AQ15" s="20">
        <v>2</v>
      </c>
      <c r="AR15" s="20">
        <v>2</v>
      </c>
      <c r="AS15" s="20">
        <v>2</v>
      </c>
      <c r="AT15" s="20">
        <v>2</v>
      </c>
      <c r="AU15" s="147"/>
      <c r="AV15" s="138"/>
      <c r="AW15" s="139"/>
      <c r="AX15" s="139"/>
      <c r="AY15" s="140"/>
      <c r="AZ15" s="20"/>
      <c r="BA15" s="51"/>
    </row>
    <row r="16" spans="1:53" s="16" customFormat="1" ht="12.75">
      <c r="A16" s="110" t="s">
        <v>262</v>
      </c>
      <c r="B16" s="148" t="s">
        <v>261</v>
      </c>
      <c r="C16" s="144">
        <f>(D16+E16+E17)/36</f>
        <v>5</v>
      </c>
      <c r="D16" s="86">
        <v>122</v>
      </c>
      <c r="E16" s="12">
        <f t="shared" si="4"/>
        <v>10</v>
      </c>
      <c r="F16" s="13">
        <f t="shared" si="5"/>
        <v>6</v>
      </c>
      <c r="G16" s="14">
        <f t="shared" si="3"/>
        <v>4</v>
      </c>
      <c r="H16" s="15">
        <v>2</v>
      </c>
      <c r="I16" s="15">
        <v>2</v>
      </c>
      <c r="J16" s="15">
        <v>2</v>
      </c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52">
        <v>2</v>
      </c>
      <c r="AB16" s="53">
        <v>2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40"/>
      <c r="AZ16" s="32"/>
      <c r="BA16" s="33">
        <v>2</v>
      </c>
    </row>
    <row r="17" spans="1:53" s="10" customFormat="1" ht="12.75">
      <c r="A17" s="111"/>
      <c r="B17" s="149"/>
      <c r="C17" s="145"/>
      <c r="D17" s="87"/>
      <c r="E17" s="17">
        <f t="shared" si="4"/>
        <v>48</v>
      </c>
      <c r="F17" s="18">
        <f t="shared" si="5"/>
        <v>28</v>
      </c>
      <c r="G17" s="19">
        <f t="shared" si="3"/>
        <v>20</v>
      </c>
      <c r="H17" s="20"/>
      <c r="I17" s="20"/>
      <c r="J17" s="20"/>
      <c r="K17" s="20">
        <v>2</v>
      </c>
      <c r="L17" s="20">
        <v>2</v>
      </c>
      <c r="M17" s="20">
        <v>2</v>
      </c>
      <c r="N17" s="20">
        <v>2</v>
      </c>
      <c r="O17" s="20">
        <v>2</v>
      </c>
      <c r="P17" s="20">
        <v>2</v>
      </c>
      <c r="Q17" s="20">
        <v>2</v>
      </c>
      <c r="R17" s="20">
        <v>2</v>
      </c>
      <c r="S17" s="20">
        <v>2</v>
      </c>
      <c r="T17" s="20">
        <v>2</v>
      </c>
      <c r="U17" s="20">
        <v>2</v>
      </c>
      <c r="V17" s="20">
        <v>2</v>
      </c>
      <c r="W17" s="20">
        <v>4</v>
      </c>
      <c r="X17" s="124"/>
      <c r="Y17" s="128"/>
      <c r="Z17" s="129"/>
      <c r="AA17" s="20"/>
      <c r="AB17" s="21"/>
      <c r="AC17" s="20">
        <v>2</v>
      </c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/>
      <c r="AN17" s="20"/>
      <c r="AO17" s="20"/>
      <c r="AP17" s="20"/>
      <c r="AQ17" s="20"/>
      <c r="AR17" s="20"/>
      <c r="AS17" s="20"/>
      <c r="AT17" s="20"/>
      <c r="AU17" s="147"/>
      <c r="AV17" s="138"/>
      <c r="AW17" s="139"/>
      <c r="AX17" s="139"/>
      <c r="AY17" s="140"/>
      <c r="AZ17" s="20"/>
      <c r="BA17" s="21"/>
    </row>
    <row r="18" spans="1:53" s="16" customFormat="1" ht="12.75" customHeight="1">
      <c r="A18" s="110" t="s">
        <v>263</v>
      </c>
      <c r="B18" s="116" t="s">
        <v>264</v>
      </c>
      <c r="C18" s="144">
        <f>(D18+E18+E19)/36</f>
        <v>4</v>
      </c>
      <c r="D18" s="86">
        <v>92</v>
      </c>
      <c r="E18" s="12">
        <f t="shared" si="4"/>
        <v>8</v>
      </c>
      <c r="F18" s="13">
        <f t="shared" si="5"/>
        <v>4</v>
      </c>
      <c r="G18" s="14">
        <f t="shared" si="3"/>
        <v>4</v>
      </c>
      <c r="H18" s="15">
        <v>2</v>
      </c>
      <c r="I18" s="15">
        <v>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3"/>
      <c r="U18" s="23"/>
      <c r="V18" s="23"/>
      <c r="W18" s="15"/>
      <c r="X18" s="124"/>
      <c r="Y18" s="128"/>
      <c r="Z18" s="129"/>
      <c r="AA18" s="15">
        <v>2</v>
      </c>
      <c r="AB18" s="15">
        <v>2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7"/>
      <c r="AV18" s="138"/>
      <c r="AW18" s="139"/>
      <c r="AX18" s="139"/>
      <c r="AY18" s="140"/>
      <c r="AZ18" s="32">
        <v>2</v>
      </c>
      <c r="BA18" s="33"/>
    </row>
    <row r="19" spans="1:53" s="10" customFormat="1" ht="12.75" customHeight="1">
      <c r="A19" s="111"/>
      <c r="B19" s="117"/>
      <c r="C19" s="145"/>
      <c r="D19" s="87"/>
      <c r="E19" s="17">
        <f t="shared" si="4"/>
        <v>44</v>
      </c>
      <c r="F19" s="18">
        <f t="shared" si="5"/>
        <v>24</v>
      </c>
      <c r="G19" s="19">
        <f t="shared" si="3"/>
        <v>20</v>
      </c>
      <c r="H19" s="20"/>
      <c r="I19" s="20"/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20">
        <v>2</v>
      </c>
      <c r="V19" s="20"/>
      <c r="W19" s="20"/>
      <c r="X19" s="124"/>
      <c r="Y19" s="128"/>
      <c r="Z19" s="129"/>
      <c r="AA19" s="20"/>
      <c r="AB19" s="20"/>
      <c r="AC19" s="20">
        <v>2</v>
      </c>
      <c r="AD19" s="20">
        <v>2</v>
      </c>
      <c r="AE19" s="20">
        <v>2</v>
      </c>
      <c r="AF19" s="20">
        <v>2</v>
      </c>
      <c r="AG19" s="20">
        <v>2</v>
      </c>
      <c r="AH19" s="20">
        <v>2</v>
      </c>
      <c r="AI19" s="20">
        <v>2</v>
      </c>
      <c r="AJ19" s="20">
        <v>2</v>
      </c>
      <c r="AK19" s="20">
        <v>2</v>
      </c>
      <c r="AL19" s="20">
        <v>2</v>
      </c>
      <c r="AM19" s="20"/>
      <c r="AN19" s="20"/>
      <c r="AO19" s="20"/>
      <c r="AP19" s="20"/>
      <c r="AQ19" s="20"/>
      <c r="AR19" s="20"/>
      <c r="AS19" s="20"/>
      <c r="AT19" s="20"/>
      <c r="AU19" s="147"/>
      <c r="AV19" s="138"/>
      <c r="AW19" s="139"/>
      <c r="AX19" s="139"/>
      <c r="AY19" s="140"/>
      <c r="AZ19" s="20"/>
      <c r="BA19" s="21"/>
    </row>
    <row r="20" spans="1:53" s="16" customFormat="1" ht="22.5">
      <c r="A20" s="104" t="s">
        <v>76</v>
      </c>
      <c r="B20" s="37" t="s">
        <v>177</v>
      </c>
      <c r="C20" s="144">
        <f>(D20+E20+E22)/36</f>
        <v>2</v>
      </c>
      <c r="D20" s="86">
        <v>54</v>
      </c>
      <c r="E20" s="12">
        <f t="shared" si="4"/>
        <v>4</v>
      </c>
      <c r="F20" s="13">
        <f>SUM(H20:W20)</f>
        <v>0</v>
      </c>
      <c r="G20" s="14">
        <f t="shared" si="3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2</v>
      </c>
      <c r="AM20" s="15">
        <v>2</v>
      </c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40"/>
      <c r="AZ20" s="32"/>
      <c r="BA20" s="33"/>
    </row>
    <row r="21" spans="1:53" s="16" customFormat="1" ht="33.75">
      <c r="A21" s="104"/>
      <c r="B21" s="37" t="s">
        <v>195</v>
      </c>
      <c r="C21" s="146"/>
      <c r="D21" s="106"/>
      <c r="E21" s="12"/>
      <c r="F21" s="13"/>
      <c r="G21" s="3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24"/>
      <c r="Y21" s="128"/>
      <c r="Z21" s="12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47"/>
      <c r="AV21" s="138"/>
      <c r="AW21" s="139"/>
      <c r="AX21" s="139"/>
      <c r="AY21" s="140"/>
      <c r="AZ21" s="32"/>
      <c r="BA21" s="33"/>
    </row>
    <row r="22" spans="1:53" s="10" customFormat="1" ht="22.5">
      <c r="A22" s="104"/>
      <c r="B22" s="37" t="s">
        <v>179</v>
      </c>
      <c r="C22" s="145"/>
      <c r="D22" s="87"/>
      <c r="E22" s="17">
        <f t="shared" si="4"/>
        <v>14</v>
      </c>
      <c r="F22" s="18">
        <f>SUM(H22:W22)</f>
        <v>0</v>
      </c>
      <c r="G22" s="19">
        <f t="shared" si="3"/>
        <v>14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24"/>
      <c r="Y22" s="128"/>
      <c r="Z22" s="129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>
        <v>2</v>
      </c>
      <c r="AO22" s="20">
        <v>2</v>
      </c>
      <c r="AP22" s="20">
        <v>2</v>
      </c>
      <c r="AQ22" s="20">
        <v>2</v>
      </c>
      <c r="AR22" s="20">
        <v>2</v>
      </c>
      <c r="AS22" s="20">
        <v>2</v>
      </c>
      <c r="AT22" s="20">
        <v>2</v>
      </c>
      <c r="AU22" s="147"/>
      <c r="AV22" s="138"/>
      <c r="AW22" s="139"/>
      <c r="AX22" s="139"/>
      <c r="AY22" s="140"/>
      <c r="AZ22" s="20">
        <v>2</v>
      </c>
      <c r="BA22" s="21"/>
    </row>
    <row r="23" spans="1:53" s="16" customFormat="1" ht="12.75">
      <c r="A23" s="104" t="s">
        <v>88</v>
      </c>
      <c r="B23" s="39" t="s">
        <v>265</v>
      </c>
      <c r="C23" s="144">
        <f>(D23+E23+E25)/36</f>
        <v>2</v>
      </c>
      <c r="D23" s="86">
        <v>54</v>
      </c>
      <c r="E23" s="12">
        <f t="shared" si="4"/>
        <v>4</v>
      </c>
      <c r="F23" s="13">
        <f>SUM(H23:W23)</f>
        <v>0</v>
      </c>
      <c r="G23" s="14">
        <f t="shared" si="3"/>
        <v>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24"/>
      <c r="Y23" s="128"/>
      <c r="Z23" s="129"/>
      <c r="AA23" s="15">
        <v>2</v>
      </c>
      <c r="AB23" s="15">
        <v>2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47"/>
      <c r="AV23" s="138"/>
      <c r="AW23" s="139"/>
      <c r="AX23" s="139"/>
      <c r="AY23" s="140"/>
      <c r="AZ23" s="32"/>
      <c r="BA23" s="33"/>
    </row>
    <row r="24" spans="1:53" s="16" customFormat="1" ht="22.5">
      <c r="A24" s="104"/>
      <c r="B24" s="39" t="s">
        <v>266</v>
      </c>
      <c r="C24" s="146"/>
      <c r="D24" s="106"/>
      <c r="E24" s="12"/>
      <c r="F24" s="13"/>
      <c r="G24" s="3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24"/>
      <c r="Y24" s="128"/>
      <c r="Z24" s="12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47"/>
      <c r="AV24" s="138"/>
      <c r="AW24" s="139"/>
      <c r="AX24" s="139"/>
      <c r="AY24" s="140"/>
      <c r="AZ24" s="32"/>
      <c r="BA24" s="33"/>
    </row>
    <row r="25" spans="1:53" s="10" customFormat="1" ht="12.75">
      <c r="A25" s="104"/>
      <c r="B25" s="39" t="s">
        <v>144</v>
      </c>
      <c r="C25" s="145"/>
      <c r="D25" s="87"/>
      <c r="E25" s="17">
        <f t="shared" si="4"/>
        <v>14</v>
      </c>
      <c r="F25" s="18">
        <f>SUM(H25:W25)</f>
        <v>0</v>
      </c>
      <c r="G25" s="19">
        <f t="shared" si="3"/>
        <v>14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124"/>
      <c r="Y25" s="128"/>
      <c r="Z25" s="129"/>
      <c r="AA25" s="20"/>
      <c r="AB25" s="20"/>
      <c r="AC25" s="20">
        <v>2</v>
      </c>
      <c r="AD25" s="20">
        <v>2</v>
      </c>
      <c r="AE25" s="20">
        <v>2</v>
      </c>
      <c r="AF25" s="20">
        <v>2</v>
      </c>
      <c r="AG25" s="20">
        <v>2</v>
      </c>
      <c r="AH25" s="20">
        <v>2</v>
      </c>
      <c r="AI25" s="20">
        <v>2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147"/>
      <c r="AV25" s="138"/>
      <c r="AW25" s="139"/>
      <c r="AX25" s="139"/>
      <c r="AY25" s="140"/>
      <c r="AZ25" s="20">
        <v>2</v>
      </c>
      <c r="BA25" s="21"/>
    </row>
    <row r="26" spans="1:53" s="16" customFormat="1" ht="22.5">
      <c r="A26" s="104" t="s">
        <v>89</v>
      </c>
      <c r="B26" s="39" t="s">
        <v>152</v>
      </c>
      <c r="C26" s="144">
        <f>(D26+E26+E28)/36</f>
        <v>2</v>
      </c>
      <c r="D26" s="86">
        <v>54</v>
      </c>
      <c r="E26" s="12">
        <f t="shared" si="4"/>
        <v>0</v>
      </c>
      <c r="F26" s="13">
        <f>SUM(H26:W26)</f>
        <v>0</v>
      </c>
      <c r="G26" s="14">
        <f t="shared" si="3"/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4"/>
      <c r="Y26" s="128"/>
      <c r="Z26" s="12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47"/>
      <c r="AV26" s="138"/>
      <c r="AW26" s="139"/>
      <c r="AX26" s="139"/>
      <c r="AY26" s="140"/>
      <c r="AZ26" s="32"/>
      <c r="BA26" s="33"/>
    </row>
    <row r="27" spans="1:53" s="16" customFormat="1" ht="22.5">
      <c r="A27" s="104"/>
      <c r="B27" s="39" t="s">
        <v>180</v>
      </c>
      <c r="C27" s="146"/>
      <c r="D27" s="106"/>
      <c r="E27" s="12"/>
      <c r="F27" s="13"/>
      <c r="G27" s="3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24"/>
      <c r="Y27" s="128"/>
      <c r="Z27" s="12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7"/>
      <c r="AV27" s="138"/>
      <c r="AW27" s="139"/>
      <c r="AX27" s="139"/>
      <c r="AY27" s="140"/>
      <c r="AZ27" s="32"/>
      <c r="BA27" s="33"/>
    </row>
    <row r="28" spans="1:53" s="10" customFormat="1" ht="22.5">
      <c r="A28" s="104"/>
      <c r="B28" s="39" t="s">
        <v>181</v>
      </c>
      <c r="C28" s="145"/>
      <c r="D28" s="87"/>
      <c r="E28" s="17">
        <f t="shared" si="4"/>
        <v>18</v>
      </c>
      <c r="F28" s="18">
        <f>SUM(H28:W28)</f>
        <v>18</v>
      </c>
      <c r="G28" s="19">
        <f>SUM(AA28:AU28)</f>
        <v>0</v>
      </c>
      <c r="H28" s="20"/>
      <c r="I28" s="20"/>
      <c r="J28" s="20"/>
      <c r="K28" s="20"/>
      <c r="L28" s="20">
        <v>2</v>
      </c>
      <c r="M28" s="20">
        <v>2</v>
      </c>
      <c r="N28" s="20">
        <v>2</v>
      </c>
      <c r="O28" s="20">
        <v>2</v>
      </c>
      <c r="P28" s="20">
        <v>2</v>
      </c>
      <c r="Q28" s="20">
        <v>2</v>
      </c>
      <c r="R28" s="20">
        <v>2</v>
      </c>
      <c r="S28" s="20">
        <v>2</v>
      </c>
      <c r="T28" s="20">
        <v>2</v>
      </c>
      <c r="U28" s="20"/>
      <c r="V28" s="20"/>
      <c r="W28" s="20"/>
      <c r="X28" s="124"/>
      <c r="Y28" s="128"/>
      <c r="Z28" s="129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147"/>
      <c r="AV28" s="138"/>
      <c r="AW28" s="139"/>
      <c r="AX28" s="139"/>
      <c r="AY28" s="140"/>
      <c r="AZ28" s="20">
        <v>1</v>
      </c>
      <c r="BA28" s="21"/>
    </row>
    <row r="29" spans="1:53" s="16" customFormat="1" ht="22.5">
      <c r="A29" s="104" t="s">
        <v>78</v>
      </c>
      <c r="B29" s="39" t="s">
        <v>183</v>
      </c>
      <c r="C29" s="144">
        <f>(D29+E29+E31)/36</f>
        <v>2</v>
      </c>
      <c r="D29" s="86">
        <v>54</v>
      </c>
      <c r="E29" s="12">
        <f t="shared" si="4"/>
        <v>4</v>
      </c>
      <c r="F29" s="13">
        <f>SUM(H29:W29)</f>
        <v>0</v>
      </c>
      <c r="G29" s="14">
        <f>SUM(AA29:AU29)</f>
        <v>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24"/>
      <c r="Y29" s="128"/>
      <c r="Z29" s="129"/>
      <c r="AA29" s="15"/>
      <c r="AB29" s="15"/>
      <c r="AC29" s="15">
        <v>2</v>
      </c>
      <c r="AD29" s="15">
        <v>2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47"/>
      <c r="AV29" s="138"/>
      <c r="AW29" s="139"/>
      <c r="AX29" s="139"/>
      <c r="AY29" s="140"/>
      <c r="AZ29" s="32"/>
      <c r="BA29" s="33"/>
    </row>
    <row r="30" spans="1:53" s="16" customFormat="1" ht="22.5">
      <c r="A30" s="104"/>
      <c r="B30" s="39" t="s">
        <v>267</v>
      </c>
      <c r="C30" s="146"/>
      <c r="D30" s="106"/>
      <c r="E30" s="12"/>
      <c r="F30" s="13"/>
      <c r="G30" s="38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24"/>
      <c r="Y30" s="128"/>
      <c r="Z30" s="12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7"/>
      <c r="AV30" s="138"/>
      <c r="AW30" s="139"/>
      <c r="AX30" s="139"/>
      <c r="AY30" s="140"/>
      <c r="AZ30" s="32"/>
      <c r="BA30" s="33"/>
    </row>
    <row r="31" spans="1:53" s="10" customFormat="1" ht="12.75">
      <c r="A31" s="104"/>
      <c r="B31" s="39" t="s">
        <v>268</v>
      </c>
      <c r="C31" s="145"/>
      <c r="D31" s="87"/>
      <c r="E31" s="17">
        <f t="shared" si="4"/>
        <v>14</v>
      </c>
      <c r="F31" s="18">
        <f>SUM(H31:W31)</f>
        <v>0</v>
      </c>
      <c r="G31" s="19">
        <f>SUM(AA31:AU31)</f>
        <v>14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24"/>
      <c r="Y31" s="128"/>
      <c r="Z31" s="129"/>
      <c r="AA31" s="20"/>
      <c r="AB31" s="20"/>
      <c r="AC31" s="20"/>
      <c r="AD31" s="20"/>
      <c r="AE31" s="20">
        <v>2</v>
      </c>
      <c r="AF31" s="20">
        <v>2</v>
      </c>
      <c r="AG31" s="20">
        <v>2</v>
      </c>
      <c r="AH31" s="20">
        <v>2</v>
      </c>
      <c r="AI31" s="20">
        <v>2</v>
      </c>
      <c r="AJ31" s="20">
        <v>2</v>
      </c>
      <c r="AK31" s="20">
        <v>2</v>
      </c>
      <c r="AL31" s="20"/>
      <c r="AM31" s="20"/>
      <c r="AN31" s="20"/>
      <c r="AO31" s="20"/>
      <c r="AP31" s="20"/>
      <c r="AQ31" s="20"/>
      <c r="AR31" s="20"/>
      <c r="AS31" s="20"/>
      <c r="AT31" s="20"/>
      <c r="AU31" s="147"/>
      <c r="AV31" s="138"/>
      <c r="AW31" s="139"/>
      <c r="AX31" s="139"/>
      <c r="AY31" s="140"/>
      <c r="AZ31" s="20">
        <v>2</v>
      </c>
      <c r="BA31" s="21"/>
    </row>
    <row r="32" spans="1:53" s="16" customFormat="1" ht="12.75">
      <c r="A32" s="104" t="s">
        <v>102</v>
      </c>
      <c r="B32" s="39" t="s">
        <v>46</v>
      </c>
      <c r="C32" s="144">
        <f>(D32+E32+E34)/36</f>
        <v>2</v>
      </c>
      <c r="D32" s="86">
        <v>54</v>
      </c>
      <c r="E32" s="12">
        <f t="shared" si="4"/>
        <v>4</v>
      </c>
      <c r="F32" s="13">
        <f>SUM(H32:W32)</f>
        <v>0</v>
      </c>
      <c r="G32" s="14">
        <f>SUM(AA32:AU32)</f>
        <v>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24"/>
      <c r="Y32" s="128"/>
      <c r="Z32" s="12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2</v>
      </c>
      <c r="AM32" s="15">
        <v>2</v>
      </c>
      <c r="AN32" s="15"/>
      <c r="AO32" s="15"/>
      <c r="AP32" s="15"/>
      <c r="AQ32" s="15"/>
      <c r="AR32" s="15"/>
      <c r="AS32" s="15"/>
      <c r="AT32" s="15"/>
      <c r="AU32" s="147"/>
      <c r="AV32" s="138"/>
      <c r="AW32" s="139"/>
      <c r="AX32" s="139"/>
      <c r="AY32" s="140"/>
      <c r="AZ32" s="32"/>
      <c r="BA32" s="33"/>
    </row>
    <row r="33" spans="1:53" s="16" customFormat="1" ht="22.5">
      <c r="A33" s="104"/>
      <c r="B33" s="39" t="s">
        <v>108</v>
      </c>
      <c r="C33" s="146"/>
      <c r="D33" s="106"/>
      <c r="E33" s="12"/>
      <c r="F33" s="13"/>
      <c r="G33" s="3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24"/>
      <c r="Y33" s="128"/>
      <c r="Z33" s="12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47"/>
      <c r="AV33" s="138"/>
      <c r="AW33" s="139"/>
      <c r="AX33" s="139"/>
      <c r="AY33" s="140"/>
      <c r="AZ33" s="32"/>
      <c r="BA33" s="33"/>
    </row>
    <row r="34" spans="1:53" s="10" customFormat="1" ht="22.5">
      <c r="A34" s="104"/>
      <c r="B34" s="39" t="s">
        <v>185</v>
      </c>
      <c r="C34" s="145"/>
      <c r="D34" s="87"/>
      <c r="E34" s="17">
        <f t="shared" si="4"/>
        <v>14</v>
      </c>
      <c r="F34" s="18">
        <f aca="true" t="shared" si="6" ref="F34:F42">SUM(H34:W34)</f>
        <v>0</v>
      </c>
      <c r="G34" s="19">
        <f aca="true" t="shared" si="7" ref="G34:G42">SUM(AA34:AU34)</f>
        <v>14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24"/>
      <c r="Y34" s="128"/>
      <c r="Z34" s="12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>
        <v>2</v>
      </c>
      <c r="AO34" s="20">
        <v>2</v>
      </c>
      <c r="AP34" s="20">
        <v>2</v>
      </c>
      <c r="AQ34" s="20">
        <v>2</v>
      </c>
      <c r="AR34" s="20">
        <v>2</v>
      </c>
      <c r="AS34" s="20">
        <v>2</v>
      </c>
      <c r="AT34" s="20">
        <v>2</v>
      </c>
      <c r="AU34" s="147"/>
      <c r="AV34" s="138"/>
      <c r="AW34" s="139"/>
      <c r="AX34" s="139"/>
      <c r="AY34" s="140"/>
      <c r="AZ34" s="20">
        <v>2</v>
      </c>
      <c r="BA34" s="21"/>
    </row>
    <row r="35" spans="1:53" s="16" customFormat="1" ht="21" customHeight="1">
      <c r="A35" s="88" t="s">
        <v>91</v>
      </c>
      <c r="B35" s="89"/>
      <c r="C35" s="84">
        <f>(D35+E35+E36)/36</f>
        <v>5</v>
      </c>
      <c r="D35" s="86">
        <v>180</v>
      </c>
      <c r="E35" s="12">
        <f t="shared" si="4"/>
        <v>0</v>
      </c>
      <c r="F35" s="13">
        <f t="shared" si="6"/>
        <v>0</v>
      </c>
      <c r="G35" s="14">
        <f t="shared" si="7"/>
        <v>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124"/>
      <c r="Y35" s="128"/>
      <c r="Z35" s="12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47"/>
      <c r="AV35" s="138"/>
      <c r="AW35" s="139"/>
      <c r="AX35" s="139"/>
      <c r="AY35" s="140"/>
      <c r="AZ35" s="32"/>
      <c r="BA35" s="33"/>
    </row>
    <row r="36" spans="1:53" s="10" customFormat="1" ht="21" customHeight="1">
      <c r="A36" s="90"/>
      <c r="B36" s="91"/>
      <c r="C36" s="85"/>
      <c r="D36" s="87"/>
      <c r="E36" s="17">
        <f t="shared" si="4"/>
        <v>0</v>
      </c>
      <c r="F36" s="18">
        <f t="shared" si="6"/>
        <v>0</v>
      </c>
      <c r="G36" s="19">
        <f t="shared" si="7"/>
        <v>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124"/>
      <c r="Y36" s="128"/>
      <c r="Z36" s="12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147"/>
      <c r="AV36" s="138"/>
      <c r="AW36" s="139"/>
      <c r="AX36" s="139"/>
      <c r="AY36" s="140"/>
      <c r="AZ36" s="20" t="s">
        <v>45</v>
      </c>
      <c r="BA36" s="21"/>
    </row>
    <row r="37" spans="1:53" s="16" customFormat="1" ht="12.75">
      <c r="A37" s="88" t="s">
        <v>80</v>
      </c>
      <c r="B37" s="89"/>
      <c r="C37" s="84">
        <f>(D37+E37+E38)/36</f>
        <v>11</v>
      </c>
      <c r="D37" s="86">
        <v>396</v>
      </c>
      <c r="E37" s="12">
        <f t="shared" si="4"/>
        <v>0</v>
      </c>
      <c r="F37" s="13">
        <f t="shared" si="6"/>
        <v>0</v>
      </c>
      <c r="G37" s="14">
        <f t="shared" si="7"/>
        <v>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124"/>
      <c r="Y37" s="128"/>
      <c r="Z37" s="129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147"/>
      <c r="AV37" s="138"/>
      <c r="AW37" s="139"/>
      <c r="AX37" s="139"/>
      <c r="AY37" s="140"/>
      <c r="AZ37" s="32" t="s">
        <v>45</v>
      </c>
      <c r="BA37" s="33"/>
    </row>
    <row r="38" spans="1:53" s="10" customFormat="1" ht="12.75">
      <c r="A38" s="90"/>
      <c r="B38" s="91"/>
      <c r="C38" s="85"/>
      <c r="D38" s="87"/>
      <c r="E38" s="17">
        <f t="shared" si="4"/>
        <v>0</v>
      </c>
      <c r="F38" s="18">
        <f t="shared" si="6"/>
        <v>0</v>
      </c>
      <c r="G38" s="19">
        <f t="shared" si="7"/>
        <v>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24"/>
      <c r="Y38" s="128"/>
      <c r="Z38" s="129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147"/>
      <c r="AV38" s="138"/>
      <c r="AW38" s="139"/>
      <c r="AX38" s="139"/>
      <c r="AY38" s="140"/>
      <c r="AZ38" s="20" t="s">
        <v>42</v>
      </c>
      <c r="BA38" s="21"/>
    </row>
    <row r="39" spans="1:53" s="16" customFormat="1" ht="12.75">
      <c r="A39" s="88" t="s">
        <v>92</v>
      </c>
      <c r="B39" s="89"/>
      <c r="C39" s="84">
        <f>(D39+E39+E40)/36</f>
        <v>4</v>
      </c>
      <c r="D39" s="86">
        <v>144</v>
      </c>
      <c r="E39" s="12">
        <f t="shared" si="4"/>
        <v>0</v>
      </c>
      <c r="F39" s="13">
        <f t="shared" si="6"/>
        <v>0</v>
      </c>
      <c r="G39" s="14">
        <f t="shared" si="7"/>
        <v>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124"/>
      <c r="Y39" s="128"/>
      <c r="Z39" s="129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47"/>
      <c r="AV39" s="138"/>
      <c r="AW39" s="139"/>
      <c r="AX39" s="139"/>
      <c r="AY39" s="140"/>
      <c r="AZ39" s="32"/>
      <c r="BA39" s="33"/>
    </row>
    <row r="40" spans="1:53" s="10" customFormat="1" ht="12.75">
      <c r="A40" s="90"/>
      <c r="B40" s="91"/>
      <c r="C40" s="85"/>
      <c r="D40" s="87"/>
      <c r="E40" s="17">
        <f t="shared" si="4"/>
        <v>0</v>
      </c>
      <c r="F40" s="18">
        <f t="shared" si="6"/>
        <v>0</v>
      </c>
      <c r="G40" s="19">
        <f t="shared" si="7"/>
        <v>0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24"/>
      <c r="Y40" s="128"/>
      <c r="Z40" s="129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147"/>
      <c r="AV40" s="138"/>
      <c r="AW40" s="139"/>
      <c r="AX40" s="139"/>
      <c r="AY40" s="140"/>
      <c r="AZ40" s="20" t="s">
        <v>45</v>
      </c>
      <c r="BA40" s="21"/>
    </row>
    <row r="41" spans="1:53" s="16" customFormat="1" ht="12.75">
      <c r="A41" s="80" t="s">
        <v>82</v>
      </c>
      <c r="B41" s="81"/>
      <c r="C41" s="84">
        <f>(D41+E41+E42)/36</f>
        <v>6</v>
      </c>
      <c r="D41" s="86">
        <v>216</v>
      </c>
      <c r="E41" s="12">
        <f t="shared" si="4"/>
        <v>0</v>
      </c>
      <c r="F41" s="13">
        <f t="shared" si="6"/>
        <v>0</v>
      </c>
      <c r="G41" s="14">
        <f t="shared" si="7"/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24"/>
      <c r="Y41" s="128"/>
      <c r="Z41" s="129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147"/>
      <c r="AV41" s="138"/>
      <c r="AW41" s="139"/>
      <c r="AX41" s="139"/>
      <c r="AY41" s="140"/>
      <c r="AZ41" s="32"/>
      <c r="BA41" s="33"/>
    </row>
    <row r="42" spans="1:53" s="10" customFormat="1" ht="12.75">
      <c r="A42" s="82"/>
      <c r="B42" s="83"/>
      <c r="C42" s="85"/>
      <c r="D42" s="87"/>
      <c r="E42" s="17">
        <f t="shared" si="4"/>
        <v>0</v>
      </c>
      <c r="F42" s="18">
        <f t="shared" si="6"/>
        <v>0</v>
      </c>
      <c r="G42" s="19">
        <f t="shared" si="7"/>
        <v>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24"/>
      <c r="Y42" s="128"/>
      <c r="Z42" s="129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147"/>
      <c r="AV42" s="138"/>
      <c r="AW42" s="139"/>
      <c r="AX42" s="139"/>
      <c r="AY42" s="140"/>
      <c r="AZ42" s="20" t="s">
        <v>42</v>
      </c>
      <c r="BA42" s="21"/>
    </row>
    <row r="43" spans="1:53" s="10" customFormat="1" ht="12.75">
      <c r="A43" s="34" t="s">
        <v>13</v>
      </c>
      <c r="B43" s="35"/>
      <c r="C43" s="24">
        <f>SUM(C10:C42)</f>
        <v>54</v>
      </c>
      <c r="D43" s="24">
        <f>SUM(D10:D42)</f>
        <v>1684</v>
      </c>
      <c r="E43" s="24">
        <f>SUM(E10:E42)</f>
        <v>260</v>
      </c>
      <c r="F43" s="24">
        <f>SUM(F10:F42)</f>
        <v>106</v>
      </c>
      <c r="G43" s="24">
        <f>SUM(G10:G42)</f>
        <v>154</v>
      </c>
      <c r="H43" s="26">
        <f aca="true" t="shared" si="8" ref="H43:W43">SUM(H10:H34)</f>
        <v>4</v>
      </c>
      <c r="I43" s="5">
        <f t="shared" si="8"/>
        <v>6</v>
      </c>
      <c r="J43" s="5">
        <f t="shared" si="8"/>
        <v>6</v>
      </c>
      <c r="K43" s="5">
        <f t="shared" si="8"/>
        <v>6</v>
      </c>
      <c r="L43" s="5">
        <f t="shared" si="8"/>
        <v>8</v>
      </c>
      <c r="M43" s="5">
        <f t="shared" si="8"/>
        <v>8</v>
      </c>
      <c r="N43" s="5">
        <f t="shared" si="8"/>
        <v>8</v>
      </c>
      <c r="O43" s="5">
        <f t="shared" si="8"/>
        <v>8</v>
      </c>
      <c r="P43" s="5">
        <f t="shared" si="8"/>
        <v>8</v>
      </c>
      <c r="Q43" s="5">
        <f t="shared" si="8"/>
        <v>8</v>
      </c>
      <c r="R43" s="5">
        <f t="shared" si="8"/>
        <v>8</v>
      </c>
      <c r="S43" s="5">
        <f t="shared" si="8"/>
        <v>8</v>
      </c>
      <c r="T43" s="5">
        <f t="shared" si="8"/>
        <v>8</v>
      </c>
      <c r="U43" s="5">
        <f t="shared" si="8"/>
        <v>6</v>
      </c>
      <c r="V43" s="5">
        <f t="shared" si="8"/>
        <v>2</v>
      </c>
      <c r="W43" s="5">
        <f t="shared" si="8"/>
        <v>4</v>
      </c>
      <c r="X43" s="125"/>
      <c r="Y43" s="130"/>
      <c r="Z43" s="131"/>
      <c r="AA43" s="5">
        <f aca="true" t="shared" si="9" ref="AA43:AT43">SUM(AA10:AA34)</f>
        <v>8</v>
      </c>
      <c r="AB43" s="5">
        <f t="shared" si="9"/>
        <v>8</v>
      </c>
      <c r="AC43" s="5">
        <f t="shared" si="9"/>
        <v>10</v>
      </c>
      <c r="AD43" s="5">
        <f t="shared" si="9"/>
        <v>10</v>
      </c>
      <c r="AE43" s="5">
        <f t="shared" si="9"/>
        <v>10</v>
      </c>
      <c r="AF43" s="5">
        <f t="shared" si="9"/>
        <v>10</v>
      </c>
      <c r="AG43" s="5">
        <f t="shared" si="9"/>
        <v>10</v>
      </c>
      <c r="AH43" s="5">
        <f t="shared" si="9"/>
        <v>10</v>
      </c>
      <c r="AI43" s="5">
        <f t="shared" si="9"/>
        <v>10</v>
      </c>
      <c r="AJ43" s="5">
        <f t="shared" si="9"/>
        <v>6</v>
      </c>
      <c r="AK43" s="5">
        <f t="shared" si="9"/>
        <v>6</v>
      </c>
      <c r="AL43" s="5">
        <f t="shared" si="9"/>
        <v>8</v>
      </c>
      <c r="AM43" s="5">
        <f t="shared" si="9"/>
        <v>6</v>
      </c>
      <c r="AN43" s="5">
        <f t="shared" si="9"/>
        <v>6</v>
      </c>
      <c r="AO43" s="5">
        <f t="shared" si="9"/>
        <v>6</v>
      </c>
      <c r="AP43" s="5">
        <f t="shared" si="9"/>
        <v>6</v>
      </c>
      <c r="AQ43" s="5">
        <f t="shared" si="9"/>
        <v>6</v>
      </c>
      <c r="AR43" s="5">
        <f t="shared" si="9"/>
        <v>6</v>
      </c>
      <c r="AS43" s="5">
        <f t="shared" si="9"/>
        <v>6</v>
      </c>
      <c r="AT43" s="5">
        <f t="shared" si="9"/>
        <v>6</v>
      </c>
      <c r="AU43" s="147"/>
      <c r="AV43" s="141"/>
      <c r="AW43" s="142"/>
      <c r="AX43" s="142"/>
      <c r="AY43" s="143"/>
      <c r="AZ43" s="36"/>
      <c r="BA43" s="27"/>
    </row>
    <row r="44" spans="1:64" ht="18">
      <c r="A44" s="41"/>
      <c r="B44" s="41"/>
      <c r="C44" s="41"/>
      <c r="D44" s="42" t="s">
        <v>35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 t="s">
        <v>36</v>
      </c>
      <c r="AE44" s="42"/>
      <c r="AF44" s="42"/>
      <c r="AG44" s="42"/>
      <c r="AH44" s="42"/>
      <c r="AI44" s="42"/>
      <c r="AJ44" s="42"/>
      <c r="AK44" s="42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64" ht="18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7" spans="3:32" s="31" customFormat="1" ht="18">
      <c r="C47" s="69"/>
      <c r="D47" s="42" t="s">
        <v>137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 t="s">
        <v>138</v>
      </c>
      <c r="AE47" s="42"/>
      <c r="AF47" s="42"/>
    </row>
    <row r="48" s="70" customFormat="1" ht="18"/>
  </sheetData>
  <sheetProtection/>
  <mergeCells count="74">
    <mergeCell ref="A41:B42"/>
    <mergeCell ref="C41:C42"/>
    <mergeCell ref="D41:D42"/>
    <mergeCell ref="A37:B38"/>
    <mergeCell ref="C37:C38"/>
    <mergeCell ref="D37:D38"/>
    <mergeCell ref="A39:B40"/>
    <mergeCell ref="D29:D31"/>
    <mergeCell ref="A32:A34"/>
    <mergeCell ref="C32:C34"/>
    <mergeCell ref="D32:D34"/>
    <mergeCell ref="A35:B36"/>
    <mergeCell ref="C35:C36"/>
    <mergeCell ref="D35:D36"/>
    <mergeCell ref="C39:C40"/>
    <mergeCell ref="D39:D40"/>
    <mergeCell ref="A26:A28"/>
    <mergeCell ref="C26:C28"/>
    <mergeCell ref="D26:D28"/>
    <mergeCell ref="A23:A25"/>
    <mergeCell ref="C23:C25"/>
    <mergeCell ref="D23:D25"/>
    <mergeCell ref="A29:A31"/>
    <mergeCell ref="C29:C31"/>
    <mergeCell ref="X10:X43"/>
    <mergeCell ref="A20:A22"/>
    <mergeCell ref="C20:C22"/>
    <mergeCell ref="D20:D22"/>
    <mergeCell ref="B14:B15"/>
    <mergeCell ref="C14:C15"/>
    <mergeCell ref="A18:A19"/>
    <mergeCell ref="B18:B19"/>
    <mergeCell ref="C18:C19"/>
    <mergeCell ref="D18:D19"/>
    <mergeCell ref="Y10:Z43"/>
    <mergeCell ref="D14:D15"/>
    <mergeCell ref="A16:A17"/>
    <mergeCell ref="B16:B17"/>
    <mergeCell ref="C16:C17"/>
    <mergeCell ref="D16:D17"/>
    <mergeCell ref="B12:B13"/>
    <mergeCell ref="C12:C13"/>
    <mergeCell ref="D12:D13"/>
    <mergeCell ref="A14:A15"/>
    <mergeCell ref="AQ6:AT6"/>
    <mergeCell ref="AU6:AX6"/>
    <mergeCell ref="D9:G9"/>
    <mergeCell ref="A10:A11"/>
    <mergeCell ref="B10:B11"/>
    <mergeCell ref="C10:C11"/>
    <mergeCell ref="D10:D11"/>
    <mergeCell ref="AU10:AU43"/>
    <mergeCell ref="AV10:AY43"/>
    <mergeCell ref="A12:A13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L6:AP6"/>
    <mergeCell ref="AQ1:BA1"/>
    <mergeCell ref="AQ2:BA3"/>
    <mergeCell ref="A5:BA5"/>
    <mergeCell ref="A6:A9"/>
    <mergeCell ref="B6:B9"/>
    <mergeCell ref="C6:C9"/>
    <mergeCell ref="D6:D8"/>
    <mergeCell ref="E6:E8"/>
    <mergeCell ref="F6:F8"/>
    <mergeCell ref="G6:G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N43"/>
  <sheetViews>
    <sheetView view="pageBreakPreview" zoomScale="85" zoomScaleNormal="55" zoomScaleSheetLayoutView="85" zoomScalePageLayoutView="0" workbookViewId="0" topLeftCell="A1">
      <pane xSplit="8" ySplit="9" topLeftCell="AK1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N34" sqref="N34"/>
    </sheetView>
  </sheetViews>
  <sheetFormatPr defaultColWidth="9.00390625" defaultRowHeight="12.75"/>
  <cols>
    <col min="1" max="1" width="10.375" style="30" customWidth="1"/>
    <col min="2" max="2" width="34.1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165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>H7+7</f>
        <v>42623</v>
      </c>
      <c r="J7" s="1">
        <f aca="true" t="shared" si="0" ref="J7:X8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U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aca="true" t="shared" si="3" ref="AV7:AY8">AU7+7</f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31</v>
      </c>
      <c r="C10" s="144">
        <f>(D10+E10+E11)/36</f>
        <v>5</v>
      </c>
      <c r="D10" s="86">
        <v>126</v>
      </c>
      <c r="E10" s="12">
        <f aca="true" t="shared" si="4" ref="E10:E32">F10+G10</f>
        <v>10</v>
      </c>
      <c r="F10" s="13">
        <f>SUM(H10:W10)</f>
        <v>0</v>
      </c>
      <c r="G10" s="14">
        <f aca="true" t="shared" si="5" ref="G10:G26">SUM(AA10:AV10)</f>
        <v>10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6"/>
      <c r="AZ10" s="32"/>
      <c r="BA10" s="33"/>
    </row>
    <row r="11" spans="1:53" s="10" customFormat="1" ht="12.75">
      <c r="A11" s="104"/>
      <c r="B11" s="96"/>
      <c r="C11" s="145"/>
      <c r="D11" s="87"/>
      <c r="E11" s="17">
        <f t="shared" si="4"/>
        <v>44</v>
      </c>
      <c r="F11" s="18">
        <f>SUM(H11:W11)</f>
        <v>0</v>
      </c>
      <c r="G11" s="19">
        <f t="shared" si="5"/>
        <v>44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4</v>
      </c>
      <c r="AO11" s="20">
        <v>4</v>
      </c>
      <c r="AP11" s="20">
        <v>4</v>
      </c>
      <c r="AQ11" s="20">
        <v>4</v>
      </c>
      <c r="AR11" s="20">
        <v>4</v>
      </c>
      <c r="AS11" s="20">
        <v>4</v>
      </c>
      <c r="AT11" s="20">
        <v>4</v>
      </c>
      <c r="AU11" s="147"/>
      <c r="AV11" s="138"/>
      <c r="AW11" s="139"/>
      <c r="AX11" s="139"/>
      <c r="AY11" s="139"/>
      <c r="AZ11" s="20"/>
      <c r="BA11" s="21">
        <v>2</v>
      </c>
    </row>
    <row r="12" spans="1:53" s="16" customFormat="1" ht="12.75">
      <c r="A12" s="104" t="s">
        <v>94</v>
      </c>
      <c r="B12" s="96" t="s">
        <v>27</v>
      </c>
      <c r="C12" s="144">
        <f>(D12+E12+E13)/36</f>
        <v>2</v>
      </c>
      <c r="D12" s="86">
        <v>42</v>
      </c>
      <c r="E12" s="12">
        <f t="shared" si="4"/>
        <v>6</v>
      </c>
      <c r="F12" s="13">
        <f aca="true" t="shared" si="6" ref="F12:F26">SUM(H12:W12)</f>
        <v>0</v>
      </c>
      <c r="G12" s="14">
        <f t="shared" si="5"/>
        <v>6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>
        <v>2</v>
      </c>
      <c r="AC12" s="15">
        <v>2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39"/>
      <c r="AZ12" s="32"/>
      <c r="BA12" s="33"/>
    </row>
    <row r="13" spans="1:53" s="10" customFormat="1" ht="12.75">
      <c r="A13" s="104"/>
      <c r="B13" s="96"/>
      <c r="C13" s="145"/>
      <c r="D13" s="87"/>
      <c r="E13" s="17">
        <f t="shared" si="4"/>
        <v>24</v>
      </c>
      <c r="F13" s="18">
        <f t="shared" si="6"/>
        <v>0</v>
      </c>
      <c r="G13" s="19">
        <f t="shared" si="5"/>
        <v>24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/>
      <c r="AC13" s="20"/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>
        <v>2</v>
      </c>
      <c r="AK13" s="20">
        <v>2</v>
      </c>
      <c r="AL13" s="20">
        <v>2</v>
      </c>
      <c r="AM13" s="20">
        <v>2</v>
      </c>
      <c r="AN13" s="20">
        <v>2</v>
      </c>
      <c r="AO13" s="20">
        <v>2</v>
      </c>
      <c r="AP13" s="20"/>
      <c r="AQ13" s="20"/>
      <c r="AR13" s="20"/>
      <c r="AS13" s="20"/>
      <c r="AT13" s="20"/>
      <c r="AU13" s="147"/>
      <c r="AV13" s="138"/>
      <c r="AW13" s="139"/>
      <c r="AX13" s="139"/>
      <c r="AY13" s="139"/>
      <c r="AZ13" s="20">
        <v>2</v>
      </c>
      <c r="BA13" s="21"/>
    </row>
    <row r="14" spans="1:53" s="16" customFormat="1" ht="12.75">
      <c r="A14" s="104" t="s">
        <v>74</v>
      </c>
      <c r="B14" s="153" t="s">
        <v>24</v>
      </c>
      <c r="C14" s="144">
        <f>(D14+E14+E15)/36</f>
        <v>2.25</v>
      </c>
      <c r="D14" s="86">
        <v>43</v>
      </c>
      <c r="E14" s="12">
        <f>F14+G14</f>
        <v>6</v>
      </c>
      <c r="F14" s="13">
        <f>SUM(H14:W14)</f>
        <v>6</v>
      </c>
      <c r="G14" s="14">
        <f t="shared" si="5"/>
        <v>0</v>
      </c>
      <c r="H14" s="15">
        <v>2</v>
      </c>
      <c r="I14" s="15">
        <v>2</v>
      </c>
      <c r="J14" s="15">
        <v>2</v>
      </c>
      <c r="K14" s="15"/>
      <c r="L14" s="15"/>
      <c r="M14" s="15"/>
      <c r="N14" s="15"/>
      <c r="O14" s="15"/>
      <c r="P14" s="15"/>
      <c r="Q14" s="15"/>
      <c r="R14" s="15"/>
      <c r="S14" s="15"/>
      <c r="T14" s="23"/>
      <c r="U14" s="23"/>
      <c r="V14" s="23"/>
      <c r="W14" s="15"/>
      <c r="X14" s="124"/>
      <c r="Y14" s="128"/>
      <c r="Z14" s="12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39"/>
      <c r="AZ14" s="32"/>
      <c r="BA14" s="33">
        <v>1</v>
      </c>
    </row>
    <row r="15" spans="1:53" s="10" customFormat="1" ht="12.75">
      <c r="A15" s="104"/>
      <c r="B15" s="154"/>
      <c r="C15" s="145"/>
      <c r="D15" s="87"/>
      <c r="E15" s="17">
        <f>F15+G15</f>
        <v>32</v>
      </c>
      <c r="F15" s="18">
        <f>SUM(H15:W15)</f>
        <v>32</v>
      </c>
      <c r="G15" s="19">
        <f t="shared" si="5"/>
        <v>0</v>
      </c>
      <c r="H15" s="20"/>
      <c r="I15" s="20"/>
      <c r="J15" s="20"/>
      <c r="K15" s="20">
        <v>2</v>
      </c>
      <c r="L15" s="20">
        <v>2</v>
      </c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>
        <v>2</v>
      </c>
      <c r="T15" s="20">
        <v>2</v>
      </c>
      <c r="U15" s="20">
        <v>4</v>
      </c>
      <c r="V15" s="20">
        <v>4</v>
      </c>
      <c r="W15" s="20">
        <v>4</v>
      </c>
      <c r="X15" s="124"/>
      <c r="Y15" s="128"/>
      <c r="Z15" s="12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47"/>
      <c r="AV15" s="138"/>
      <c r="AW15" s="139"/>
      <c r="AX15" s="139"/>
      <c r="AY15" s="139"/>
      <c r="AZ15" s="20"/>
      <c r="BA15" s="21"/>
    </row>
    <row r="16" spans="1:53" s="16" customFormat="1" ht="23.25" customHeight="1">
      <c r="A16" s="104" t="s">
        <v>93</v>
      </c>
      <c r="B16" s="153" t="s">
        <v>32</v>
      </c>
      <c r="C16" s="144">
        <f>(D16+E16+E17)/36</f>
        <v>2</v>
      </c>
      <c r="D16" s="86">
        <v>42</v>
      </c>
      <c r="E16" s="12">
        <f>F16+G16</f>
        <v>6</v>
      </c>
      <c r="F16" s="13">
        <f>SUM(H16:W16)</f>
        <v>0</v>
      </c>
      <c r="G16" s="14">
        <f t="shared" si="5"/>
        <v>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15">
        <v>2</v>
      </c>
      <c r="AB16" s="15">
        <v>2</v>
      </c>
      <c r="AC16" s="15">
        <v>2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39"/>
      <c r="AZ16" s="32"/>
      <c r="BA16" s="33"/>
    </row>
    <row r="17" spans="1:53" s="10" customFormat="1" ht="23.25" customHeight="1">
      <c r="A17" s="104"/>
      <c r="B17" s="154"/>
      <c r="C17" s="145"/>
      <c r="D17" s="87"/>
      <c r="E17" s="17">
        <f>F17+G17</f>
        <v>24</v>
      </c>
      <c r="F17" s="18">
        <f>SUM(H17:W17)</f>
        <v>0</v>
      </c>
      <c r="G17" s="19">
        <f t="shared" si="5"/>
        <v>24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24"/>
      <c r="Y17" s="128"/>
      <c r="Z17" s="129"/>
      <c r="AA17" s="20"/>
      <c r="AB17" s="20"/>
      <c r="AC17" s="20"/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20">
        <v>2</v>
      </c>
      <c r="AO17" s="20">
        <v>2</v>
      </c>
      <c r="AP17" s="20"/>
      <c r="AQ17" s="20"/>
      <c r="AR17" s="20"/>
      <c r="AS17" s="20"/>
      <c r="AT17" s="20"/>
      <c r="AU17" s="147"/>
      <c r="AV17" s="138"/>
      <c r="AW17" s="139"/>
      <c r="AX17" s="139"/>
      <c r="AY17" s="139"/>
      <c r="AZ17" s="20">
        <v>2</v>
      </c>
      <c r="BA17" s="21"/>
    </row>
    <row r="18" spans="1:53" s="16" customFormat="1" ht="33.75">
      <c r="A18" s="104" t="s">
        <v>76</v>
      </c>
      <c r="B18" s="43" t="s">
        <v>204</v>
      </c>
      <c r="C18" s="144">
        <f>(D18+E18+E19)/36</f>
        <v>2</v>
      </c>
      <c r="D18" s="86">
        <v>54</v>
      </c>
      <c r="E18" s="12">
        <f t="shared" si="4"/>
        <v>4</v>
      </c>
      <c r="F18" s="13">
        <f t="shared" si="6"/>
        <v>4</v>
      </c>
      <c r="G18" s="14">
        <f t="shared" si="5"/>
        <v>0</v>
      </c>
      <c r="H18" s="15">
        <v>2</v>
      </c>
      <c r="I18" s="15">
        <v>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24"/>
      <c r="Y18" s="128"/>
      <c r="Z18" s="12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7"/>
      <c r="AV18" s="138"/>
      <c r="AW18" s="139"/>
      <c r="AX18" s="139"/>
      <c r="AY18" s="139"/>
      <c r="AZ18" s="32">
        <v>1</v>
      </c>
      <c r="BA18" s="33"/>
    </row>
    <row r="19" spans="1:53" s="10" customFormat="1" ht="12.75">
      <c r="A19" s="104"/>
      <c r="B19" s="43" t="s">
        <v>205</v>
      </c>
      <c r="C19" s="145"/>
      <c r="D19" s="87"/>
      <c r="E19" s="17">
        <f t="shared" si="4"/>
        <v>14</v>
      </c>
      <c r="F19" s="18">
        <f t="shared" si="6"/>
        <v>14</v>
      </c>
      <c r="G19" s="19">
        <f t="shared" si="5"/>
        <v>0</v>
      </c>
      <c r="H19" s="20"/>
      <c r="I19" s="20"/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/>
      <c r="R19" s="20"/>
      <c r="S19" s="20"/>
      <c r="T19" s="20"/>
      <c r="U19" s="20"/>
      <c r="V19" s="20"/>
      <c r="W19" s="20"/>
      <c r="X19" s="124"/>
      <c r="Y19" s="128"/>
      <c r="Z19" s="1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47"/>
      <c r="AV19" s="138"/>
      <c r="AW19" s="139"/>
      <c r="AX19" s="139"/>
      <c r="AY19" s="139"/>
      <c r="AZ19" s="20"/>
      <c r="BA19" s="21"/>
    </row>
    <row r="20" spans="1:53" s="16" customFormat="1" ht="33.75">
      <c r="A20" s="104" t="s">
        <v>75</v>
      </c>
      <c r="B20" s="43" t="s">
        <v>184</v>
      </c>
      <c r="C20" s="144">
        <f>(D20+E20+E21)/36</f>
        <v>2</v>
      </c>
      <c r="D20" s="86">
        <v>54</v>
      </c>
      <c r="E20" s="12">
        <f t="shared" si="4"/>
        <v>4</v>
      </c>
      <c r="F20" s="13">
        <f t="shared" si="6"/>
        <v>0</v>
      </c>
      <c r="G20" s="14">
        <f t="shared" si="5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>
        <v>2</v>
      </c>
      <c r="AB20" s="15">
        <v>2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39"/>
      <c r="AZ20" s="32">
        <v>2</v>
      </c>
      <c r="BA20" s="33"/>
    </row>
    <row r="21" spans="1:53" s="10" customFormat="1" ht="22.5">
      <c r="A21" s="104"/>
      <c r="B21" s="43" t="s">
        <v>180</v>
      </c>
      <c r="C21" s="145"/>
      <c r="D21" s="87"/>
      <c r="E21" s="17">
        <f t="shared" si="4"/>
        <v>14</v>
      </c>
      <c r="F21" s="18">
        <f t="shared" si="6"/>
        <v>0</v>
      </c>
      <c r="G21" s="19">
        <f t="shared" si="5"/>
        <v>14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>
        <v>2</v>
      </c>
      <c r="AD21" s="20">
        <v>2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47"/>
      <c r="AV21" s="138"/>
      <c r="AW21" s="139"/>
      <c r="AX21" s="139"/>
      <c r="AY21" s="139"/>
      <c r="AZ21" s="20"/>
      <c r="BA21" s="21"/>
    </row>
    <row r="22" spans="1:53" s="10" customFormat="1" ht="22.5">
      <c r="A22" s="104" t="s">
        <v>77</v>
      </c>
      <c r="B22" s="43" t="s">
        <v>28</v>
      </c>
      <c r="C22" s="144">
        <f>(D22+E22+E23)/36</f>
        <v>1</v>
      </c>
      <c r="D22" s="86">
        <v>26</v>
      </c>
      <c r="E22" s="12">
        <f t="shared" si="4"/>
        <v>2</v>
      </c>
      <c r="F22" s="13">
        <f t="shared" si="6"/>
        <v>2</v>
      </c>
      <c r="G22" s="14">
        <f t="shared" si="5"/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>
        <v>2</v>
      </c>
      <c r="R22" s="15"/>
      <c r="S22" s="15"/>
      <c r="T22" s="15"/>
      <c r="U22" s="15"/>
      <c r="V22" s="23"/>
      <c r="W22" s="22"/>
      <c r="X22" s="124"/>
      <c r="Y22" s="128"/>
      <c r="Z22" s="129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147"/>
      <c r="AV22" s="138"/>
      <c r="AW22" s="139"/>
      <c r="AX22" s="139"/>
      <c r="AY22" s="139"/>
      <c r="AZ22" s="23">
        <v>1</v>
      </c>
      <c r="BA22" s="22"/>
    </row>
    <row r="23" spans="1:53" s="10" customFormat="1" ht="22.5">
      <c r="A23" s="104"/>
      <c r="B23" s="43" t="s">
        <v>206</v>
      </c>
      <c r="C23" s="145"/>
      <c r="D23" s="87"/>
      <c r="E23" s="17">
        <f t="shared" si="4"/>
        <v>8</v>
      </c>
      <c r="F23" s="18">
        <f t="shared" si="6"/>
        <v>8</v>
      </c>
      <c r="G23" s="19">
        <f t="shared" si="5"/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2</v>
      </c>
      <c r="S23" s="20">
        <v>2</v>
      </c>
      <c r="T23" s="20">
        <v>2</v>
      </c>
      <c r="U23" s="20">
        <v>2</v>
      </c>
      <c r="V23" s="20"/>
      <c r="W23" s="21"/>
      <c r="X23" s="124"/>
      <c r="Y23" s="128"/>
      <c r="Z23" s="129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47"/>
      <c r="AV23" s="138"/>
      <c r="AW23" s="139"/>
      <c r="AX23" s="139"/>
      <c r="AY23" s="139"/>
      <c r="AZ23" s="20"/>
      <c r="BA23" s="21"/>
    </row>
    <row r="24" spans="1:53" s="16" customFormat="1" ht="22.5">
      <c r="A24" s="104" t="s">
        <v>87</v>
      </c>
      <c r="B24" s="43" t="s">
        <v>207</v>
      </c>
      <c r="C24" s="144">
        <f>(D24+E24+E25)/36</f>
        <v>2</v>
      </c>
      <c r="D24" s="86">
        <v>54</v>
      </c>
      <c r="E24" s="12">
        <f t="shared" si="4"/>
        <v>4</v>
      </c>
      <c r="F24" s="13">
        <f t="shared" si="6"/>
        <v>4</v>
      </c>
      <c r="G24" s="14">
        <f t="shared" si="5"/>
        <v>0</v>
      </c>
      <c r="H24" s="15">
        <v>2</v>
      </c>
      <c r="I24" s="15">
        <v>2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24"/>
      <c r="Y24" s="128"/>
      <c r="Z24" s="12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47"/>
      <c r="AV24" s="138"/>
      <c r="AW24" s="139"/>
      <c r="AX24" s="139"/>
      <c r="AY24" s="139"/>
      <c r="AZ24" s="32"/>
      <c r="BA24" s="33"/>
    </row>
    <row r="25" spans="1:53" s="10" customFormat="1" ht="33.75">
      <c r="A25" s="104"/>
      <c r="B25" s="43" t="s">
        <v>208</v>
      </c>
      <c r="C25" s="145"/>
      <c r="D25" s="87"/>
      <c r="E25" s="17">
        <f t="shared" si="4"/>
        <v>14</v>
      </c>
      <c r="F25" s="18">
        <f t="shared" si="6"/>
        <v>14</v>
      </c>
      <c r="G25" s="19">
        <f t="shared" si="5"/>
        <v>0</v>
      </c>
      <c r="H25" s="20"/>
      <c r="I25" s="20"/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/>
      <c r="R25" s="20"/>
      <c r="S25" s="20"/>
      <c r="T25" s="20"/>
      <c r="U25" s="20"/>
      <c r="V25" s="20"/>
      <c r="W25" s="20"/>
      <c r="X25" s="124"/>
      <c r="Y25" s="128"/>
      <c r="Z25" s="129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147"/>
      <c r="AV25" s="138"/>
      <c r="AW25" s="139"/>
      <c r="AX25" s="139"/>
      <c r="AY25" s="139"/>
      <c r="AZ25" s="20">
        <v>1</v>
      </c>
      <c r="BA25" s="21"/>
    </row>
    <row r="26" spans="1:53" s="16" customFormat="1" ht="22.5">
      <c r="A26" s="104" t="s">
        <v>89</v>
      </c>
      <c r="B26" s="43" t="s">
        <v>209</v>
      </c>
      <c r="C26" s="144">
        <f>(D26+E26+E28)/36</f>
        <v>2</v>
      </c>
      <c r="D26" s="86">
        <v>54</v>
      </c>
      <c r="E26" s="12">
        <f t="shared" si="4"/>
        <v>4</v>
      </c>
      <c r="F26" s="13">
        <f t="shared" si="6"/>
        <v>0</v>
      </c>
      <c r="G26" s="14">
        <f t="shared" si="5"/>
        <v>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4"/>
      <c r="Y26" s="128"/>
      <c r="Z26" s="129"/>
      <c r="AA26" s="15"/>
      <c r="AB26" s="15"/>
      <c r="AC26" s="15"/>
      <c r="AD26" s="15"/>
      <c r="AE26" s="15"/>
      <c r="AF26" s="15"/>
      <c r="AG26" s="15"/>
      <c r="AH26" s="15">
        <v>2</v>
      </c>
      <c r="AI26" s="15">
        <v>2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47"/>
      <c r="AV26" s="138"/>
      <c r="AW26" s="139"/>
      <c r="AX26" s="139"/>
      <c r="AY26" s="139"/>
      <c r="AZ26" s="32"/>
      <c r="BA26" s="33"/>
    </row>
    <row r="27" spans="1:53" s="16" customFormat="1" ht="33.75">
      <c r="A27" s="104"/>
      <c r="B27" s="43" t="s">
        <v>210</v>
      </c>
      <c r="C27" s="146"/>
      <c r="D27" s="106"/>
      <c r="E27" s="12"/>
      <c r="F27" s="13"/>
      <c r="G27" s="3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24"/>
      <c r="Y27" s="128"/>
      <c r="Z27" s="12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7"/>
      <c r="AV27" s="138"/>
      <c r="AW27" s="139"/>
      <c r="AX27" s="139"/>
      <c r="AY27" s="139"/>
      <c r="AZ27" s="32"/>
      <c r="BA27" s="33"/>
    </row>
    <row r="28" spans="1:53" s="10" customFormat="1" ht="22.5">
      <c r="A28" s="104"/>
      <c r="B28" s="43" t="s">
        <v>211</v>
      </c>
      <c r="C28" s="145"/>
      <c r="D28" s="87"/>
      <c r="E28" s="17">
        <f t="shared" si="4"/>
        <v>14</v>
      </c>
      <c r="F28" s="18">
        <f>SUM(H28:W28)</f>
        <v>0</v>
      </c>
      <c r="G28" s="19">
        <f>SUM(AA28:AV28)</f>
        <v>14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24"/>
      <c r="Y28" s="128"/>
      <c r="Z28" s="129"/>
      <c r="AA28" s="20"/>
      <c r="AB28" s="20"/>
      <c r="AC28" s="20"/>
      <c r="AD28" s="20"/>
      <c r="AE28" s="20"/>
      <c r="AF28" s="20"/>
      <c r="AG28" s="20"/>
      <c r="AH28" s="20"/>
      <c r="AI28" s="20"/>
      <c r="AJ28" s="20">
        <v>2</v>
      </c>
      <c r="AK28" s="20">
        <v>2</v>
      </c>
      <c r="AL28" s="20">
        <v>2</v>
      </c>
      <c r="AM28" s="20">
        <v>2</v>
      </c>
      <c r="AN28" s="20">
        <v>2</v>
      </c>
      <c r="AO28" s="20">
        <v>2</v>
      </c>
      <c r="AP28" s="20">
        <v>2</v>
      </c>
      <c r="AQ28" s="20"/>
      <c r="AR28" s="20"/>
      <c r="AS28" s="20"/>
      <c r="AT28" s="20"/>
      <c r="AU28" s="147"/>
      <c r="AV28" s="138"/>
      <c r="AW28" s="139"/>
      <c r="AX28" s="139"/>
      <c r="AY28" s="139"/>
      <c r="AZ28" s="20">
        <v>2</v>
      </c>
      <c r="BA28" s="21"/>
    </row>
    <row r="29" spans="1:53" s="16" customFormat="1" ht="22.5">
      <c r="A29" s="104" t="s">
        <v>78</v>
      </c>
      <c r="B29" s="43" t="s">
        <v>212</v>
      </c>
      <c r="C29" s="144">
        <f>(D29+E29+E30)/36</f>
        <v>2</v>
      </c>
      <c r="D29" s="86">
        <v>54</v>
      </c>
      <c r="E29" s="12">
        <f t="shared" si="4"/>
        <v>4</v>
      </c>
      <c r="F29" s="13">
        <f>SUM(H29:W29)</f>
        <v>0</v>
      </c>
      <c r="G29" s="14">
        <f>SUM(AA29:AV29)</f>
        <v>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24"/>
      <c r="Y29" s="128"/>
      <c r="Z29" s="129"/>
      <c r="AA29" s="15"/>
      <c r="AB29" s="15"/>
      <c r="AC29" s="15"/>
      <c r="AD29" s="15"/>
      <c r="AE29" s="15"/>
      <c r="AF29" s="15"/>
      <c r="AG29" s="15"/>
      <c r="AH29" s="15">
        <v>2</v>
      </c>
      <c r="AI29" s="15">
        <v>2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47"/>
      <c r="AV29" s="138"/>
      <c r="AW29" s="139"/>
      <c r="AX29" s="139"/>
      <c r="AY29" s="139"/>
      <c r="AZ29" s="32">
        <v>2</v>
      </c>
      <c r="BA29" s="33"/>
    </row>
    <row r="30" spans="1:53" s="10" customFormat="1" ht="33.75">
      <c r="A30" s="104"/>
      <c r="B30" s="43" t="s">
        <v>213</v>
      </c>
      <c r="C30" s="145"/>
      <c r="D30" s="87"/>
      <c r="E30" s="17">
        <f t="shared" si="4"/>
        <v>14</v>
      </c>
      <c r="F30" s="18">
        <f>SUM(H30:W30)</f>
        <v>0</v>
      </c>
      <c r="G30" s="19">
        <f>SUM(AA30:AV30)</f>
        <v>14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24"/>
      <c r="Y30" s="128"/>
      <c r="Z30" s="129"/>
      <c r="AA30" s="20"/>
      <c r="AB30" s="20"/>
      <c r="AC30" s="20"/>
      <c r="AD30" s="20"/>
      <c r="AE30" s="20"/>
      <c r="AF30" s="20"/>
      <c r="AG30" s="20"/>
      <c r="AH30" s="20"/>
      <c r="AI30" s="20"/>
      <c r="AJ30" s="20">
        <v>2</v>
      </c>
      <c r="AK30" s="20">
        <v>2</v>
      </c>
      <c r="AL30" s="20">
        <v>2</v>
      </c>
      <c r="AM30" s="20">
        <v>2</v>
      </c>
      <c r="AN30" s="20">
        <v>2</v>
      </c>
      <c r="AO30" s="20">
        <v>2</v>
      </c>
      <c r="AP30" s="20">
        <v>2</v>
      </c>
      <c r="AQ30" s="20"/>
      <c r="AR30" s="20"/>
      <c r="AS30" s="20"/>
      <c r="AT30" s="20"/>
      <c r="AU30" s="147"/>
      <c r="AV30" s="138"/>
      <c r="AW30" s="139"/>
      <c r="AX30" s="139"/>
      <c r="AY30" s="139"/>
      <c r="AZ30" s="20"/>
      <c r="BA30" s="21"/>
    </row>
    <row r="31" spans="1:53" s="16" customFormat="1" ht="22.5">
      <c r="A31" s="104" t="s">
        <v>102</v>
      </c>
      <c r="B31" s="43" t="s">
        <v>29</v>
      </c>
      <c r="C31" s="144">
        <f>(D31+E31+E32)/36</f>
        <v>2</v>
      </c>
      <c r="D31" s="86">
        <v>54</v>
      </c>
      <c r="E31" s="12">
        <f t="shared" si="4"/>
        <v>4</v>
      </c>
      <c r="F31" s="13">
        <f>SUM(H31:W31)</f>
        <v>4</v>
      </c>
      <c r="G31" s="14">
        <f>SUM(AA31:AV31)</f>
        <v>0</v>
      </c>
      <c r="H31" s="15"/>
      <c r="I31" s="15"/>
      <c r="J31" s="15"/>
      <c r="K31" s="15"/>
      <c r="L31" s="15">
        <v>2</v>
      </c>
      <c r="M31" s="15">
        <v>2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24"/>
      <c r="Y31" s="128"/>
      <c r="Z31" s="1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47"/>
      <c r="AV31" s="138"/>
      <c r="AW31" s="139"/>
      <c r="AX31" s="139"/>
      <c r="AY31" s="139"/>
      <c r="AZ31" s="32">
        <v>1</v>
      </c>
      <c r="BA31" s="33"/>
    </row>
    <row r="32" spans="1:53" s="10" customFormat="1" ht="22.5">
      <c r="A32" s="104"/>
      <c r="B32" s="43" t="s">
        <v>214</v>
      </c>
      <c r="C32" s="145"/>
      <c r="D32" s="87"/>
      <c r="E32" s="17">
        <f t="shared" si="4"/>
        <v>14</v>
      </c>
      <c r="F32" s="18">
        <f>SUM(H32:W32)</f>
        <v>14</v>
      </c>
      <c r="G32" s="19">
        <f>SUM(AA32:AV32)</f>
        <v>0</v>
      </c>
      <c r="H32" s="20"/>
      <c r="I32" s="20"/>
      <c r="J32" s="20"/>
      <c r="K32" s="20"/>
      <c r="L32" s="20"/>
      <c r="M32" s="20"/>
      <c r="N32" s="20">
        <v>2</v>
      </c>
      <c r="O32" s="20">
        <v>2</v>
      </c>
      <c r="P32" s="20">
        <v>2</v>
      </c>
      <c r="Q32" s="20">
        <v>2</v>
      </c>
      <c r="R32" s="20">
        <v>2</v>
      </c>
      <c r="S32" s="20">
        <v>2</v>
      </c>
      <c r="T32" s="20">
        <v>2</v>
      </c>
      <c r="U32" s="20"/>
      <c r="V32" s="20"/>
      <c r="W32" s="20"/>
      <c r="X32" s="124"/>
      <c r="Y32" s="128"/>
      <c r="Z32" s="129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147"/>
      <c r="AV32" s="138"/>
      <c r="AW32" s="139"/>
      <c r="AX32" s="139"/>
      <c r="AY32" s="139"/>
      <c r="AZ32" s="20"/>
      <c r="BA32" s="21"/>
    </row>
    <row r="33" spans="1:53" s="10" customFormat="1" ht="15" customHeight="1">
      <c r="A33" s="88" t="s">
        <v>105</v>
      </c>
      <c r="B33" s="89"/>
      <c r="C33" s="155">
        <f>(D33+E33+E34)/36</f>
        <v>13.75</v>
      </c>
      <c r="D33" s="86">
        <v>495</v>
      </c>
      <c r="E33" s="55"/>
      <c r="F33" s="55"/>
      <c r="G33" s="14"/>
      <c r="H33" s="56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124"/>
      <c r="Y33" s="128"/>
      <c r="Z33" s="129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147"/>
      <c r="AV33" s="138"/>
      <c r="AW33" s="139"/>
      <c r="AX33" s="139"/>
      <c r="AY33" s="139"/>
      <c r="AZ33" s="44" t="s">
        <v>42</v>
      </c>
      <c r="BA33" s="45"/>
    </row>
    <row r="34" spans="1:53" s="10" customFormat="1" ht="15" customHeight="1">
      <c r="A34" s="90"/>
      <c r="B34" s="91"/>
      <c r="C34" s="156"/>
      <c r="D34" s="87"/>
      <c r="E34" s="18"/>
      <c r="F34" s="18"/>
      <c r="G34" s="19"/>
      <c r="H34" s="48"/>
      <c r="I34" s="59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124"/>
      <c r="Y34" s="128"/>
      <c r="Z34" s="129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147"/>
      <c r="AV34" s="138"/>
      <c r="AW34" s="139"/>
      <c r="AX34" s="139"/>
      <c r="AY34" s="139"/>
      <c r="AZ34" s="44"/>
      <c r="BA34" s="45"/>
    </row>
    <row r="35" spans="1:53" s="16" customFormat="1" ht="12.75" customHeight="1">
      <c r="A35" s="80" t="s">
        <v>82</v>
      </c>
      <c r="B35" s="81"/>
      <c r="C35" s="144">
        <f>(D35+E35+E36)/36</f>
        <v>16</v>
      </c>
      <c r="D35" s="86">
        <v>576</v>
      </c>
      <c r="E35" s="12">
        <f>F35+G35</f>
        <v>0</v>
      </c>
      <c r="F35" s="13">
        <f>SUM(H35:W35)</f>
        <v>0</v>
      </c>
      <c r="G35" s="38">
        <f>SUM(AA35:AV35)</f>
        <v>0</v>
      </c>
      <c r="H35" s="47"/>
      <c r="I35" s="47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124"/>
      <c r="Y35" s="128"/>
      <c r="Z35" s="129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147"/>
      <c r="AV35" s="138"/>
      <c r="AW35" s="139"/>
      <c r="AX35" s="139"/>
      <c r="AY35" s="139"/>
      <c r="AZ35" s="49" t="s">
        <v>42</v>
      </c>
      <c r="BA35" s="54"/>
    </row>
    <row r="36" spans="1:53" s="10" customFormat="1" ht="12.75" customHeight="1">
      <c r="A36" s="82"/>
      <c r="B36" s="83"/>
      <c r="C36" s="145"/>
      <c r="D36" s="87"/>
      <c r="E36" s="17">
        <f>F36+G36</f>
        <v>0</v>
      </c>
      <c r="F36" s="18">
        <f>SUM(H36:W36)</f>
        <v>0</v>
      </c>
      <c r="G36" s="19">
        <f>SUM(AA36:AV36)</f>
        <v>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9"/>
      <c r="X36" s="124"/>
      <c r="Y36" s="128"/>
      <c r="Z36" s="129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147"/>
      <c r="AV36" s="138"/>
      <c r="AW36" s="139"/>
      <c r="AX36" s="139"/>
      <c r="AY36" s="139"/>
      <c r="AZ36" s="20"/>
      <c r="BA36" s="21"/>
    </row>
    <row r="37" spans="1:53" s="10" customFormat="1" ht="12.75">
      <c r="A37" s="34" t="s">
        <v>13</v>
      </c>
      <c r="B37" s="35"/>
      <c r="C37" s="24">
        <f>SUM(C10:C36)</f>
        <v>54</v>
      </c>
      <c r="D37" s="24">
        <f>SUM(D10:D36)</f>
        <v>1674</v>
      </c>
      <c r="E37" s="24">
        <f>SUM(E10:E36)</f>
        <v>270</v>
      </c>
      <c r="F37" s="24">
        <f>SUM(F10:F36)</f>
        <v>102</v>
      </c>
      <c r="G37" s="24">
        <f>SUM(G10:G36)</f>
        <v>168</v>
      </c>
      <c r="H37" s="26">
        <f aca="true" t="shared" si="7" ref="H37:W37">SUM(H10:H32)</f>
        <v>6</v>
      </c>
      <c r="I37" s="5">
        <f t="shared" si="7"/>
        <v>6</v>
      </c>
      <c r="J37" s="5">
        <f t="shared" si="7"/>
        <v>6</v>
      </c>
      <c r="K37" s="5">
        <f t="shared" si="7"/>
        <v>6</v>
      </c>
      <c r="L37" s="5">
        <f t="shared" si="7"/>
        <v>8</v>
      </c>
      <c r="M37" s="5">
        <f t="shared" si="7"/>
        <v>8</v>
      </c>
      <c r="N37" s="5">
        <f t="shared" si="7"/>
        <v>8</v>
      </c>
      <c r="O37" s="5">
        <f t="shared" si="7"/>
        <v>8</v>
      </c>
      <c r="P37" s="5">
        <f t="shared" si="7"/>
        <v>8</v>
      </c>
      <c r="Q37" s="5">
        <f t="shared" si="7"/>
        <v>6</v>
      </c>
      <c r="R37" s="5">
        <f t="shared" si="7"/>
        <v>6</v>
      </c>
      <c r="S37" s="5">
        <f t="shared" si="7"/>
        <v>6</v>
      </c>
      <c r="T37" s="5">
        <f t="shared" si="7"/>
        <v>6</v>
      </c>
      <c r="U37" s="5">
        <f t="shared" si="7"/>
        <v>6</v>
      </c>
      <c r="V37" s="5">
        <f t="shared" si="7"/>
        <v>4</v>
      </c>
      <c r="W37" s="5">
        <f t="shared" si="7"/>
        <v>4</v>
      </c>
      <c r="X37" s="125"/>
      <c r="Y37" s="130"/>
      <c r="Z37" s="131"/>
      <c r="AA37" s="5">
        <f aca="true" t="shared" si="8" ref="AA37:AP37">SUM(AA10:AA32)</f>
        <v>8</v>
      </c>
      <c r="AB37" s="5">
        <f t="shared" si="8"/>
        <v>8</v>
      </c>
      <c r="AC37" s="5">
        <f t="shared" si="8"/>
        <v>8</v>
      </c>
      <c r="AD37" s="5">
        <f t="shared" si="8"/>
        <v>8</v>
      </c>
      <c r="AE37" s="5">
        <f t="shared" si="8"/>
        <v>8</v>
      </c>
      <c r="AF37" s="5">
        <f t="shared" si="8"/>
        <v>8</v>
      </c>
      <c r="AG37" s="5">
        <f t="shared" si="8"/>
        <v>8</v>
      </c>
      <c r="AH37" s="5">
        <f t="shared" si="8"/>
        <v>12</v>
      </c>
      <c r="AI37" s="5">
        <f t="shared" si="8"/>
        <v>12</v>
      </c>
      <c r="AJ37" s="5">
        <f t="shared" si="8"/>
        <v>10</v>
      </c>
      <c r="AK37" s="5">
        <f t="shared" si="8"/>
        <v>10</v>
      </c>
      <c r="AL37" s="5">
        <f t="shared" si="8"/>
        <v>10</v>
      </c>
      <c r="AM37" s="5">
        <f t="shared" si="8"/>
        <v>10</v>
      </c>
      <c r="AN37" s="5">
        <f t="shared" si="8"/>
        <v>12</v>
      </c>
      <c r="AO37" s="5">
        <f t="shared" si="8"/>
        <v>12</v>
      </c>
      <c r="AP37" s="5">
        <f t="shared" si="8"/>
        <v>8</v>
      </c>
      <c r="AQ37" s="5">
        <f>SUM(AQ10:AQ32)</f>
        <v>4</v>
      </c>
      <c r="AR37" s="5">
        <f>SUM(AR10:AR32)</f>
        <v>4</v>
      </c>
      <c r="AS37" s="5">
        <f>SUM(AS10:AS32)</f>
        <v>4</v>
      </c>
      <c r="AT37" s="5">
        <f>SUM(AT10:AT32)</f>
        <v>4</v>
      </c>
      <c r="AU37" s="147"/>
      <c r="AV37" s="141"/>
      <c r="AW37" s="142"/>
      <c r="AX37" s="142"/>
      <c r="AY37" s="142"/>
      <c r="AZ37" s="36"/>
      <c r="BA37" s="27"/>
    </row>
    <row r="38" spans="3:53" s="28" customFormat="1" ht="15">
      <c r="C38" s="29"/>
      <c r="D38" s="2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6"/>
      <c r="V38" s="6"/>
      <c r="W38" s="6"/>
      <c r="X38" s="6"/>
      <c r="Y38" s="7"/>
      <c r="Z38" s="7"/>
      <c r="AA38" s="8"/>
      <c r="AB38" s="8"/>
      <c r="AC38" s="8"/>
      <c r="AD38" s="7"/>
      <c r="AE38" s="7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8"/>
      <c r="AY38" s="8"/>
      <c r="AZ38" s="3"/>
      <c r="BA38" s="3"/>
    </row>
    <row r="39" spans="4:35" ht="12.75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64" ht="18">
      <c r="A40" s="41"/>
      <c r="B40" s="41"/>
      <c r="C40" s="41"/>
      <c r="D40" s="42" t="s">
        <v>35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 t="s">
        <v>36</v>
      </c>
      <c r="AE40" s="42"/>
      <c r="AF40" s="42"/>
      <c r="AG40" s="42"/>
      <c r="AH40" s="42"/>
      <c r="AI40" s="42"/>
      <c r="AJ40" s="42"/>
      <c r="AK40" s="42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</row>
    <row r="41" spans="1:64" ht="18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3" spans="3:32" s="31" customFormat="1" ht="18">
      <c r="C43" s="69"/>
      <c r="D43" s="42" t="s">
        <v>137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 t="s">
        <v>138</v>
      </c>
      <c r="AE43" s="42"/>
      <c r="AF43" s="42"/>
    </row>
    <row r="44" s="70" customFormat="1" ht="18"/>
  </sheetData>
  <sheetProtection/>
  <mergeCells count="70">
    <mergeCell ref="Q6:T6"/>
    <mergeCell ref="C24:C25"/>
    <mergeCell ref="C10:C11"/>
    <mergeCell ref="D9:G9"/>
    <mergeCell ref="E6:E8"/>
    <mergeCell ref="F6:F8"/>
    <mergeCell ref="A22:A23"/>
    <mergeCell ref="C12:C13"/>
    <mergeCell ref="A16:A17"/>
    <mergeCell ref="A26:A28"/>
    <mergeCell ref="C20:C21"/>
    <mergeCell ref="B12:B13"/>
    <mergeCell ref="C26:C28"/>
    <mergeCell ref="C18:C19"/>
    <mergeCell ref="C22:C23"/>
    <mergeCell ref="C33:C34"/>
    <mergeCell ref="A33:B34"/>
    <mergeCell ref="A31:A32"/>
    <mergeCell ref="BA6:BA9"/>
    <mergeCell ref="AQ6:AT6"/>
    <mergeCell ref="AZ6:AZ9"/>
    <mergeCell ref="L6:P6"/>
    <mergeCell ref="Y6:AC6"/>
    <mergeCell ref="AD6:AG6"/>
    <mergeCell ref="AH6:AK6"/>
    <mergeCell ref="A29:A30"/>
    <mergeCell ref="A24:A25"/>
    <mergeCell ref="D16:D17"/>
    <mergeCell ref="A14:A15"/>
    <mergeCell ref="B14:B15"/>
    <mergeCell ref="C14:C15"/>
    <mergeCell ref="C16:C17"/>
    <mergeCell ref="B16:B17"/>
    <mergeCell ref="C29:C30"/>
    <mergeCell ref="A20:A21"/>
    <mergeCell ref="A6:A9"/>
    <mergeCell ref="B10:B11"/>
    <mergeCell ref="A10:A11"/>
    <mergeCell ref="U6:X6"/>
    <mergeCell ref="H6:K6"/>
    <mergeCell ref="X10:X37"/>
    <mergeCell ref="D10:D11"/>
    <mergeCell ref="D12:D13"/>
    <mergeCell ref="A12:A13"/>
    <mergeCell ref="C31:C32"/>
    <mergeCell ref="D31:D32"/>
    <mergeCell ref="D14:D15"/>
    <mergeCell ref="D24:D25"/>
    <mergeCell ref="D29:D30"/>
    <mergeCell ref="D35:D36"/>
    <mergeCell ref="D22:D23"/>
    <mergeCell ref="D26:D28"/>
    <mergeCell ref="D33:D34"/>
    <mergeCell ref="AV10:AY37"/>
    <mergeCell ref="AQ1:BA1"/>
    <mergeCell ref="AQ2:BA3"/>
    <mergeCell ref="AU6:AX6"/>
    <mergeCell ref="Y10:Z37"/>
    <mergeCell ref="AU10:AU37"/>
    <mergeCell ref="AL6:AP6"/>
    <mergeCell ref="C35:C36"/>
    <mergeCell ref="A5:BA5"/>
    <mergeCell ref="B6:B9"/>
    <mergeCell ref="C6:C9"/>
    <mergeCell ref="D6:D8"/>
    <mergeCell ref="G6:G8"/>
    <mergeCell ref="A35:B36"/>
    <mergeCell ref="A18:A19"/>
    <mergeCell ref="D20:D21"/>
    <mergeCell ref="D18:D19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N42"/>
  <sheetViews>
    <sheetView view="pageBreakPreview" zoomScale="85" zoomScaleNormal="55" zoomScaleSheetLayoutView="85" zoomScalePageLayoutView="0" workbookViewId="0" topLeftCell="A1">
      <pane xSplit="8" ySplit="9" topLeftCell="K1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J32" sqref="J32"/>
    </sheetView>
  </sheetViews>
  <sheetFormatPr defaultColWidth="9.00390625" defaultRowHeight="12.75"/>
  <cols>
    <col min="1" max="1" width="10.375" style="30" customWidth="1"/>
    <col min="2" max="2" width="34.1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215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31</v>
      </c>
      <c r="C10" s="144">
        <f>(D10+E10+E11)/36</f>
        <v>5</v>
      </c>
      <c r="D10" s="86">
        <v>126</v>
      </c>
      <c r="E10" s="12">
        <f aca="true" t="shared" si="3" ref="E10:E31">F10+G10</f>
        <v>10</v>
      </c>
      <c r="F10" s="13">
        <f>SUM(H10:W10)</f>
        <v>0</v>
      </c>
      <c r="G10" s="14">
        <f aca="true" t="shared" si="4" ref="G10:G31">SUM(AA10:AV10)</f>
        <v>10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6"/>
      <c r="AZ10" s="32"/>
      <c r="BA10" s="33"/>
    </row>
    <row r="11" spans="1:53" s="10" customFormat="1" ht="12.75">
      <c r="A11" s="104"/>
      <c r="B11" s="96"/>
      <c r="C11" s="145"/>
      <c r="D11" s="87"/>
      <c r="E11" s="17">
        <f t="shared" si="3"/>
        <v>44</v>
      </c>
      <c r="F11" s="18">
        <f>SUM(H11:W11)</f>
        <v>0</v>
      </c>
      <c r="G11" s="19">
        <f t="shared" si="4"/>
        <v>44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4</v>
      </c>
      <c r="AO11" s="20">
        <v>4</v>
      </c>
      <c r="AP11" s="20">
        <v>4</v>
      </c>
      <c r="AQ11" s="20">
        <v>4</v>
      </c>
      <c r="AR11" s="20">
        <v>4</v>
      </c>
      <c r="AS11" s="20">
        <v>4</v>
      </c>
      <c r="AT11" s="20">
        <v>4</v>
      </c>
      <c r="AU11" s="147"/>
      <c r="AV11" s="138"/>
      <c r="AW11" s="139"/>
      <c r="AX11" s="139"/>
      <c r="AY11" s="139"/>
      <c r="AZ11" s="20"/>
      <c r="BA11" s="21">
        <v>2</v>
      </c>
    </row>
    <row r="12" spans="1:53" s="16" customFormat="1" ht="12.75">
      <c r="A12" s="104" t="s">
        <v>94</v>
      </c>
      <c r="B12" s="96" t="s">
        <v>27</v>
      </c>
      <c r="C12" s="144">
        <f>(D12+E12+E13)/36</f>
        <v>2</v>
      </c>
      <c r="D12" s="86">
        <v>42</v>
      </c>
      <c r="E12" s="12">
        <f t="shared" si="3"/>
        <v>6</v>
      </c>
      <c r="F12" s="13">
        <f aca="true" t="shared" si="5" ref="F12:F26">SUM(H12:W12)</f>
        <v>0</v>
      </c>
      <c r="G12" s="14">
        <f t="shared" si="4"/>
        <v>6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>
        <v>2</v>
      </c>
      <c r="AC12" s="15">
        <v>2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39"/>
      <c r="AZ12" s="32"/>
      <c r="BA12" s="33"/>
    </row>
    <row r="13" spans="1:53" s="10" customFormat="1" ht="12.75">
      <c r="A13" s="104"/>
      <c r="B13" s="96"/>
      <c r="C13" s="145"/>
      <c r="D13" s="87"/>
      <c r="E13" s="17">
        <f t="shared" si="3"/>
        <v>24</v>
      </c>
      <c r="F13" s="18">
        <f t="shared" si="5"/>
        <v>0</v>
      </c>
      <c r="G13" s="19">
        <f t="shared" si="4"/>
        <v>24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/>
      <c r="AC13" s="20"/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>
        <v>2</v>
      </c>
      <c r="AK13" s="20">
        <v>2</v>
      </c>
      <c r="AL13" s="20">
        <v>2</v>
      </c>
      <c r="AM13" s="20">
        <v>2</v>
      </c>
      <c r="AN13" s="20">
        <v>2</v>
      </c>
      <c r="AO13" s="20">
        <v>2</v>
      </c>
      <c r="AP13" s="20"/>
      <c r="AQ13" s="20"/>
      <c r="AR13" s="20"/>
      <c r="AS13" s="20"/>
      <c r="AT13" s="20"/>
      <c r="AU13" s="147"/>
      <c r="AV13" s="138"/>
      <c r="AW13" s="139"/>
      <c r="AX13" s="139"/>
      <c r="AY13" s="139"/>
      <c r="AZ13" s="20">
        <v>2</v>
      </c>
      <c r="BA13" s="21"/>
    </row>
    <row r="14" spans="1:53" s="16" customFormat="1" ht="12.75">
      <c r="A14" s="104" t="s">
        <v>74</v>
      </c>
      <c r="B14" s="153" t="s">
        <v>16</v>
      </c>
      <c r="C14" s="144">
        <f>(D14+E14+E15)/36</f>
        <v>2.25</v>
      </c>
      <c r="D14" s="86">
        <v>43</v>
      </c>
      <c r="E14" s="12">
        <f>F14+G14</f>
        <v>6</v>
      </c>
      <c r="F14" s="13">
        <f>SUM(H14:W14)</f>
        <v>6</v>
      </c>
      <c r="G14" s="14">
        <f t="shared" si="4"/>
        <v>0</v>
      </c>
      <c r="H14" s="15">
        <v>2</v>
      </c>
      <c r="I14" s="15">
        <v>2</v>
      </c>
      <c r="J14" s="15">
        <v>2</v>
      </c>
      <c r="K14" s="15"/>
      <c r="L14" s="15"/>
      <c r="M14" s="15"/>
      <c r="N14" s="15"/>
      <c r="O14" s="15"/>
      <c r="P14" s="15"/>
      <c r="Q14" s="15"/>
      <c r="R14" s="15"/>
      <c r="S14" s="15"/>
      <c r="T14" s="23"/>
      <c r="U14" s="23"/>
      <c r="V14" s="23"/>
      <c r="W14" s="15"/>
      <c r="X14" s="124"/>
      <c r="Y14" s="128"/>
      <c r="Z14" s="12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39"/>
      <c r="AZ14" s="32"/>
      <c r="BA14" s="33">
        <v>1</v>
      </c>
    </row>
    <row r="15" spans="1:53" s="10" customFormat="1" ht="12.75">
      <c r="A15" s="104"/>
      <c r="B15" s="154"/>
      <c r="C15" s="145"/>
      <c r="D15" s="87"/>
      <c r="E15" s="17">
        <f>F15+G15</f>
        <v>32</v>
      </c>
      <c r="F15" s="18">
        <f>SUM(H15:W15)</f>
        <v>32</v>
      </c>
      <c r="G15" s="19">
        <f t="shared" si="4"/>
        <v>0</v>
      </c>
      <c r="H15" s="20"/>
      <c r="I15" s="20"/>
      <c r="J15" s="20"/>
      <c r="K15" s="20">
        <v>2</v>
      </c>
      <c r="L15" s="20">
        <v>2</v>
      </c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>
        <v>2</v>
      </c>
      <c r="T15" s="20">
        <v>2</v>
      </c>
      <c r="U15" s="20">
        <v>4</v>
      </c>
      <c r="V15" s="20">
        <v>4</v>
      </c>
      <c r="W15" s="20">
        <v>4</v>
      </c>
      <c r="X15" s="124"/>
      <c r="Y15" s="128"/>
      <c r="Z15" s="12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47"/>
      <c r="AV15" s="138"/>
      <c r="AW15" s="139"/>
      <c r="AX15" s="139"/>
      <c r="AY15" s="139"/>
      <c r="AZ15" s="20"/>
      <c r="BA15" s="21"/>
    </row>
    <row r="16" spans="1:53" s="16" customFormat="1" ht="23.25" customHeight="1">
      <c r="A16" s="104" t="s">
        <v>93</v>
      </c>
      <c r="B16" s="153" t="s">
        <v>106</v>
      </c>
      <c r="C16" s="144">
        <f>(D16+E16+E17)/36</f>
        <v>2</v>
      </c>
      <c r="D16" s="86">
        <v>42</v>
      </c>
      <c r="E16" s="12">
        <f>F16+G16</f>
        <v>6</v>
      </c>
      <c r="F16" s="13">
        <f>SUM(H16:W16)</f>
        <v>0</v>
      </c>
      <c r="G16" s="14">
        <f t="shared" si="4"/>
        <v>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15">
        <v>2</v>
      </c>
      <c r="AB16" s="15">
        <v>2</v>
      </c>
      <c r="AC16" s="15">
        <v>2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39"/>
      <c r="AZ16" s="32"/>
      <c r="BA16" s="33"/>
    </row>
    <row r="17" spans="1:53" s="10" customFormat="1" ht="23.25" customHeight="1">
      <c r="A17" s="104"/>
      <c r="B17" s="154"/>
      <c r="C17" s="145"/>
      <c r="D17" s="87"/>
      <c r="E17" s="17">
        <f>F17+G17</f>
        <v>24</v>
      </c>
      <c r="F17" s="18">
        <f>SUM(H17:W17)</f>
        <v>0</v>
      </c>
      <c r="G17" s="19">
        <f t="shared" si="4"/>
        <v>24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24"/>
      <c r="Y17" s="128"/>
      <c r="Z17" s="129"/>
      <c r="AA17" s="20"/>
      <c r="AB17" s="20"/>
      <c r="AC17" s="20"/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20">
        <v>2</v>
      </c>
      <c r="AO17" s="20">
        <v>2</v>
      </c>
      <c r="AP17" s="20"/>
      <c r="AQ17" s="20"/>
      <c r="AR17" s="20"/>
      <c r="AS17" s="20"/>
      <c r="AT17" s="20"/>
      <c r="AU17" s="147"/>
      <c r="AV17" s="138"/>
      <c r="AW17" s="139"/>
      <c r="AX17" s="139"/>
      <c r="AY17" s="139"/>
      <c r="AZ17" s="20">
        <v>2</v>
      </c>
      <c r="BA17" s="21"/>
    </row>
    <row r="18" spans="1:53" s="16" customFormat="1" ht="12.75">
      <c r="A18" s="104" t="s">
        <v>76</v>
      </c>
      <c r="B18" s="43" t="s">
        <v>216</v>
      </c>
      <c r="C18" s="144">
        <f>(D18+E18+E19)/36</f>
        <v>2</v>
      </c>
      <c r="D18" s="86">
        <v>54</v>
      </c>
      <c r="E18" s="12">
        <f t="shared" si="3"/>
        <v>4</v>
      </c>
      <c r="F18" s="13">
        <f t="shared" si="5"/>
        <v>4</v>
      </c>
      <c r="G18" s="14">
        <f t="shared" si="4"/>
        <v>0</v>
      </c>
      <c r="H18" s="15">
        <v>2</v>
      </c>
      <c r="I18" s="15">
        <v>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24"/>
      <c r="Y18" s="128"/>
      <c r="Z18" s="12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7"/>
      <c r="AV18" s="138"/>
      <c r="AW18" s="139"/>
      <c r="AX18" s="139"/>
      <c r="AY18" s="139"/>
      <c r="AZ18" s="32">
        <v>1</v>
      </c>
      <c r="BA18" s="33"/>
    </row>
    <row r="19" spans="1:53" s="10" customFormat="1" ht="22.5">
      <c r="A19" s="104"/>
      <c r="B19" s="43" t="s">
        <v>217</v>
      </c>
      <c r="C19" s="145"/>
      <c r="D19" s="87"/>
      <c r="E19" s="17">
        <f t="shared" si="3"/>
        <v>14</v>
      </c>
      <c r="F19" s="18">
        <f t="shared" si="5"/>
        <v>14</v>
      </c>
      <c r="G19" s="19">
        <f t="shared" si="4"/>
        <v>0</v>
      </c>
      <c r="H19" s="20"/>
      <c r="I19" s="20"/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/>
      <c r="R19" s="20"/>
      <c r="S19" s="20"/>
      <c r="T19" s="20"/>
      <c r="U19" s="20"/>
      <c r="V19" s="20"/>
      <c r="W19" s="20"/>
      <c r="X19" s="124"/>
      <c r="Y19" s="128"/>
      <c r="Z19" s="1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47"/>
      <c r="AV19" s="138"/>
      <c r="AW19" s="139"/>
      <c r="AX19" s="139"/>
      <c r="AY19" s="139"/>
      <c r="AZ19" s="20"/>
      <c r="BA19" s="21"/>
    </row>
    <row r="20" spans="1:53" s="16" customFormat="1" ht="12.75">
      <c r="A20" s="104" t="s">
        <v>75</v>
      </c>
      <c r="B20" s="43" t="s">
        <v>107</v>
      </c>
      <c r="C20" s="144">
        <f>(D20+E20+E21)/36</f>
        <v>2</v>
      </c>
      <c r="D20" s="86">
        <v>54</v>
      </c>
      <c r="E20" s="12">
        <f t="shared" si="3"/>
        <v>4</v>
      </c>
      <c r="F20" s="13">
        <f t="shared" si="5"/>
        <v>0</v>
      </c>
      <c r="G20" s="14">
        <f t="shared" si="4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>
        <v>2</v>
      </c>
      <c r="AB20" s="15">
        <v>2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39"/>
      <c r="AZ20" s="32">
        <v>2</v>
      </c>
      <c r="BA20" s="33"/>
    </row>
    <row r="21" spans="1:53" s="10" customFormat="1" ht="22.5">
      <c r="A21" s="104"/>
      <c r="B21" s="43" t="s">
        <v>180</v>
      </c>
      <c r="C21" s="145"/>
      <c r="D21" s="87"/>
      <c r="E21" s="17">
        <f t="shared" si="3"/>
        <v>14</v>
      </c>
      <c r="F21" s="18">
        <f t="shared" si="5"/>
        <v>0</v>
      </c>
      <c r="G21" s="19">
        <f t="shared" si="4"/>
        <v>14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>
        <v>2</v>
      </c>
      <c r="AD21" s="20">
        <v>2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47"/>
      <c r="AV21" s="138"/>
      <c r="AW21" s="139"/>
      <c r="AX21" s="139"/>
      <c r="AY21" s="139"/>
      <c r="AZ21" s="20"/>
      <c r="BA21" s="21"/>
    </row>
    <row r="22" spans="1:53" s="10" customFormat="1" ht="22.5">
      <c r="A22" s="104" t="s">
        <v>77</v>
      </c>
      <c r="B22" s="43" t="s">
        <v>28</v>
      </c>
      <c r="C22" s="144">
        <f>(D22+E22+E23)/36</f>
        <v>1</v>
      </c>
      <c r="D22" s="86">
        <v>26</v>
      </c>
      <c r="E22" s="12">
        <f t="shared" si="3"/>
        <v>2</v>
      </c>
      <c r="F22" s="13">
        <f t="shared" si="5"/>
        <v>2</v>
      </c>
      <c r="G22" s="14">
        <f t="shared" si="4"/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>
        <v>2</v>
      </c>
      <c r="R22" s="15"/>
      <c r="S22" s="15"/>
      <c r="T22" s="15"/>
      <c r="U22" s="15"/>
      <c r="V22" s="23"/>
      <c r="W22" s="22"/>
      <c r="X22" s="124"/>
      <c r="Y22" s="128"/>
      <c r="Z22" s="129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147"/>
      <c r="AV22" s="138"/>
      <c r="AW22" s="139"/>
      <c r="AX22" s="139"/>
      <c r="AY22" s="139"/>
      <c r="AZ22" s="23">
        <v>1</v>
      </c>
      <c r="BA22" s="22"/>
    </row>
    <row r="23" spans="1:53" s="10" customFormat="1" ht="22.5">
      <c r="A23" s="104"/>
      <c r="B23" s="43" t="s">
        <v>218</v>
      </c>
      <c r="C23" s="145"/>
      <c r="D23" s="87"/>
      <c r="E23" s="17">
        <f t="shared" si="3"/>
        <v>8</v>
      </c>
      <c r="F23" s="18">
        <f t="shared" si="5"/>
        <v>8</v>
      </c>
      <c r="G23" s="19">
        <f t="shared" si="4"/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2</v>
      </c>
      <c r="S23" s="20">
        <v>2</v>
      </c>
      <c r="T23" s="20">
        <v>2</v>
      </c>
      <c r="U23" s="20">
        <v>2</v>
      </c>
      <c r="V23" s="20"/>
      <c r="W23" s="21"/>
      <c r="X23" s="124"/>
      <c r="Y23" s="128"/>
      <c r="Z23" s="129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47"/>
      <c r="AV23" s="138"/>
      <c r="AW23" s="139"/>
      <c r="AX23" s="139"/>
      <c r="AY23" s="139"/>
      <c r="AZ23" s="20"/>
      <c r="BA23" s="21"/>
    </row>
    <row r="24" spans="1:53" s="16" customFormat="1" ht="33.75">
      <c r="A24" s="104" t="s">
        <v>87</v>
      </c>
      <c r="B24" s="43" t="s">
        <v>219</v>
      </c>
      <c r="C24" s="144">
        <f>(D24+E24+E25)/36</f>
        <v>2</v>
      </c>
      <c r="D24" s="86">
        <v>54</v>
      </c>
      <c r="E24" s="12">
        <f t="shared" si="3"/>
        <v>4</v>
      </c>
      <c r="F24" s="13">
        <f t="shared" si="5"/>
        <v>4</v>
      </c>
      <c r="G24" s="14">
        <f t="shared" si="4"/>
        <v>0</v>
      </c>
      <c r="H24" s="15">
        <v>2</v>
      </c>
      <c r="I24" s="15">
        <v>2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24"/>
      <c r="Y24" s="128"/>
      <c r="Z24" s="12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47"/>
      <c r="AV24" s="138"/>
      <c r="AW24" s="139"/>
      <c r="AX24" s="139"/>
      <c r="AY24" s="139"/>
      <c r="AZ24" s="32"/>
      <c r="BA24" s="33"/>
    </row>
    <row r="25" spans="1:53" s="10" customFormat="1" ht="22.5">
      <c r="A25" s="104"/>
      <c r="B25" s="43" t="s">
        <v>220</v>
      </c>
      <c r="C25" s="145"/>
      <c r="D25" s="87"/>
      <c r="E25" s="17">
        <f t="shared" si="3"/>
        <v>14</v>
      </c>
      <c r="F25" s="18">
        <f t="shared" si="5"/>
        <v>14</v>
      </c>
      <c r="G25" s="19">
        <f t="shared" si="4"/>
        <v>0</v>
      </c>
      <c r="H25" s="20"/>
      <c r="I25" s="20"/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/>
      <c r="R25" s="20"/>
      <c r="S25" s="20"/>
      <c r="T25" s="20"/>
      <c r="U25" s="20"/>
      <c r="V25" s="20"/>
      <c r="W25" s="20"/>
      <c r="X25" s="124"/>
      <c r="Y25" s="128"/>
      <c r="Z25" s="129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147"/>
      <c r="AV25" s="138"/>
      <c r="AW25" s="139"/>
      <c r="AX25" s="139"/>
      <c r="AY25" s="139"/>
      <c r="AZ25" s="20">
        <v>1</v>
      </c>
      <c r="BA25" s="21"/>
    </row>
    <row r="26" spans="1:53" s="16" customFormat="1" ht="33.75">
      <c r="A26" s="104" t="s">
        <v>89</v>
      </c>
      <c r="B26" s="43" t="s">
        <v>221</v>
      </c>
      <c r="C26" s="144">
        <f>(D26+E26+E27)/36</f>
        <v>2</v>
      </c>
      <c r="D26" s="86">
        <v>54</v>
      </c>
      <c r="E26" s="12">
        <f t="shared" si="3"/>
        <v>4</v>
      </c>
      <c r="F26" s="13">
        <f t="shared" si="5"/>
        <v>0</v>
      </c>
      <c r="G26" s="14">
        <f t="shared" si="4"/>
        <v>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4"/>
      <c r="Y26" s="128"/>
      <c r="Z26" s="129"/>
      <c r="AA26" s="15"/>
      <c r="AB26" s="15"/>
      <c r="AC26" s="15"/>
      <c r="AD26" s="15"/>
      <c r="AE26" s="15"/>
      <c r="AF26" s="15"/>
      <c r="AG26" s="15"/>
      <c r="AH26" s="15">
        <v>2</v>
      </c>
      <c r="AI26" s="15">
        <v>2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47"/>
      <c r="AV26" s="138"/>
      <c r="AW26" s="139"/>
      <c r="AX26" s="139"/>
      <c r="AY26" s="139"/>
      <c r="AZ26" s="32"/>
      <c r="BA26" s="33"/>
    </row>
    <row r="27" spans="1:53" s="10" customFormat="1" ht="22.5">
      <c r="A27" s="104"/>
      <c r="B27" s="43" t="s">
        <v>33</v>
      </c>
      <c r="C27" s="145"/>
      <c r="D27" s="87"/>
      <c r="E27" s="17">
        <f t="shared" si="3"/>
        <v>14</v>
      </c>
      <c r="F27" s="18">
        <f>SUM(H27:W27)</f>
        <v>0</v>
      </c>
      <c r="G27" s="19">
        <f t="shared" si="4"/>
        <v>14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24"/>
      <c r="Y27" s="128"/>
      <c r="Z27" s="129"/>
      <c r="AA27" s="20"/>
      <c r="AB27" s="20"/>
      <c r="AC27" s="20"/>
      <c r="AD27" s="20"/>
      <c r="AE27" s="20"/>
      <c r="AF27" s="20"/>
      <c r="AG27" s="20"/>
      <c r="AH27" s="20"/>
      <c r="AI27" s="20"/>
      <c r="AJ27" s="20">
        <v>2</v>
      </c>
      <c r="AK27" s="20">
        <v>2</v>
      </c>
      <c r="AL27" s="20">
        <v>2</v>
      </c>
      <c r="AM27" s="20">
        <v>2</v>
      </c>
      <c r="AN27" s="20">
        <v>2</v>
      </c>
      <c r="AO27" s="20">
        <v>2</v>
      </c>
      <c r="AP27" s="20">
        <v>2</v>
      </c>
      <c r="AQ27" s="20"/>
      <c r="AR27" s="20"/>
      <c r="AS27" s="20"/>
      <c r="AT27" s="20"/>
      <c r="AU27" s="147"/>
      <c r="AV27" s="138"/>
      <c r="AW27" s="139"/>
      <c r="AX27" s="139"/>
      <c r="AY27" s="139"/>
      <c r="AZ27" s="20">
        <v>2</v>
      </c>
      <c r="BA27" s="21"/>
    </row>
    <row r="28" spans="1:53" s="16" customFormat="1" ht="22.5">
      <c r="A28" s="104" t="s">
        <v>78</v>
      </c>
      <c r="B28" s="43" t="s">
        <v>222</v>
      </c>
      <c r="C28" s="144">
        <f>(D28+E28+E29)/36</f>
        <v>2</v>
      </c>
      <c r="D28" s="86">
        <v>54</v>
      </c>
      <c r="E28" s="12">
        <f t="shared" si="3"/>
        <v>4</v>
      </c>
      <c r="F28" s="13">
        <f>SUM(H28:W28)</f>
        <v>0</v>
      </c>
      <c r="G28" s="14">
        <f t="shared" si="4"/>
        <v>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24"/>
      <c r="Y28" s="128"/>
      <c r="Z28" s="129"/>
      <c r="AA28" s="15"/>
      <c r="AB28" s="15"/>
      <c r="AC28" s="15"/>
      <c r="AD28" s="15"/>
      <c r="AE28" s="15"/>
      <c r="AF28" s="15"/>
      <c r="AG28" s="15"/>
      <c r="AH28" s="15">
        <v>2</v>
      </c>
      <c r="AI28" s="15">
        <v>2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47"/>
      <c r="AV28" s="138"/>
      <c r="AW28" s="139"/>
      <c r="AX28" s="139"/>
      <c r="AY28" s="139"/>
      <c r="AZ28" s="32">
        <v>2</v>
      </c>
      <c r="BA28" s="33"/>
    </row>
    <row r="29" spans="1:53" s="10" customFormat="1" ht="12.75">
      <c r="A29" s="104"/>
      <c r="B29" s="43" t="s">
        <v>223</v>
      </c>
      <c r="C29" s="145"/>
      <c r="D29" s="87"/>
      <c r="E29" s="17">
        <f t="shared" si="3"/>
        <v>14</v>
      </c>
      <c r="F29" s="18">
        <f>SUM(H29:W29)</f>
        <v>0</v>
      </c>
      <c r="G29" s="19">
        <f t="shared" si="4"/>
        <v>14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124"/>
      <c r="Y29" s="128"/>
      <c r="Z29" s="129"/>
      <c r="AA29" s="20"/>
      <c r="AB29" s="20"/>
      <c r="AC29" s="20"/>
      <c r="AD29" s="20"/>
      <c r="AE29" s="20"/>
      <c r="AF29" s="20"/>
      <c r="AG29" s="20"/>
      <c r="AH29" s="20"/>
      <c r="AI29" s="20"/>
      <c r="AJ29" s="20">
        <v>2</v>
      </c>
      <c r="AK29" s="20">
        <v>2</v>
      </c>
      <c r="AL29" s="20">
        <v>2</v>
      </c>
      <c r="AM29" s="20">
        <v>2</v>
      </c>
      <c r="AN29" s="20">
        <v>2</v>
      </c>
      <c r="AO29" s="20">
        <v>2</v>
      </c>
      <c r="AP29" s="20">
        <v>2</v>
      </c>
      <c r="AQ29" s="20"/>
      <c r="AR29" s="20"/>
      <c r="AS29" s="20"/>
      <c r="AT29" s="20"/>
      <c r="AU29" s="147"/>
      <c r="AV29" s="138"/>
      <c r="AW29" s="139"/>
      <c r="AX29" s="139"/>
      <c r="AY29" s="139"/>
      <c r="AZ29" s="20"/>
      <c r="BA29" s="21"/>
    </row>
    <row r="30" spans="1:53" s="16" customFormat="1" ht="22.5">
      <c r="A30" s="104" t="s">
        <v>102</v>
      </c>
      <c r="B30" s="43" t="s">
        <v>34</v>
      </c>
      <c r="C30" s="144">
        <f>(D30+E30+E31)/36</f>
        <v>2</v>
      </c>
      <c r="D30" s="86">
        <v>54</v>
      </c>
      <c r="E30" s="12">
        <f t="shared" si="3"/>
        <v>4</v>
      </c>
      <c r="F30" s="13">
        <f>SUM(H30:W30)</f>
        <v>4</v>
      </c>
      <c r="G30" s="14">
        <f t="shared" si="4"/>
        <v>0</v>
      </c>
      <c r="H30" s="15"/>
      <c r="I30" s="15"/>
      <c r="J30" s="15"/>
      <c r="K30" s="15"/>
      <c r="L30" s="15">
        <v>2</v>
      </c>
      <c r="M30" s="15">
        <v>2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24"/>
      <c r="Y30" s="128"/>
      <c r="Z30" s="12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7"/>
      <c r="AV30" s="138"/>
      <c r="AW30" s="139"/>
      <c r="AX30" s="139"/>
      <c r="AY30" s="139"/>
      <c r="AZ30" s="32">
        <v>1</v>
      </c>
      <c r="BA30" s="33"/>
    </row>
    <row r="31" spans="1:53" s="10" customFormat="1" ht="22.5">
      <c r="A31" s="104"/>
      <c r="B31" s="43" t="s">
        <v>108</v>
      </c>
      <c r="C31" s="145"/>
      <c r="D31" s="87"/>
      <c r="E31" s="17">
        <f t="shared" si="3"/>
        <v>14</v>
      </c>
      <c r="F31" s="18">
        <f>SUM(H31:W31)</f>
        <v>14</v>
      </c>
      <c r="G31" s="19">
        <f t="shared" si="4"/>
        <v>0</v>
      </c>
      <c r="H31" s="20"/>
      <c r="I31" s="20"/>
      <c r="J31" s="20"/>
      <c r="K31" s="20"/>
      <c r="L31" s="20"/>
      <c r="M31" s="20"/>
      <c r="N31" s="20">
        <v>2</v>
      </c>
      <c r="O31" s="20">
        <v>2</v>
      </c>
      <c r="P31" s="20">
        <v>2</v>
      </c>
      <c r="Q31" s="20">
        <v>2</v>
      </c>
      <c r="R31" s="20">
        <v>2</v>
      </c>
      <c r="S31" s="20">
        <v>2</v>
      </c>
      <c r="T31" s="20">
        <v>2</v>
      </c>
      <c r="U31" s="20"/>
      <c r="V31" s="20"/>
      <c r="W31" s="20"/>
      <c r="X31" s="124"/>
      <c r="Y31" s="128"/>
      <c r="Z31" s="129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147"/>
      <c r="AV31" s="138"/>
      <c r="AW31" s="139"/>
      <c r="AX31" s="139"/>
      <c r="AY31" s="139"/>
      <c r="AZ31" s="20"/>
      <c r="BA31" s="21"/>
    </row>
    <row r="32" spans="1:53" s="10" customFormat="1" ht="15" customHeight="1">
      <c r="A32" s="88" t="s">
        <v>105</v>
      </c>
      <c r="B32" s="89"/>
      <c r="C32" s="155">
        <f>(D32+E32+E33)/36</f>
        <v>13.75</v>
      </c>
      <c r="D32" s="86">
        <v>495</v>
      </c>
      <c r="E32" s="55"/>
      <c r="F32" s="55"/>
      <c r="G32" s="14"/>
      <c r="H32" s="56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124"/>
      <c r="Y32" s="128"/>
      <c r="Z32" s="129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147"/>
      <c r="AV32" s="138"/>
      <c r="AW32" s="139"/>
      <c r="AX32" s="139"/>
      <c r="AY32" s="139"/>
      <c r="AZ32" s="44" t="s">
        <v>42</v>
      </c>
      <c r="BA32" s="45"/>
    </row>
    <row r="33" spans="1:53" s="10" customFormat="1" ht="15" customHeight="1">
      <c r="A33" s="90"/>
      <c r="B33" s="91"/>
      <c r="C33" s="156"/>
      <c r="D33" s="87"/>
      <c r="E33" s="18"/>
      <c r="F33" s="18"/>
      <c r="G33" s="19"/>
      <c r="H33" s="48"/>
      <c r="I33" s="59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124"/>
      <c r="Y33" s="128"/>
      <c r="Z33" s="129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147"/>
      <c r="AV33" s="138"/>
      <c r="AW33" s="139"/>
      <c r="AX33" s="139"/>
      <c r="AY33" s="139"/>
      <c r="AZ33" s="44"/>
      <c r="BA33" s="45"/>
    </row>
    <row r="34" spans="1:53" s="16" customFormat="1" ht="12.75" customHeight="1">
      <c r="A34" s="80" t="s">
        <v>82</v>
      </c>
      <c r="B34" s="81"/>
      <c r="C34" s="144">
        <f>(D34+E34+E35)/36</f>
        <v>16</v>
      </c>
      <c r="D34" s="86">
        <v>576</v>
      </c>
      <c r="E34" s="12">
        <f>F34+G34</f>
        <v>0</v>
      </c>
      <c r="F34" s="13">
        <f>SUM(H34:W34)</f>
        <v>0</v>
      </c>
      <c r="G34" s="38">
        <f>SUM(AA34:AV34)</f>
        <v>0</v>
      </c>
      <c r="H34" s="47"/>
      <c r="I34" s="47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/>
      <c r="X34" s="124"/>
      <c r="Y34" s="128"/>
      <c r="Z34" s="129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147"/>
      <c r="AV34" s="138"/>
      <c r="AW34" s="139"/>
      <c r="AX34" s="139"/>
      <c r="AY34" s="139"/>
      <c r="AZ34" s="49" t="s">
        <v>42</v>
      </c>
      <c r="BA34" s="54"/>
    </row>
    <row r="35" spans="1:53" s="10" customFormat="1" ht="12.75" customHeight="1">
      <c r="A35" s="82"/>
      <c r="B35" s="83"/>
      <c r="C35" s="145"/>
      <c r="D35" s="87"/>
      <c r="E35" s="17">
        <f>F35+G35</f>
        <v>0</v>
      </c>
      <c r="F35" s="18">
        <f>SUM(H35:W35)</f>
        <v>0</v>
      </c>
      <c r="G35" s="19">
        <f>SUM(AA35:AV35)</f>
        <v>0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9"/>
      <c r="X35" s="124"/>
      <c r="Y35" s="128"/>
      <c r="Z35" s="129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147"/>
      <c r="AV35" s="138"/>
      <c r="AW35" s="139"/>
      <c r="AX35" s="139"/>
      <c r="AY35" s="139"/>
      <c r="AZ35" s="20"/>
      <c r="BA35" s="21"/>
    </row>
    <row r="36" spans="1:53" s="10" customFormat="1" ht="12.75">
      <c r="A36" s="34" t="s">
        <v>13</v>
      </c>
      <c r="B36" s="35"/>
      <c r="C36" s="24">
        <f>SUM(C10:C35)</f>
        <v>54</v>
      </c>
      <c r="D36" s="24">
        <f>SUM(D10:D35)</f>
        <v>1674</v>
      </c>
      <c r="E36" s="24">
        <f>SUM(E10:E35)</f>
        <v>270</v>
      </c>
      <c r="F36" s="24">
        <f>SUM(F10:F35)</f>
        <v>102</v>
      </c>
      <c r="G36" s="24">
        <f>SUM(G10:G35)</f>
        <v>168</v>
      </c>
      <c r="H36" s="26">
        <f aca="true" t="shared" si="6" ref="H36:W36">SUM(H10:H31)</f>
        <v>6</v>
      </c>
      <c r="I36" s="5">
        <f t="shared" si="6"/>
        <v>6</v>
      </c>
      <c r="J36" s="5">
        <f t="shared" si="6"/>
        <v>6</v>
      </c>
      <c r="K36" s="5">
        <f t="shared" si="6"/>
        <v>6</v>
      </c>
      <c r="L36" s="5">
        <f t="shared" si="6"/>
        <v>8</v>
      </c>
      <c r="M36" s="5">
        <f t="shared" si="6"/>
        <v>8</v>
      </c>
      <c r="N36" s="5">
        <f t="shared" si="6"/>
        <v>8</v>
      </c>
      <c r="O36" s="5">
        <f t="shared" si="6"/>
        <v>8</v>
      </c>
      <c r="P36" s="5">
        <f t="shared" si="6"/>
        <v>8</v>
      </c>
      <c r="Q36" s="5">
        <f t="shared" si="6"/>
        <v>6</v>
      </c>
      <c r="R36" s="5">
        <f t="shared" si="6"/>
        <v>6</v>
      </c>
      <c r="S36" s="5">
        <f t="shared" si="6"/>
        <v>6</v>
      </c>
      <c r="T36" s="5">
        <f t="shared" si="6"/>
        <v>6</v>
      </c>
      <c r="U36" s="5">
        <f t="shared" si="6"/>
        <v>6</v>
      </c>
      <c r="V36" s="5">
        <f t="shared" si="6"/>
        <v>4</v>
      </c>
      <c r="W36" s="5">
        <f t="shared" si="6"/>
        <v>4</v>
      </c>
      <c r="X36" s="125"/>
      <c r="Y36" s="130"/>
      <c r="Z36" s="131"/>
      <c r="AA36" s="5">
        <f aca="true" t="shared" si="7" ref="AA36:AT36">SUM(AA10:AA31)</f>
        <v>8</v>
      </c>
      <c r="AB36" s="5">
        <f t="shared" si="7"/>
        <v>8</v>
      </c>
      <c r="AC36" s="5">
        <f t="shared" si="7"/>
        <v>8</v>
      </c>
      <c r="AD36" s="5">
        <f t="shared" si="7"/>
        <v>8</v>
      </c>
      <c r="AE36" s="5">
        <f t="shared" si="7"/>
        <v>8</v>
      </c>
      <c r="AF36" s="5">
        <f t="shared" si="7"/>
        <v>8</v>
      </c>
      <c r="AG36" s="5">
        <f t="shared" si="7"/>
        <v>8</v>
      </c>
      <c r="AH36" s="5">
        <f t="shared" si="7"/>
        <v>12</v>
      </c>
      <c r="AI36" s="5">
        <f t="shared" si="7"/>
        <v>12</v>
      </c>
      <c r="AJ36" s="5">
        <f t="shared" si="7"/>
        <v>10</v>
      </c>
      <c r="AK36" s="5">
        <f t="shared" si="7"/>
        <v>10</v>
      </c>
      <c r="AL36" s="5">
        <f t="shared" si="7"/>
        <v>10</v>
      </c>
      <c r="AM36" s="5">
        <f t="shared" si="7"/>
        <v>10</v>
      </c>
      <c r="AN36" s="5">
        <f t="shared" si="7"/>
        <v>12</v>
      </c>
      <c r="AO36" s="5">
        <f t="shared" si="7"/>
        <v>12</v>
      </c>
      <c r="AP36" s="5">
        <f t="shared" si="7"/>
        <v>8</v>
      </c>
      <c r="AQ36" s="5">
        <f t="shared" si="7"/>
        <v>4</v>
      </c>
      <c r="AR36" s="5">
        <f t="shared" si="7"/>
        <v>4</v>
      </c>
      <c r="AS36" s="5">
        <f t="shared" si="7"/>
        <v>4</v>
      </c>
      <c r="AT36" s="5">
        <f t="shared" si="7"/>
        <v>4</v>
      </c>
      <c r="AU36" s="147"/>
      <c r="AV36" s="141"/>
      <c r="AW36" s="142"/>
      <c r="AX36" s="142"/>
      <c r="AY36" s="142"/>
      <c r="AZ36" s="36"/>
      <c r="BA36" s="27"/>
    </row>
    <row r="37" spans="3:53" s="28" customFormat="1" ht="15">
      <c r="C37" s="29"/>
      <c r="D37" s="2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6"/>
      <c r="V37" s="6"/>
      <c r="W37" s="6"/>
      <c r="X37" s="6"/>
      <c r="Y37" s="7"/>
      <c r="Z37" s="7"/>
      <c r="AA37" s="8"/>
      <c r="AB37" s="8"/>
      <c r="AC37" s="8"/>
      <c r="AD37" s="7"/>
      <c r="AE37" s="7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8"/>
      <c r="AY37" s="8"/>
      <c r="AZ37" s="3"/>
      <c r="BA37" s="3"/>
    </row>
    <row r="38" spans="4:35" ht="12.7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64" ht="18">
      <c r="A39" s="41"/>
      <c r="B39" s="41"/>
      <c r="C39" s="41"/>
      <c r="D39" s="42" t="s">
        <v>35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 t="s">
        <v>36</v>
      </c>
      <c r="AE39" s="42"/>
      <c r="AF39" s="42"/>
      <c r="AG39" s="42"/>
      <c r="AH39" s="42"/>
      <c r="AI39" s="42"/>
      <c r="AJ39" s="42"/>
      <c r="AK39" s="42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1:64" ht="18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</row>
    <row r="42" spans="3:32" s="31" customFormat="1" ht="18">
      <c r="C42" s="69"/>
      <c r="D42" s="42" t="s">
        <v>137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 t="s">
        <v>138</v>
      </c>
      <c r="AE42" s="42"/>
      <c r="AF42" s="42"/>
    </row>
    <row r="43" s="70" customFormat="1" ht="18"/>
  </sheetData>
  <sheetProtection/>
  <mergeCells count="70">
    <mergeCell ref="D6:D8"/>
    <mergeCell ref="E6:E8"/>
    <mergeCell ref="F6:F8"/>
    <mergeCell ref="G6:G8"/>
    <mergeCell ref="AQ1:BA1"/>
    <mergeCell ref="AQ2:BA3"/>
    <mergeCell ref="A5:BA5"/>
    <mergeCell ref="A6:A9"/>
    <mergeCell ref="B6:B9"/>
    <mergeCell ref="C6:C9"/>
    <mergeCell ref="AQ6:AT6"/>
    <mergeCell ref="AU6:AX6"/>
    <mergeCell ref="AZ6:AZ9"/>
    <mergeCell ref="BA6:BA9"/>
    <mergeCell ref="C18:C19"/>
    <mergeCell ref="D18:D19"/>
    <mergeCell ref="Y6:AC6"/>
    <mergeCell ref="AD6:AG6"/>
    <mergeCell ref="AH6:AK6"/>
    <mergeCell ref="AL6:AP6"/>
    <mergeCell ref="H6:K6"/>
    <mergeCell ref="L6:P6"/>
    <mergeCell ref="Q6:T6"/>
    <mergeCell ref="U6:X6"/>
    <mergeCell ref="A20:A21"/>
    <mergeCell ref="D9:G9"/>
    <mergeCell ref="A10:A11"/>
    <mergeCell ref="B10:B11"/>
    <mergeCell ref="C10:C11"/>
    <mergeCell ref="D10:D11"/>
    <mergeCell ref="C20:C21"/>
    <mergeCell ref="D20:D21"/>
    <mergeCell ref="D16:D17"/>
    <mergeCell ref="A18:A19"/>
    <mergeCell ref="AU10:AU36"/>
    <mergeCell ref="AV10:AY36"/>
    <mergeCell ref="A12:A13"/>
    <mergeCell ref="B12:B13"/>
    <mergeCell ref="C12:C13"/>
    <mergeCell ref="D12:D13"/>
    <mergeCell ref="A14:A15"/>
    <mergeCell ref="B14:B15"/>
    <mergeCell ref="C14:C15"/>
    <mergeCell ref="X10:X36"/>
    <mergeCell ref="A22:A23"/>
    <mergeCell ref="C22:C23"/>
    <mergeCell ref="D22:D23"/>
    <mergeCell ref="A24:A25"/>
    <mergeCell ref="C24:C25"/>
    <mergeCell ref="D24:D25"/>
    <mergeCell ref="Y10:Z36"/>
    <mergeCell ref="D14:D15"/>
    <mergeCell ref="A16:A17"/>
    <mergeCell ref="B16:B17"/>
    <mergeCell ref="C16:C17"/>
    <mergeCell ref="D30:D31"/>
    <mergeCell ref="A32:B33"/>
    <mergeCell ref="A28:A29"/>
    <mergeCell ref="C28:C29"/>
    <mergeCell ref="D28:D29"/>
    <mergeCell ref="A26:A27"/>
    <mergeCell ref="C26:C27"/>
    <mergeCell ref="D26:D27"/>
    <mergeCell ref="A34:B35"/>
    <mergeCell ref="C34:C35"/>
    <mergeCell ref="D34:D35"/>
    <mergeCell ref="A30:A31"/>
    <mergeCell ref="C30:C31"/>
    <mergeCell ref="C32:C33"/>
    <mergeCell ref="D32:D33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N43"/>
  <sheetViews>
    <sheetView view="pageBreakPreview" zoomScale="85" zoomScaleNormal="55" zoomScaleSheetLayoutView="85" zoomScalePageLayoutView="0" workbookViewId="0" topLeftCell="A1">
      <pane xSplit="8" ySplit="9" topLeftCell="S1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AK31" sqref="AK31"/>
    </sheetView>
  </sheetViews>
  <sheetFormatPr defaultColWidth="9.00390625" defaultRowHeight="12.75"/>
  <cols>
    <col min="1" max="1" width="10.375" style="30" customWidth="1"/>
    <col min="2" max="2" width="34.1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224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31</v>
      </c>
      <c r="C10" s="144">
        <f>(D10+E10+E11)/36</f>
        <v>5</v>
      </c>
      <c r="D10" s="86">
        <v>126</v>
      </c>
      <c r="E10" s="12">
        <f aca="true" t="shared" si="3" ref="E10:E32">F10+G10</f>
        <v>10</v>
      </c>
      <c r="F10" s="13">
        <f>SUM(H10:W10)</f>
        <v>0</v>
      </c>
      <c r="G10" s="14">
        <f aca="true" t="shared" si="4" ref="G10:G30">SUM(AA10:AV10)</f>
        <v>10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6"/>
      <c r="AZ10" s="32"/>
      <c r="BA10" s="33"/>
    </row>
    <row r="11" spans="1:53" s="10" customFormat="1" ht="12.75">
      <c r="A11" s="104"/>
      <c r="B11" s="96"/>
      <c r="C11" s="145"/>
      <c r="D11" s="87"/>
      <c r="E11" s="17">
        <f t="shared" si="3"/>
        <v>44</v>
      </c>
      <c r="F11" s="18">
        <f>SUM(H11:W11)</f>
        <v>0</v>
      </c>
      <c r="G11" s="19">
        <f t="shared" si="4"/>
        <v>44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4</v>
      </c>
      <c r="AO11" s="20">
        <v>4</v>
      </c>
      <c r="AP11" s="20">
        <v>4</v>
      </c>
      <c r="AQ11" s="20">
        <v>4</v>
      </c>
      <c r="AR11" s="20">
        <v>4</v>
      </c>
      <c r="AS11" s="20">
        <v>4</v>
      </c>
      <c r="AT11" s="20">
        <v>4</v>
      </c>
      <c r="AU11" s="147"/>
      <c r="AV11" s="138"/>
      <c r="AW11" s="139"/>
      <c r="AX11" s="139"/>
      <c r="AY11" s="139"/>
      <c r="AZ11" s="20"/>
      <c r="BA11" s="21">
        <v>2</v>
      </c>
    </row>
    <row r="12" spans="1:53" s="16" customFormat="1" ht="12.75">
      <c r="A12" s="104" t="s">
        <v>94</v>
      </c>
      <c r="B12" s="96" t="s">
        <v>27</v>
      </c>
      <c r="C12" s="144">
        <f>(D12+E12+E13)/36</f>
        <v>2</v>
      </c>
      <c r="D12" s="86">
        <v>42</v>
      </c>
      <c r="E12" s="12">
        <f t="shared" si="3"/>
        <v>6</v>
      </c>
      <c r="F12" s="13">
        <f aca="true" t="shared" si="5" ref="F12:F26">SUM(H12:W12)</f>
        <v>0</v>
      </c>
      <c r="G12" s="14">
        <f t="shared" si="4"/>
        <v>6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>
        <v>2</v>
      </c>
      <c r="AC12" s="15">
        <v>2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39"/>
      <c r="AZ12" s="32"/>
      <c r="BA12" s="33"/>
    </row>
    <row r="13" spans="1:53" s="10" customFormat="1" ht="12.75">
      <c r="A13" s="104"/>
      <c r="B13" s="96"/>
      <c r="C13" s="145"/>
      <c r="D13" s="87"/>
      <c r="E13" s="17">
        <f t="shared" si="3"/>
        <v>24</v>
      </c>
      <c r="F13" s="18">
        <f t="shared" si="5"/>
        <v>0</v>
      </c>
      <c r="G13" s="19">
        <f t="shared" si="4"/>
        <v>24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/>
      <c r="AC13" s="20"/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>
        <v>2</v>
      </c>
      <c r="AK13" s="20">
        <v>2</v>
      </c>
      <c r="AL13" s="20">
        <v>2</v>
      </c>
      <c r="AM13" s="20">
        <v>2</v>
      </c>
      <c r="AN13" s="20">
        <v>2</v>
      </c>
      <c r="AO13" s="20">
        <v>2</v>
      </c>
      <c r="AP13" s="20"/>
      <c r="AQ13" s="20"/>
      <c r="AR13" s="20"/>
      <c r="AS13" s="20"/>
      <c r="AT13" s="20"/>
      <c r="AU13" s="147"/>
      <c r="AV13" s="138"/>
      <c r="AW13" s="139"/>
      <c r="AX13" s="139"/>
      <c r="AY13" s="139"/>
      <c r="AZ13" s="20">
        <v>2</v>
      </c>
      <c r="BA13" s="21"/>
    </row>
    <row r="14" spans="1:53" s="16" customFormat="1" ht="12.75">
      <c r="A14" s="104" t="s">
        <v>74</v>
      </c>
      <c r="B14" s="153" t="s">
        <v>60</v>
      </c>
      <c r="C14" s="144">
        <f>(D14+E14+E15)/36</f>
        <v>2.25</v>
      </c>
      <c r="D14" s="86">
        <v>43</v>
      </c>
      <c r="E14" s="12">
        <f>F14+G14</f>
        <v>6</v>
      </c>
      <c r="F14" s="13">
        <f>SUM(H14:W14)</f>
        <v>6</v>
      </c>
      <c r="G14" s="14">
        <f t="shared" si="4"/>
        <v>0</v>
      </c>
      <c r="H14" s="15">
        <v>2</v>
      </c>
      <c r="I14" s="15">
        <v>2</v>
      </c>
      <c r="J14" s="15">
        <v>2</v>
      </c>
      <c r="K14" s="15"/>
      <c r="L14" s="15"/>
      <c r="M14" s="15"/>
      <c r="N14" s="15"/>
      <c r="O14" s="15"/>
      <c r="P14" s="15"/>
      <c r="Q14" s="15"/>
      <c r="R14" s="15"/>
      <c r="S14" s="15"/>
      <c r="T14" s="23"/>
      <c r="U14" s="23"/>
      <c r="V14" s="23"/>
      <c r="W14" s="15"/>
      <c r="X14" s="124"/>
      <c r="Y14" s="128"/>
      <c r="Z14" s="12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39"/>
      <c r="AZ14" s="32"/>
      <c r="BA14" s="33">
        <v>1</v>
      </c>
    </row>
    <row r="15" spans="1:53" s="10" customFormat="1" ht="12.75">
      <c r="A15" s="104"/>
      <c r="B15" s="154"/>
      <c r="C15" s="145"/>
      <c r="D15" s="87"/>
      <c r="E15" s="17">
        <f>F15+G15</f>
        <v>32</v>
      </c>
      <c r="F15" s="18">
        <f>SUM(H15:W15)</f>
        <v>32</v>
      </c>
      <c r="G15" s="19">
        <f t="shared" si="4"/>
        <v>0</v>
      </c>
      <c r="H15" s="20"/>
      <c r="I15" s="20"/>
      <c r="J15" s="20"/>
      <c r="K15" s="20">
        <v>2</v>
      </c>
      <c r="L15" s="20">
        <v>2</v>
      </c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>
        <v>2</v>
      </c>
      <c r="T15" s="20">
        <v>2</v>
      </c>
      <c r="U15" s="20">
        <v>4</v>
      </c>
      <c r="V15" s="20">
        <v>4</v>
      </c>
      <c r="W15" s="20">
        <v>4</v>
      </c>
      <c r="X15" s="124"/>
      <c r="Y15" s="128"/>
      <c r="Z15" s="12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47"/>
      <c r="AV15" s="138"/>
      <c r="AW15" s="139"/>
      <c r="AX15" s="139"/>
      <c r="AY15" s="139"/>
      <c r="AZ15" s="20"/>
      <c r="BA15" s="21"/>
    </row>
    <row r="16" spans="1:53" s="16" customFormat="1" ht="12.75">
      <c r="A16" s="104" t="s">
        <v>93</v>
      </c>
      <c r="B16" s="153" t="s">
        <v>63</v>
      </c>
      <c r="C16" s="144">
        <f>(D16+E16+E17)/36</f>
        <v>2</v>
      </c>
      <c r="D16" s="86">
        <v>42</v>
      </c>
      <c r="E16" s="12">
        <f>F16+G16</f>
        <v>6</v>
      </c>
      <c r="F16" s="13">
        <f>SUM(H16:W16)</f>
        <v>0</v>
      </c>
      <c r="G16" s="14">
        <f t="shared" si="4"/>
        <v>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15">
        <v>2</v>
      </c>
      <c r="AB16" s="15">
        <v>2</v>
      </c>
      <c r="AC16" s="15">
        <v>2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39"/>
      <c r="AZ16" s="32"/>
      <c r="BA16" s="33"/>
    </row>
    <row r="17" spans="1:53" s="10" customFormat="1" ht="12.75">
      <c r="A17" s="104"/>
      <c r="B17" s="154"/>
      <c r="C17" s="145"/>
      <c r="D17" s="87"/>
      <c r="E17" s="17">
        <f>F17+G17</f>
        <v>24</v>
      </c>
      <c r="F17" s="18">
        <f>SUM(H17:W17)</f>
        <v>0</v>
      </c>
      <c r="G17" s="19">
        <f t="shared" si="4"/>
        <v>24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24"/>
      <c r="Y17" s="128"/>
      <c r="Z17" s="129"/>
      <c r="AA17" s="20"/>
      <c r="AB17" s="20"/>
      <c r="AC17" s="20"/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20">
        <v>2</v>
      </c>
      <c r="AO17" s="20">
        <v>2</v>
      </c>
      <c r="AP17" s="20"/>
      <c r="AQ17" s="20"/>
      <c r="AR17" s="20"/>
      <c r="AS17" s="20"/>
      <c r="AT17" s="20"/>
      <c r="AU17" s="147"/>
      <c r="AV17" s="138"/>
      <c r="AW17" s="139"/>
      <c r="AX17" s="139"/>
      <c r="AY17" s="139"/>
      <c r="AZ17" s="20">
        <v>2</v>
      </c>
      <c r="BA17" s="21"/>
    </row>
    <row r="18" spans="1:53" s="16" customFormat="1" ht="33.75">
      <c r="A18" s="104" t="s">
        <v>76</v>
      </c>
      <c r="B18" s="43" t="s">
        <v>204</v>
      </c>
      <c r="C18" s="144">
        <f>(D18+E18+E19)/36</f>
        <v>2</v>
      </c>
      <c r="D18" s="86">
        <v>54</v>
      </c>
      <c r="E18" s="12">
        <f t="shared" si="3"/>
        <v>4</v>
      </c>
      <c r="F18" s="13">
        <f t="shared" si="5"/>
        <v>4</v>
      </c>
      <c r="G18" s="14">
        <f t="shared" si="4"/>
        <v>0</v>
      </c>
      <c r="H18" s="15">
        <v>2</v>
      </c>
      <c r="I18" s="15">
        <v>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24"/>
      <c r="Y18" s="128"/>
      <c r="Z18" s="12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7"/>
      <c r="AV18" s="138"/>
      <c r="AW18" s="139"/>
      <c r="AX18" s="139"/>
      <c r="AY18" s="139"/>
      <c r="AZ18" s="32">
        <v>1</v>
      </c>
      <c r="BA18" s="33"/>
    </row>
    <row r="19" spans="1:53" s="10" customFormat="1" ht="12.75">
      <c r="A19" s="104"/>
      <c r="B19" s="43" t="s">
        <v>205</v>
      </c>
      <c r="C19" s="145"/>
      <c r="D19" s="87"/>
      <c r="E19" s="17">
        <f t="shared" si="3"/>
        <v>14</v>
      </c>
      <c r="F19" s="18">
        <f t="shared" si="5"/>
        <v>14</v>
      </c>
      <c r="G19" s="19">
        <f t="shared" si="4"/>
        <v>0</v>
      </c>
      <c r="H19" s="20"/>
      <c r="I19" s="20"/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/>
      <c r="R19" s="20"/>
      <c r="S19" s="20"/>
      <c r="T19" s="20"/>
      <c r="U19" s="20"/>
      <c r="V19" s="20"/>
      <c r="W19" s="20"/>
      <c r="X19" s="124"/>
      <c r="Y19" s="128"/>
      <c r="Z19" s="1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47"/>
      <c r="AV19" s="138"/>
      <c r="AW19" s="139"/>
      <c r="AX19" s="139"/>
      <c r="AY19" s="139"/>
      <c r="AZ19" s="20"/>
      <c r="BA19" s="21"/>
    </row>
    <row r="20" spans="1:53" s="16" customFormat="1" ht="33.75">
      <c r="A20" s="104" t="s">
        <v>75</v>
      </c>
      <c r="B20" s="43" t="s">
        <v>184</v>
      </c>
      <c r="C20" s="144">
        <f>(D20+E20+E21)/36</f>
        <v>2</v>
      </c>
      <c r="D20" s="86">
        <v>54</v>
      </c>
      <c r="E20" s="12">
        <f t="shared" si="3"/>
        <v>4</v>
      </c>
      <c r="F20" s="13">
        <f t="shared" si="5"/>
        <v>0</v>
      </c>
      <c r="G20" s="14">
        <f t="shared" si="4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>
        <v>2</v>
      </c>
      <c r="AB20" s="15">
        <v>2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39"/>
      <c r="AZ20" s="32">
        <v>2</v>
      </c>
      <c r="BA20" s="33"/>
    </row>
    <row r="21" spans="1:53" s="10" customFormat="1" ht="22.5">
      <c r="A21" s="104"/>
      <c r="B21" s="43" t="s">
        <v>180</v>
      </c>
      <c r="C21" s="145"/>
      <c r="D21" s="87"/>
      <c r="E21" s="17">
        <f t="shared" si="3"/>
        <v>14</v>
      </c>
      <c r="F21" s="18">
        <f t="shared" si="5"/>
        <v>0</v>
      </c>
      <c r="G21" s="19">
        <f t="shared" si="4"/>
        <v>14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>
        <v>2</v>
      </c>
      <c r="AD21" s="20">
        <v>2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47"/>
      <c r="AV21" s="138"/>
      <c r="AW21" s="139"/>
      <c r="AX21" s="139"/>
      <c r="AY21" s="139"/>
      <c r="AZ21" s="20"/>
      <c r="BA21" s="21"/>
    </row>
    <row r="22" spans="1:53" s="10" customFormat="1" ht="22.5">
      <c r="A22" s="104" t="s">
        <v>77</v>
      </c>
      <c r="B22" s="43" t="s">
        <v>28</v>
      </c>
      <c r="C22" s="144">
        <f>(D22+E22+E23)/36</f>
        <v>1</v>
      </c>
      <c r="D22" s="86">
        <v>26</v>
      </c>
      <c r="E22" s="12">
        <f t="shared" si="3"/>
        <v>2</v>
      </c>
      <c r="F22" s="13">
        <f t="shared" si="5"/>
        <v>2</v>
      </c>
      <c r="G22" s="14">
        <f t="shared" si="4"/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>
        <v>2</v>
      </c>
      <c r="R22" s="15"/>
      <c r="S22" s="15"/>
      <c r="T22" s="15"/>
      <c r="U22" s="15"/>
      <c r="V22" s="23"/>
      <c r="W22" s="22"/>
      <c r="X22" s="124"/>
      <c r="Y22" s="128"/>
      <c r="Z22" s="129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147"/>
      <c r="AV22" s="138"/>
      <c r="AW22" s="139"/>
      <c r="AX22" s="139"/>
      <c r="AY22" s="139"/>
      <c r="AZ22" s="23">
        <v>1</v>
      </c>
      <c r="BA22" s="22"/>
    </row>
    <row r="23" spans="1:53" s="10" customFormat="1" ht="22.5">
      <c r="A23" s="104"/>
      <c r="B23" s="43" t="s">
        <v>206</v>
      </c>
      <c r="C23" s="145"/>
      <c r="D23" s="87"/>
      <c r="E23" s="17">
        <f t="shared" si="3"/>
        <v>8</v>
      </c>
      <c r="F23" s="18">
        <f t="shared" si="5"/>
        <v>8</v>
      </c>
      <c r="G23" s="19">
        <f t="shared" si="4"/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2</v>
      </c>
      <c r="S23" s="20">
        <v>2</v>
      </c>
      <c r="T23" s="20">
        <v>2</v>
      </c>
      <c r="U23" s="20">
        <v>2</v>
      </c>
      <c r="V23" s="20"/>
      <c r="W23" s="21"/>
      <c r="X23" s="124"/>
      <c r="Y23" s="128"/>
      <c r="Z23" s="129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47"/>
      <c r="AV23" s="138"/>
      <c r="AW23" s="139"/>
      <c r="AX23" s="139"/>
      <c r="AY23" s="139"/>
      <c r="AZ23" s="20"/>
      <c r="BA23" s="21"/>
    </row>
    <row r="24" spans="1:53" s="16" customFormat="1" ht="33.75">
      <c r="A24" s="104" t="s">
        <v>87</v>
      </c>
      <c r="B24" s="43" t="s">
        <v>225</v>
      </c>
      <c r="C24" s="144">
        <f>(D24+E24+E25)/36</f>
        <v>2</v>
      </c>
      <c r="D24" s="86">
        <v>54</v>
      </c>
      <c r="E24" s="12">
        <f t="shared" si="3"/>
        <v>4</v>
      </c>
      <c r="F24" s="13">
        <f t="shared" si="5"/>
        <v>4</v>
      </c>
      <c r="G24" s="14">
        <f t="shared" si="4"/>
        <v>0</v>
      </c>
      <c r="H24" s="15">
        <v>2</v>
      </c>
      <c r="I24" s="15">
        <v>2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24"/>
      <c r="Y24" s="128"/>
      <c r="Z24" s="12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47"/>
      <c r="AV24" s="138"/>
      <c r="AW24" s="139"/>
      <c r="AX24" s="139"/>
      <c r="AY24" s="139"/>
      <c r="AZ24" s="32"/>
      <c r="BA24" s="33"/>
    </row>
    <row r="25" spans="1:53" s="10" customFormat="1" ht="22.5">
      <c r="A25" s="104"/>
      <c r="B25" s="43" t="s">
        <v>226</v>
      </c>
      <c r="C25" s="145"/>
      <c r="D25" s="87"/>
      <c r="E25" s="17">
        <f t="shared" si="3"/>
        <v>14</v>
      </c>
      <c r="F25" s="18">
        <f t="shared" si="5"/>
        <v>14</v>
      </c>
      <c r="G25" s="19">
        <f t="shared" si="4"/>
        <v>0</v>
      </c>
      <c r="H25" s="20"/>
      <c r="I25" s="20"/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/>
      <c r="R25" s="20"/>
      <c r="S25" s="20"/>
      <c r="T25" s="20"/>
      <c r="U25" s="20"/>
      <c r="V25" s="20"/>
      <c r="W25" s="20"/>
      <c r="X25" s="124"/>
      <c r="Y25" s="128"/>
      <c r="Z25" s="129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147"/>
      <c r="AV25" s="138"/>
      <c r="AW25" s="139"/>
      <c r="AX25" s="139"/>
      <c r="AY25" s="139"/>
      <c r="AZ25" s="20">
        <v>1</v>
      </c>
      <c r="BA25" s="21"/>
    </row>
    <row r="26" spans="1:53" s="16" customFormat="1" ht="33.75">
      <c r="A26" s="104" t="s">
        <v>89</v>
      </c>
      <c r="B26" s="43" t="s">
        <v>227</v>
      </c>
      <c r="C26" s="144">
        <f>(D26+E26+E27)/36</f>
        <v>2</v>
      </c>
      <c r="D26" s="86">
        <v>54</v>
      </c>
      <c r="E26" s="12">
        <f t="shared" si="3"/>
        <v>4</v>
      </c>
      <c r="F26" s="13">
        <f t="shared" si="5"/>
        <v>0</v>
      </c>
      <c r="G26" s="14">
        <f t="shared" si="4"/>
        <v>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4"/>
      <c r="Y26" s="128"/>
      <c r="Z26" s="129"/>
      <c r="AA26" s="15"/>
      <c r="AB26" s="15"/>
      <c r="AC26" s="15"/>
      <c r="AD26" s="15"/>
      <c r="AE26" s="15"/>
      <c r="AF26" s="15"/>
      <c r="AG26" s="15"/>
      <c r="AH26" s="15">
        <v>2</v>
      </c>
      <c r="AI26" s="15">
        <v>2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47"/>
      <c r="AV26" s="138"/>
      <c r="AW26" s="139"/>
      <c r="AX26" s="139"/>
      <c r="AY26" s="139"/>
      <c r="AZ26" s="32"/>
      <c r="BA26" s="33"/>
    </row>
    <row r="27" spans="1:53" s="10" customFormat="1" ht="33.75">
      <c r="A27" s="104"/>
      <c r="B27" s="43" t="s">
        <v>228</v>
      </c>
      <c r="C27" s="145"/>
      <c r="D27" s="87"/>
      <c r="E27" s="17">
        <f t="shared" si="3"/>
        <v>14</v>
      </c>
      <c r="F27" s="18">
        <f>SUM(H27:W27)</f>
        <v>0</v>
      </c>
      <c r="G27" s="19">
        <f t="shared" si="4"/>
        <v>14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24"/>
      <c r="Y27" s="128"/>
      <c r="Z27" s="129"/>
      <c r="AA27" s="20"/>
      <c r="AB27" s="20"/>
      <c r="AC27" s="20"/>
      <c r="AD27" s="20"/>
      <c r="AE27" s="20"/>
      <c r="AF27" s="20"/>
      <c r="AG27" s="20"/>
      <c r="AH27" s="20"/>
      <c r="AI27" s="20"/>
      <c r="AJ27" s="20">
        <v>2</v>
      </c>
      <c r="AK27" s="20">
        <v>2</v>
      </c>
      <c r="AL27" s="20">
        <v>2</v>
      </c>
      <c r="AM27" s="20">
        <v>2</v>
      </c>
      <c r="AN27" s="20">
        <v>2</v>
      </c>
      <c r="AO27" s="20">
        <v>2</v>
      </c>
      <c r="AP27" s="20">
        <v>2</v>
      </c>
      <c r="AQ27" s="20"/>
      <c r="AR27" s="20"/>
      <c r="AS27" s="20"/>
      <c r="AT27" s="20"/>
      <c r="AU27" s="147"/>
      <c r="AV27" s="138"/>
      <c r="AW27" s="139"/>
      <c r="AX27" s="139"/>
      <c r="AY27" s="139"/>
      <c r="AZ27" s="20">
        <v>2</v>
      </c>
      <c r="BA27" s="21"/>
    </row>
    <row r="28" spans="1:53" s="16" customFormat="1" ht="22.5">
      <c r="A28" s="104" t="s">
        <v>78</v>
      </c>
      <c r="B28" s="43" t="s">
        <v>212</v>
      </c>
      <c r="C28" s="144">
        <f>(D28+E28+E29)/36</f>
        <v>2</v>
      </c>
      <c r="D28" s="86">
        <v>54</v>
      </c>
      <c r="E28" s="12">
        <f t="shared" si="3"/>
        <v>4</v>
      </c>
      <c r="F28" s="13">
        <f>SUM(H28:W28)</f>
        <v>0</v>
      </c>
      <c r="G28" s="14">
        <f t="shared" si="4"/>
        <v>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24"/>
      <c r="Y28" s="128"/>
      <c r="Z28" s="129"/>
      <c r="AA28" s="15"/>
      <c r="AB28" s="15"/>
      <c r="AC28" s="15"/>
      <c r="AD28" s="15"/>
      <c r="AE28" s="15"/>
      <c r="AF28" s="15"/>
      <c r="AG28" s="15"/>
      <c r="AH28" s="15">
        <v>2</v>
      </c>
      <c r="AI28" s="15">
        <v>2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47"/>
      <c r="AV28" s="138"/>
      <c r="AW28" s="139"/>
      <c r="AX28" s="139"/>
      <c r="AY28" s="139"/>
      <c r="AZ28" s="32">
        <v>2</v>
      </c>
      <c r="BA28" s="33"/>
    </row>
    <row r="29" spans="1:53" s="10" customFormat="1" ht="33.75">
      <c r="A29" s="104"/>
      <c r="B29" s="43" t="s">
        <v>213</v>
      </c>
      <c r="C29" s="145"/>
      <c r="D29" s="87"/>
      <c r="E29" s="17">
        <f t="shared" si="3"/>
        <v>14</v>
      </c>
      <c r="F29" s="18">
        <f>SUM(H29:W29)</f>
        <v>0</v>
      </c>
      <c r="G29" s="19">
        <f t="shared" si="4"/>
        <v>14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124"/>
      <c r="Y29" s="128"/>
      <c r="Z29" s="129"/>
      <c r="AA29" s="20"/>
      <c r="AB29" s="20"/>
      <c r="AC29" s="20"/>
      <c r="AD29" s="20"/>
      <c r="AE29" s="20"/>
      <c r="AF29" s="20"/>
      <c r="AG29" s="20"/>
      <c r="AH29" s="20"/>
      <c r="AI29" s="20"/>
      <c r="AJ29" s="20">
        <v>2</v>
      </c>
      <c r="AK29" s="20">
        <v>2</v>
      </c>
      <c r="AL29" s="20">
        <v>2</v>
      </c>
      <c r="AM29" s="20">
        <v>2</v>
      </c>
      <c r="AN29" s="20">
        <v>2</v>
      </c>
      <c r="AO29" s="20">
        <v>2</v>
      </c>
      <c r="AP29" s="20">
        <v>2</v>
      </c>
      <c r="AQ29" s="20"/>
      <c r="AR29" s="20"/>
      <c r="AS29" s="20"/>
      <c r="AT29" s="20"/>
      <c r="AU29" s="147"/>
      <c r="AV29" s="138"/>
      <c r="AW29" s="139"/>
      <c r="AX29" s="139"/>
      <c r="AY29" s="139"/>
      <c r="AZ29" s="20"/>
      <c r="BA29" s="21"/>
    </row>
    <row r="30" spans="1:53" s="16" customFormat="1" ht="22.5">
      <c r="A30" s="104" t="s">
        <v>102</v>
      </c>
      <c r="B30" s="43" t="s">
        <v>29</v>
      </c>
      <c r="C30" s="144">
        <f>(D30+E30+E32)/36</f>
        <v>2</v>
      </c>
      <c r="D30" s="86">
        <v>54</v>
      </c>
      <c r="E30" s="12">
        <f t="shared" si="3"/>
        <v>4</v>
      </c>
      <c r="F30" s="13">
        <f>SUM(H30:W30)</f>
        <v>4</v>
      </c>
      <c r="G30" s="14">
        <f t="shared" si="4"/>
        <v>0</v>
      </c>
      <c r="H30" s="15"/>
      <c r="I30" s="15"/>
      <c r="J30" s="15"/>
      <c r="K30" s="15"/>
      <c r="L30" s="15">
        <v>2</v>
      </c>
      <c r="M30" s="15">
        <v>2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24"/>
      <c r="Y30" s="128"/>
      <c r="Z30" s="12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7"/>
      <c r="AV30" s="138"/>
      <c r="AW30" s="139"/>
      <c r="AX30" s="139"/>
      <c r="AY30" s="139"/>
      <c r="AZ30" s="32">
        <v>1</v>
      </c>
      <c r="BA30" s="33"/>
    </row>
    <row r="31" spans="1:53" s="16" customFormat="1" ht="33.75">
      <c r="A31" s="104"/>
      <c r="B31" s="43" t="s">
        <v>229</v>
      </c>
      <c r="C31" s="146"/>
      <c r="D31" s="106"/>
      <c r="E31" s="12"/>
      <c r="F31" s="13"/>
      <c r="G31" s="38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24"/>
      <c r="Y31" s="128"/>
      <c r="Z31" s="1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47"/>
      <c r="AV31" s="138"/>
      <c r="AW31" s="139"/>
      <c r="AX31" s="139"/>
      <c r="AY31" s="139"/>
      <c r="AZ31" s="32"/>
      <c r="BA31" s="33"/>
    </row>
    <row r="32" spans="1:53" s="10" customFormat="1" ht="22.5">
      <c r="A32" s="104"/>
      <c r="B32" s="43" t="s">
        <v>181</v>
      </c>
      <c r="C32" s="145"/>
      <c r="D32" s="87"/>
      <c r="E32" s="17">
        <f t="shared" si="3"/>
        <v>14</v>
      </c>
      <c r="F32" s="18">
        <f>SUM(H32:W32)</f>
        <v>14</v>
      </c>
      <c r="G32" s="19">
        <f>SUM(AA32:AV32)</f>
        <v>0</v>
      </c>
      <c r="H32" s="20"/>
      <c r="I32" s="20"/>
      <c r="J32" s="20"/>
      <c r="K32" s="20"/>
      <c r="L32" s="20"/>
      <c r="M32" s="20"/>
      <c r="N32" s="20">
        <v>2</v>
      </c>
      <c r="O32" s="20">
        <v>2</v>
      </c>
      <c r="P32" s="20">
        <v>2</v>
      </c>
      <c r="Q32" s="20">
        <v>2</v>
      </c>
      <c r="R32" s="20">
        <v>2</v>
      </c>
      <c r="S32" s="20">
        <v>2</v>
      </c>
      <c r="T32" s="20">
        <v>2</v>
      </c>
      <c r="U32" s="20"/>
      <c r="V32" s="20"/>
      <c r="W32" s="20"/>
      <c r="X32" s="124"/>
      <c r="Y32" s="128"/>
      <c r="Z32" s="129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147"/>
      <c r="AV32" s="138"/>
      <c r="AW32" s="139"/>
      <c r="AX32" s="139"/>
      <c r="AY32" s="139"/>
      <c r="AZ32" s="20"/>
      <c r="BA32" s="21"/>
    </row>
    <row r="33" spans="1:53" s="10" customFormat="1" ht="15" customHeight="1">
      <c r="A33" s="88" t="s">
        <v>105</v>
      </c>
      <c r="B33" s="89"/>
      <c r="C33" s="155">
        <f>(D33+E33+E34)/36</f>
        <v>13.75</v>
      </c>
      <c r="D33" s="86">
        <v>495</v>
      </c>
      <c r="E33" s="55"/>
      <c r="F33" s="55"/>
      <c r="G33" s="14"/>
      <c r="H33" s="56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124"/>
      <c r="Y33" s="128"/>
      <c r="Z33" s="129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147"/>
      <c r="AV33" s="138"/>
      <c r="AW33" s="139"/>
      <c r="AX33" s="139"/>
      <c r="AY33" s="139"/>
      <c r="AZ33" s="44" t="s">
        <v>42</v>
      </c>
      <c r="BA33" s="45"/>
    </row>
    <row r="34" spans="1:53" s="10" customFormat="1" ht="15" customHeight="1">
      <c r="A34" s="90"/>
      <c r="B34" s="91"/>
      <c r="C34" s="156"/>
      <c r="D34" s="87"/>
      <c r="E34" s="18"/>
      <c r="F34" s="18"/>
      <c r="G34" s="19"/>
      <c r="H34" s="48"/>
      <c r="I34" s="59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124"/>
      <c r="Y34" s="128"/>
      <c r="Z34" s="129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147"/>
      <c r="AV34" s="138"/>
      <c r="AW34" s="139"/>
      <c r="AX34" s="139"/>
      <c r="AY34" s="139"/>
      <c r="AZ34" s="44"/>
      <c r="BA34" s="45"/>
    </row>
    <row r="35" spans="1:53" s="16" customFormat="1" ht="12.75" customHeight="1">
      <c r="A35" s="80" t="s">
        <v>82</v>
      </c>
      <c r="B35" s="81"/>
      <c r="C35" s="144">
        <f>(D35+E35+E36)/36</f>
        <v>16</v>
      </c>
      <c r="D35" s="86">
        <v>576</v>
      </c>
      <c r="E35" s="12">
        <f>F35+G35</f>
        <v>0</v>
      </c>
      <c r="F35" s="13">
        <f>SUM(H35:W35)</f>
        <v>0</v>
      </c>
      <c r="G35" s="38">
        <f>SUM(AA35:AV35)</f>
        <v>0</v>
      </c>
      <c r="H35" s="47"/>
      <c r="I35" s="47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124"/>
      <c r="Y35" s="128"/>
      <c r="Z35" s="129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147"/>
      <c r="AV35" s="138"/>
      <c r="AW35" s="139"/>
      <c r="AX35" s="139"/>
      <c r="AY35" s="139"/>
      <c r="AZ35" s="49" t="s">
        <v>42</v>
      </c>
      <c r="BA35" s="54"/>
    </row>
    <row r="36" spans="1:53" s="10" customFormat="1" ht="12.75" customHeight="1">
      <c r="A36" s="82"/>
      <c r="B36" s="83"/>
      <c r="C36" s="145"/>
      <c r="D36" s="87"/>
      <c r="E36" s="17">
        <f>F36+G36</f>
        <v>0</v>
      </c>
      <c r="F36" s="18">
        <f>SUM(H36:W36)</f>
        <v>0</v>
      </c>
      <c r="G36" s="19">
        <f>SUM(AA36:AV36)</f>
        <v>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9"/>
      <c r="X36" s="124"/>
      <c r="Y36" s="128"/>
      <c r="Z36" s="129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147"/>
      <c r="AV36" s="138"/>
      <c r="AW36" s="139"/>
      <c r="AX36" s="139"/>
      <c r="AY36" s="139"/>
      <c r="AZ36" s="20"/>
      <c r="BA36" s="21"/>
    </row>
    <row r="37" spans="1:53" s="10" customFormat="1" ht="12.75">
      <c r="A37" s="34" t="s">
        <v>13</v>
      </c>
      <c r="B37" s="35"/>
      <c r="C37" s="24">
        <f>SUM(C10:C36)</f>
        <v>54</v>
      </c>
      <c r="D37" s="24">
        <f>SUM(D10:D36)</f>
        <v>1674</v>
      </c>
      <c r="E37" s="24">
        <f>SUM(E10:E36)</f>
        <v>270</v>
      </c>
      <c r="F37" s="24">
        <f>SUM(F10:F36)</f>
        <v>102</v>
      </c>
      <c r="G37" s="24">
        <f>SUM(G10:G36)</f>
        <v>168</v>
      </c>
      <c r="H37" s="26">
        <f aca="true" t="shared" si="6" ref="H37:W37">SUM(H10:H32)</f>
        <v>6</v>
      </c>
      <c r="I37" s="5">
        <f t="shared" si="6"/>
        <v>6</v>
      </c>
      <c r="J37" s="5">
        <f t="shared" si="6"/>
        <v>6</v>
      </c>
      <c r="K37" s="5">
        <f t="shared" si="6"/>
        <v>6</v>
      </c>
      <c r="L37" s="5">
        <f t="shared" si="6"/>
        <v>8</v>
      </c>
      <c r="M37" s="5">
        <f t="shared" si="6"/>
        <v>8</v>
      </c>
      <c r="N37" s="5">
        <f t="shared" si="6"/>
        <v>8</v>
      </c>
      <c r="O37" s="5">
        <f t="shared" si="6"/>
        <v>8</v>
      </c>
      <c r="P37" s="5">
        <f t="shared" si="6"/>
        <v>8</v>
      </c>
      <c r="Q37" s="5">
        <f t="shared" si="6"/>
        <v>6</v>
      </c>
      <c r="R37" s="5">
        <f t="shared" si="6"/>
        <v>6</v>
      </c>
      <c r="S37" s="5">
        <f t="shared" si="6"/>
        <v>6</v>
      </c>
      <c r="T37" s="5">
        <f t="shared" si="6"/>
        <v>6</v>
      </c>
      <c r="U37" s="5">
        <f t="shared" si="6"/>
        <v>6</v>
      </c>
      <c r="V37" s="5">
        <f t="shared" si="6"/>
        <v>4</v>
      </c>
      <c r="W37" s="5">
        <f t="shared" si="6"/>
        <v>4</v>
      </c>
      <c r="X37" s="125"/>
      <c r="Y37" s="130"/>
      <c r="Z37" s="131"/>
      <c r="AA37" s="5">
        <f aca="true" t="shared" si="7" ref="AA37:AT37">SUM(AA10:AA32)</f>
        <v>8</v>
      </c>
      <c r="AB37" s="5">
        <f t="shared" si="7"/>
        <v>8</v>
      </c>
      <c r="AC37" s="5">
        <f t="shared" si="7"/>
        <v>8</v>
      </c>
      <c r="AD37" s="5">
        <f t="shared" si="7"/>
        <v>8</v>
      </c>
      <c r="AE37" s="5">
        <f t="shared" si="7"/>
        <v>8</v>
      </c>
      <c r="AF37" s="5">
        <f t="shared" si="7"/>
        <v>8</v>
      </c>
      <c r="AG37" s="5">
        <f t="shared" si="7"/>
        <v>8</v>
      </c>
      <c r="AH37" s="5">
        <f t="shared" si="7"/>
        <v>12</v>
      </c>
      <c r="AI37" s="5">
        <f t="shared" si="7"/>
        <v>12</v>
      </c>
      <c r="AJ37" s="5">
        <f t="shared" si="7"/>
        <v>10</v>
      </c>
      <c r="AK37" s="5">
        <f t="shared" si="7"/>
        <v>10</v>
      </c>
      <c r="AL37" s="5">
        <f t="shared" si="7"/>
        <v>10</v>
      </c>
      <c r="AM37" s="5">
        <f t="shared" si="7"/>
        <v>10</v>
      </c>
      <c r="AN37" s="5">
        <f t="shared" si="7"/>
        <v>12</v>
      </c>
      <c r="AO37" s="5">
        <f t="shared" si="7"/>
        <v>12</v>
      </c>
      <c r="AP37" s="5">
        <f t="shared" si="7"/>
        <v>8</v>
      </c>
      <c r="AQ37" s="5">
        <f t="shared" si="7"/>
        <v>4</v>
      </c>
      <c r="AR37" s="5">
        <f t="shared" si="7"/>
        <v>4</v>
      </c>
      <c r="AS37" s="5">
        <f t="shared" si="7"/>
        <v>4</v>
      </c>
      <c r="AT37" s="5">
        <f t="shared" si="7"/>
        <v>4</v>
      </c>
      <c r="AU37" s="147"/>
      <c r="AV37" s="141"/>
      <c r="AW37" s="142"/>
      <c r="AX37" s="142"/>
      <c r="AY37" s="142"/>
      <c r="AZ37" s="36"/>
      <c r="BA37" s="27"/>
    </row>
    <row r="38" spans="3:53" s="28" customFormat="1" ht="15">
      <c r="C38" s="29"/>
      <c r="D38" s="2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6"/>
      <c r="V38" s="6"/>
      <c r="W38" s="6"/>
      <c r="X38" s="6"/>
      <c r="Y38" s="7"/>
      <c r="Z38" s="7"/>
      <c r="AA38" s="8"/>
      <c r="AB38" s="8"/>
      <c r="AC38" s="8"/>
      <c r="AD38" s="7"/>
      <c r="AE38" s="7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8"/>
      <c r="AY38" s="8"/>
      <c r="AZ38" s="3"/>
      <c r="BA38" s="3"/>
    </row>
    <row r="39" spans="4:35" ht="12.75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64" ht="18">
      <c r="A40" s="41"/>
      <c r="B40" s="41"/>
      <c r="C40" s="41"/>
      <c r="D40" s="42" t="s">
        <v>35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 t="s">
        <v>36</v>
      </c>
      <c r="AE40" s="42"/>
      <c r="AF40" s="42"/>
      <c r="AG40" s="42"/>
      <c r="AH40" s="42"/>
      <c r="AI40" s="42"/>
      <c r="AJ40" s="42"/>
      <c r="AK40" s="42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</row>
    <row r="41" spans="1:64" ht="18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3" spans="3:32" s="31" customFormat="1" ht="18">
      <c r="C43" s="69"/>
      <c r="D43" s="42" t="s">
        <v>137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 t="s">
        <v>138</v>
      </c>
      <c r="AE43" s="42"/>
      <c r="AF43" s="42"/>
    </row>
    <row r="44" s="70" customFormat="1" ht="18"/>
  </sheetData>
  <sheetProtection/>
  <mergeCells count="70">
    <mergeCell ref="D6:D8"/>
    <mergeCell ref="E6:E8"/>
    <mergeCell ref="F6:F8"/>
    <mergeCell ref="G6:G8"/>
    <mergeCell ref="AQ1:BA1"/>
    <mergeCell ref="AQ2:BA3"/>
    <mergeCell ref="A5:BA5"/>
    <mergeCell ref="A6:A9"/>
    <mergeCell ref="B6:B9"/>
    <mergeCell ref="C6:C9"/>
    <mergeCell ref="AQ6:AT6"/>
    <mergeCell ref="AU6:AX6"/>
    <mergeCell ref="AZ6:AZ9"/>
    <mergeCell ref="BA6:BA9"/>
    <mergeCell ref="C18:C19"/>
    <mergeCell ref="D18:D19"/>
    <mergeCell ref="Y6:AC6"/>
    <mergeCell ref="AD6:AG6"/>
    <mergeCell ref="AH6:AK6"/>
    <mergeCell ref="AL6:AP6"/>
    <mergeCell ref="H6:K6"/>
    <mergeCell ref="L6:P6"/>
    <mergeCell ref="Q6:T6"/>
    <mergeCell ref="U6:X6"/>
    <mergeCell ref="A20:A21"/>
    <mergeCell ref="D9:G9"/>
    <mergeCell ref="A10:A11"/>
    <mergeCell ref="B10:B11"/>
    <mergeCell ref="C10:C11"/>
    <mergeCell ref="D10:D11"/>
    <mergeCell ref="C20:C21"/>
    <mergeCell ref="D20:D21"/>
    <mergeCell ref="D16:D17"/>
    <mergeCell ref="A18:A19"/>
    <mergeCell ref="AU10:AU37"/>
    <mergeCell ref="AV10:AY37"/>
    <mergeCell ref="A12:A13"/>
    <mergeCell ref="B12:B13"/>
    <mergeCell ref="C12:C13"/>
    <mergeCell ref="D12:D13"/>
    <mergeCell ref="A14:A15"/>
    <mergeCell ref="B14:B15"/>
    <mergeCell ref="C14:C15"/>
    <mergeCell ref="X10:X37"/>
    <mergeCell ref="A22:A23"/>
    <mergeCell ref="C22:C23"/>
    <mergeCell ref="D22:D23"/>
    <mergeCell ref="A24:A25"/>
    <mergeCell ref="C24:C25"/>
    <mergeCell ref="D24:D25"/>
    <mergeCell ref="Y10:Z37"/>
    <mergeCell ref="D14:D15"/>
    <mergeCell ref="A16:A17"/>
    <mergeCell ref="B16:B17"/>
    <mergeCell ref="C16:C17"/>
    <mergeCell ref="D30:D32"/>
    <mergeCell ref="A33:B34"/>
    <mergeCell ref="A28:A29"/>
    <mergeCell ref="C28:C29"/>
    <mergeCell ref="D28:D29"/>
    <mergeCell ref="A26:A27"/>
    <mergeCell ref="C26:C27"/>
    <mergeCell ref="D26:D27"/>
    <mergeCell ref="A35:B36"/>
    <mergeCell ref="C35:C36"/>
    <mergeCell ref="D35:D36"/>
    <mergeCell ref="A30:A32"/>
    <mergeCell ref="C30:C32"/>
    <mergeCell ref="C33:C34"/>
    <mergeCell ref="D33:D34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N43"/>
  <sheetViews>
    <sheetView view="pageBreakPreview" zoomScale="85" zoomScaleNormal="55" zoomScaleSheetLayoutView="85" zoomScalePageLayoutView="0" workbookViewId="0" topLeftCell="A1">
      <pane xSplit="8" ySplit="9" topLeftCell="V1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AV10" sqref="AV10:AY37"/>
    </sheetView>
  </sheetViews>
  <sheetFormatPr defaultColWidth="9.00390625" defaultRowHeight="12.75"/>
  <cols>
    <col min="1" max="1" width="10.375" style="30" customWidth="1"/>
    <col min="2" max="2" width="34.1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230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31</v>
      </c>
      <c r="C10" s="144">
        <f>(D10+E10+E11)/36</f>
        <v>5</v>
      </c>
      <c r="D10" s="86">
        <v>126</v>
      </c>
      <c r="E10" s="12">
        <f aca="true" t="shared" si="3" ref="E10:E32">F10+G10</f>
        <v>10</v>
      </c>
      <c r="F10" s="13">
        <f>SUM(H10:W10)</f>
        <v>0</v>
      </c>
      <c r="G10" s="14">
        <f aca="true" t="shared" si="4" ref="G10:G26">SUM(AA10:AV10)</f>
        <v>10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6"/>
      <c r="AZ10" s="32"/>
      <c r="BA10" s="33"/>
    </row>
    <row r="11" spans="1:53" s="10" customFormat="1" ht="12.75">
      <c r="A11" s="104"/>
      <c r="B11" s="96"/>
      <c r="C11" s="145"/>
      <c r="D11" s="87"/>
      <c r="E11" s="17">
        <f t="shared" si="3"/>
        <v>44</v>
      </c>
      <c r="F11" s="18">
        <f>SUM(H11:W11)</f>
        <v>0</v>
      </c>
      <c r="G11" s="19">
        <f t="shared" si="4"/>
        <v>44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4</v>
      </c>
      <c r="AO11" s="20">
        <v>4</v>
      </c>
      <c r="AP11" s="20">
        <v>4</v>
      </c>
      <c r="AQ11" s="20">
        <v>4</v>
      </c>
      <c r="AR11" s="20">
        <v>4</v>
      </c>
      <c r="AS11" s="20">
        <v>4</v>
      </c>
      <c r="AT11" s="20">
        <v>4</v>
      </c>
      <c r="AU11" s="147"/>
      <c r="AV11" s="138"/>
      <c r="AW11" s="139"/>
      <c r="AX11" s="139"/>
      <c r="AY11" s="139"/>
      <c r="AZ11" s="20"/>
      <c r="BA11" s="21">
        <v>2</v>
      </c>
    </row>
    <row r="12" spans="1:53" s="16" customFormat="1" ht="12.75">
      <c r="A12" s="104" t="s">
        <v>94</v>
      </c>
      <c r="B12" s="96" t="s">
        <v>27</v>
      </c>
      <c r="C12" s="144">
        <f>(D12+E12+E13)/36</f>
        <v>2</v>
      </c>
      <c r="D12" s="86">
        <v>42</v>
      </c>
      <c r="E12" s="12">
        <f t="shared" si="3"/>
        <v>6</v>
      </c>
      <c r="F12" s="13">
        <f aca="true" t="shared" si="5" ref="F12:F26">SUM(H12:W12)</f>
        <v>0</v>
      </c>
      <c r="G12" s="14">
        <f t="shared" si="4"/>
        <v>6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>
        <v>2</v>
      </c>
      <c r="AC12" s="15">
        <v>2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39"/>
      <c r="AZ12" s="32"/>
      <c r="BA12" s="33"/>
    </row>
    <row r="13" spans="1:53" s="10" customFormat="1" ht="12.75">
      <c r="A13" s="104"/>
      <c r="B13" s="96"/>
      <c r="C13" s="145"/>
      <c r="D13" s="87"/>
      <c r="E13" s="17">
        <f t="shared" si="3"/>
        <v>24</v>
      </c>
      <c r="F13" s="18">
        <f t="shared" si="5"/>
        <v>0</v>
      </c>
      <c r="G13" s="19">
        <f t="shared" si="4"/>
        <v>24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/>
      <c r="AC13" s="20"/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>
        <v>2</v>
      </c>
      <c r="AK13" s="20">
        <v>2</v>
      </c>
      <c r="AL13" s="20">
        <v>2</v>
      </c>
      <c r="AM13" s="20">
        <v>2</v>
      </c>
      <c r="AN13" s="20">
        <v>2</v>
      </c>
      <c r="AO13" s="20">
        <v>2</v>
      </c>
      <c r="AP13" s="20"/>
      <c r="AQ13" s="20"/>
      <c r="AR13" s="20"/>
      <c r="AS13" s="20"/>
      <c r="AT13" s="20"/>
      <c r="AU13" s="147"/>
      <c r="AV13" s="138"/>
      <c r="AW13" s="139"/>
      <c r="AX13" s="139"/>
      <c r="AY13" s="139"/>
      <c r="AZ13" s="20">
        <v>2</v>
      </c>
      <c r="BA13" s="21"/>
    </row>
    <row r="14" spans="1:53" s="16" customFormat="1" ht="19.5" customHeight="1">
      <c r="A14" s="104" t="s">
        <v>74</v>
      </c>
      <c r="B14" s="153" t="s">
        <v>231</v>
      </c>
      <c r="C14" s="144">
        <f>(D14+E14+E15)/36</f>
        <v>2.25</v>
      </c>
      <c r="D14" s="86">
        <v>43</v>
      </c>
      <c r="E14" s="12">
        <f>F14+G14</f>
        <v>6</v>
      </c>
      <c r="F14" s="13">
        <f>SUM(H14:W14)</f>
        <v>6</v>
      </c>
      <c r="G14" s="14">
        <f t="shared" si="4"/>
        <v>0</v>
      </c>
      <c r="H14" s="15">
        <v>2</v>
      </c>
      <c r="I14" s="15">
        <v>2</v>
      </c>
      <c r="J14" s="15">
        <v>2</v>
      </c>
      <c r="K14" s="15"/>
      <c r="L14" s="15"/>
      <c r="M14" s="15"/>
      <c r="N14" s="15"/>
      <c r="O14" s="15"/>
      <c r="P14" s="15"/>
      <c r="Q14" s="15"/>
      <c r="R14" s="15"/>
      <c r="S14" s="15"/>
      <c r="T14" s="23"/>
      <c r="U14" s="23"/>
      <c r="V14" s="23"/>
      <c r="W14" s="15"/>
      <c r="X14" s="124"/>
      <c r="Y14" s="128"/>
      <c r="Z14" s="12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39"/>
      <c r="AZ14" s="32"/>
      <c r="BA14" s="33">
        <v>1</v>
      </c>
    </row>
    <row r="15" spans="1:53" s="10" customFormat="1" ht="19.5" customHeight="1">
      <c r="A15" s="104"/>
      <c r="B15" s="154"/>
      <c r="C15" s="145"/>
      <c r="D15" s="87"/>
      <c r="E15" s="17">
        <f>F15+G15</f>
        <v>32</v>
      </c>
      <c r="F15" s="18">
        <f>SUM(H15:W15)</f>
        <v>32</v>
      </c>
      <c r="G15" s="19">
        <f t="shared" si="4"/>
        <v>0</v>
      </c>
      <c r="H15" s="20"/>
      <c r="I15" s="20"/>
      <c r="J15" s="20"/>
      <c r="K15" s="20">
        <v>2</v>
      </c>
      <c r="L15" s="20">
        <v>2</v>
      </c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>
        <v>2</v>
      </c>
      <c r="T15" s="20">
        <v>2</v>
      </c>
      <c r="U15" s="20">
        <v>4</v>
      </c>
      <c r="V15" s="20">
        <v>4</v>
      </c>
      <c r="W15" s="20">
        <v>4</v>
      </c>
      <c r="X15" s="124"/>
      <c r="Y15" s="128"/>
      <c r="Z15" s="12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47"/>
      <c r="AV15" s="138"/>
      <c r="AW15" s="139"/>
      <c r="AX15" s="139"/>
      <c r="AY15" s="139"/>
      <c r="AZ15" s="20"/>
      <c r="BA15" s="21"/>
    </row>
    <row r="16" spans="1:53" s="16" customFormat="1" ht="12.75">
      <c r="A16" s="104" t="s">
        <v>93</v>
      </c>
      <c r="B16" s="153" t="s">
        <v>232</v>
      </c>
      <c r="C16" s="144">
        <f>(D16+E16+E17)/36</f>
        <v>2</v>
      </c>
      <c r="D16" s="86">
        <v>42</v>
      </c>
      <c r="E16" s="12">
        <f>F16+G16</f>
        <v>6</v>
      </c>
      <c r="F16" s="13">
        <f>SUM(H16:W16)</f>
        <v>0</v>
      </c>
      <c r="G16" s="14">
        <f t="shared" si="4"/>
        <v>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15">
        <v>2</v>
      </c>
      <c r="AB16" s="15">
        <v>2</v>
      </c>
      <c r="AC16" s="15">
        <v>2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39"/>
      <c r="AZ16" s="32"/>
      <c r="BA16" s="33"/>
    </row>
    <row r="17" spans="1:53" s="10" customFormat="1" ht="12.75">
      <c r="A17" s="104"/>
      <c r="B17" s="154"/>
      <c r="C17" s="145"/>
      <c r="D17" s="87"/>
      <c r="E17" s="17">
        <f>F17+G17</f>
        <v>24</v>
      </c>
      <c r="F17" s="18">
        <f>SUM(H17:W17)</f>
        <v>0</v>
      </c>
      <c r="G17" s="19">
        <f t="shared" si="4"/>
        <v>24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24"/>
      <c r="Y17" s="128"/>
      <c r="Z17" s="129"/>
      <c r="AA17" s="20"/>
      <c r="AB17" s="20"/>
      <c r="AC17" s="20"/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20">
        <v>2</v>
      </c>
      <c r="AO17" s="20">
        <v>2</v>
      </c>
      <c r="AP17" s="20"/>
      <c r="AQ17" s="20"/>
      <c r="AR17" s="20"/>
      <c r="AS17" s="20"/>
      <c r="AT17" s="20"/>
      <c r="AU17" s="147"/>
      <c r="AV17" s="138"/>
      <c r="AW17" s="139"/>
      <c r="AX17" s="139"/>
      <c r="AY17" s="139"/>
      <c r="AZ17" s="20">
        <v>2</v>
      </c>
      <c r="BA17" s="21"/>
    </row>
    <row r="18" spans="1:53" s="16" customFormat="1" ht="33.75">
      <c r="A18" s="104" t="s">
        <v>76</v>
      </c>
      <c r="B18" s="43" t="s">
        <v>204</v>
      </c>
      <c r="C18" s="144">
        <f>(D18+E18+E19)/36</f>
        <v>2</v>
      </c>
      <c r="D18" s="86">
        <v>54</v>
      </c>
      <c r="E18" s="12">
        <f t="shared" si="3"/>
        <v>4</v>
      </c>
      <c r="F18" s="13">
        <f t="shared" si="5"/>
        <v>4</v>
      </c>
      <c r="G18" s="14">
        <f t="shared" si="4"/>
        <v>0</v>
      </c>
      <c r="H18" s="15">
        <v>2</v>
      </c>
      <c r="I18" s="15">
        <v>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24"/>
      <c r="Y18" s="128"/>
      <c r="Z18" s="12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7"/>
      <c r="AV18" s="138"/>
      <c r="AW18" s="139"/>
      <c r="AX18" s="139"/>
      <c r="AY18" s="139"/>
      <c r="AZ18" s="32">
        <v>1</v>
      </c>
      <c r="BA18" s="33"/>
    </row>
    <row r="19" spans="1:53" s="10" customFormat="1" ht="12.75">
      <c r="A19" s="104"/>
      <c r="B19" s="43" t="s">
        <v>205</v>
      </c>
      <c r="C19" s="145"/>
      <c r="D19" s="87"/>
      <c r="E19" s="17">
        <f t="shared" si="3"/>
        <v>14</v>
      </c>
      <c r="F19" s="18">
        <f t="shared" si="5"/>
        <v>14</v>
      </c>
      <c r="G19" s="19">
        <f t="shared" si="4"/>
        <v>0</v>
      </c>
      <c r="H19" s="20"/>
      <c r="I19" s="20"/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/>
      <c r="R19" s="20"/>
      <c r="S19" s="20"/>
      <c r="T19" s="20"/>
      <c r="U19" s="20"/>
      <c r="V19" s="20"/>
      <c r="W19" s="20"/>
      <c r="X19" s="124"/>
      <c r="Y19" s="128"/>
      <c r="Z19" s="1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47"/>
      <c r="AV19" s="138"/>
      <c r="AW19" s="139"/>
      <c r="AX19" s="139"/>
      <c r="AY19" s="139"/>
      <c r="AZ19" s="20"/>
      <c r="BA19" s="21"/>
    </row>
    <row r="20" spans="1:53" s="16" customFormat="1" ht="33.75">
      <c r="A20" s="104" t="s">
        <v>75</v>
      </c>
      <c r="B20" s="43" t="s">
        <v>184</v>
      </c>
      <c r="C20" s="144">
        <f>(D20+E20+E21)/36</f>
        <v>2</v>
      </c>
      <c r="D20" s="86">
        <v>54</v>
      </c>
      <c r="E20" s="12">
        <f t="shared" si="3"/>
        <v>4</v>
      </c>
      <c r="F20" s="13">
        <f t="shared" si="5"/>
        <v>0</v>
      </c>
      <c r="G20" s="14">
        <f t="shared" si="4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>
        <v>2</v>
      </c>
      <c r="AB20" s="15">
        <v>2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39"/>
      <c r="AZ20" s="32">
        <v>2</v>
      </c>
      <c r="BA20" s="33"/>
    </row>
    <row r="21" spans="1:53" s="10" customFormat="1" ht="22.5">
      <c r="A21" s="104"/>
      <c r="B21" s="43" t="s">
        <v>180</v>
      </c>
      <c r="C21" s="145"/>
      <c r="D21" s="87"/>
      <c r="E21" s="17">
        <f t="shared" si="3"/>
        <v>14</v>
      </c>
      <c r="F21" s="18">
        <f t="shared" si="5"/>
        <v>0</v>
      </c>
      <c r="G21" s="19">
        <f t="shared" si="4"/>
        <v>14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>
        <v>2</v>
      </c>
      <c r="AD21" s="20">
        <v>2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47"/>
      <c r="AV21" s="138"/>
      <c r="AW21" s="139"/>
      <c r="AX21" s="139"/>
      <c r="AY21" s="139"/>
      <c r="AZ21" s="20"/>
      <c r="BA21" s="21"/>
    </row>
    <row r="22" spans="1:53" s="10" customFormat="1" ht="22.5">
      <c r="A22" s="104" t="s">
        <v>77</v>
      </c>
      <c r="B22" s="43" t="s">
        <v>28</v>
      </c>
      <c r="C22" s="144">
        <f>(D22+E22+E23)/36</f>
        <v>1</v>
      </c>
      <c r="D22" s="86">
        <v>26</v>
      </c>
      <c r="E22" s="12">
        <f t="shared" si="3"/>
        <v>2</v>
      </c>
      <c r="F22" s="13">
        <f t="shared" si="5"/>
        <v>2</v>
      </c>
      <c r="G22" s="14">
        <f t="shared" si="4"/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>
        <v>2</v>
      </c>
      <c r="R22" s="15"/>
      <c r="S22" s="15"/>
      <c r="T22" s="15"/>
      <c r="U22" s="15"/>
      <c r="V22" s="23"/>
      <c r="W22" s="22"/>
      <c r="X22" s="124"/>
      <c r="Y22" s="128"/>
      <c r="Z22" s="129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147"/>
      <c r="AV22" s="138"/>
      <c r="AW22" s="139"/>
      <c r="AX22" s="139"/>
      <c r="AY22" s="139"/>
      <c r="AZ22" s="23">
        <v>1</v>
      </c>
      <c r="BA22" s="22"/>
    </row>
    <row r="23" spans="1:53" s="10" customFormat="1" ht="22.5">
      <c r="A23" s="104"/>
      <c r="B23" s="43" t="s">
        <v>206</v>
      </c>
      <c r="C23" s="145"/>
      <c r="D23" s="87"/>
      <c r="E23" s="17">
        <f t="shared" si="3"/>
        <v>8</v>
      </c>
      <c r="F23" s="18">
        <f t="shared" si="5"/>
        <v>8</v>
      </c>
      <c r="G23" s="19">
        <f t="shared" si="4"/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2</v>
      </c>
      <c r="S23" s="20">
        <v>2</v>
      </c>
      <c r="T23" s="20">
        <v>2</v>
      </c>
      <c r="U23" s="20">
        <v>2</v>
      </c>
      <c r="V23" s="20"/>
      <c r="W23" s="21"/>
      <c r="X23" s="124"/>
      <c r="Y23" s="128"/>
      <c r="Z23" s="129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47"/>
      <c r="AV23" s="138"/>
      <c r="AW23" s="139"/>
      <c r="AX23" s="139"/>
      <c r="AY23" s="139"/>
      <c r="AZ23" s="20"/>
      <c r="BA23" s="21"/>
    </row>
    <row r="24" spans="1:53" s="16" customFormat="1" ht="22.5">
      <c r="A24" s="104" t="s">
        <v>87</v>
      </c>
      <c r="B24" s="43" t="s">
        <v>207</v>
      </c>
      <c r="C24" s="144">
        <f>(D24+E24+E25)/36</f>
        <v>2</v>
      </c>
      <c r="D24" s="86">
        <v>54</v>
      </c>
      <c r="E24" s="12">
        <f t="shared" si="3"/>
        <v>4</v>
      </c>
      <c r="F24" s="13">
        <f t="shared" si="5"/>
        <v>4</v>
      </c>
      <c r="G24" s="14">
        <f t="shared" si="4"/>
        <v>0</v>
      </c>
      <c r="H24" s="15">
        <v>2</v>
      </c>
      <c r="I24" s="15">
        <v>2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24"/>
      <c r="Y24" s="128"/>
      <c r="Z24" s="12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47"/>
      <c r="AV24" s="138"/>
      <c r="AW24" s="139"/>
      <c r="AX24" s="139"/>
      <c r="AY24" s="139"/>
      <c r="AZ24" s="32"/>
      <c r="BA24" s="33"/>
    </row>
    <row r="25" spans="1:53" s="10" customFormat="1" ht="33.75">
      <c r="A25" s="104"/>
      <c r="B25" s="43" t="s">
        <v>233</v>
      </c>
      <c r="C25" s="145"/>
      <c r="D25" s="87"/>
      <c r="E25" s="17">
        <f t="shared" si="3"/>
        <v>14</v>
      </c>
      <c r="F25" s="18">
        <f t="shared" si="5"/>
        <v>14</v>
      </c>
      <c r="G25" s="19">
        <f t="shared" si="4"/>
        <v>0</v>
      </c>
      <c r="H25" s="20"/>
      <c r="I25" s="20"/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/>
      <c r="R25" s="20"/>
      <c r="S25" s="20"/>
      <c r="T25" s="20"/>
      <c r="U25" s="20"/>
      <c r="V25" s="20"/>
      <c r="W25" s="20"/>
      <c r="X25" s="124"/>
      <c r="Y25" s="128"/>
      <c r="Z25" s="129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147"/>
      <c r="AV25" s="138"/>
      <c r="AW25" s="139"/>
      <c r="AX25" s="139"/>
      <c r="AY25" s="139"/>
      <c r="AZ25" s="20">
        <v>1</v>
      </c>
      <c r="BA25" s="21"/>
    </row>
    <row r="26" spans="1:53" s="16" customFormat="1" ht="22.5">
      <c r="A26" s="104" t="s">
        <v>89</v>
      </c>
      <c r="B26" s="43" t="s">
        <v>209</v>
      </c>
      <c r="C26" s="144">
        <f>(D26+E26+E28)/36</f>
        <v>2</v>
      </c>
      <c r="D26" s="86">
        <v>54</v>
      </c>
      <c r="E26" s="12">
        <f t="shared" si="3"/>
        <v>4</v>
      </c>
      <c r="F26" s="13">
        <f t="shared" si="5"/>
        <v>0</v>
      </c>
      <c r="G26" s="14">
        <f t="shared" si="4"/>
        <v>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4"/>
      <c r="Y26" s="128"/>
      <c r="Z26" s="129"/>
      <c r="AA26" s="15"/>
      <c r="AB26" s="15"/>
      <c r="AC26" s="15"/>
      <c r="AD26" s="15"/>
      <c r="AE26" s="15"/>
      <c r="AF26" s="15"/>
      <c r="AG26" s="15"/>
      <c r="AH26" s="15">
        <v>2</v>
      </c>
      <c r="AI26" s="15">
        <v>2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47"/>
      <c r="AV26" s="138"/>
      <c r="AW26" s="139"/>
      <c r="AX26" s="139"/>
      <c r="AY26" s="139"/>
      <c r="AZ26" s="32"/>
      <c r="BA26" s="33"/>
    </row>
    <row r="27" spans="1:53" s="16" customFormat="1" ht="33.75">
      <c r="A27" s="104"/>
      <c r="B27" s="43" t="s">
        <v>228</v>
      </c>
      <c r="C27" s="146"/>
      <c r="D27" s="106"/>
      <c r="E27" s="12"/>
      <c r="F27" s="13"/>
      <c r="G27" s="3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24"/>
      <c r="Y27" s="128"/>
      <c r="Z27" s="12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7"/>
      <c r="AV27" s="138"/>
      <c r="AW27" s="139"/>
      <c r="AX27" s="139"/>
      <c r="AY27" s="139"/>
      <c r="AZ27" s="32"/>
      <c r="BA27" s="33"/>
    </row>
    <row r="28" spans="1:53" s="10" customFormat="1" ht="22.5">
      <c r="A28" s="104"/>
      <c r="B28" s="43" t="s">
        <v>211</v>
      </c>
      <c r="C28" s="145"/>
      <c r="D28" s="87"/>
      <c r="E28" s="17">
        <f t="shared" si="3"/>
        <v>14</v>
      </c>
      <c r="F28" s="18">
        <f>SUM(H28:W28)</f>
        <v>0</v>
      </c>
      <c r="G28" s="19">
        <f>SUM(AA28:AV28)</f>
        <v>14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24"/>
      <c r="Y28" s="128"/>
      <c r="Z28" s="129"/>
      <c r="AA28" s="20"/>
      <c r="AB28" s="20"/>
      <c r="AC28" s="20"/>
      <c r="AD28" s="20"/>
      <c r="AE28" s="20"/>
      <c r="AF28" s="20"/>
      <c r="AG28" s="20"/>
      <c r="AH28" s="20"/>
      <c r="AI28" s="20"/>
      <c r="AJ28" s="20">
        <v>2</v>
      </c>
      <c r="AK28" s="20">
        <v>2</v>
      </c>
      <c r="AL28" s="20">
        <v>2</v>
      </c>
      <c r="AM28" s="20">
        <v>2</v>
      </c>
      <c r="AN28" s="20">
        <v>2</v>
      </c>
      <c r="AO28" s="20">
        <v>2</v>
      </c>
      <c r="AP28" s="20">
        <v>2</v>
      </c>
      <c r="AQ28" s="20"/>
      <c r="AR28" s="20"/>
      <c r="AS28" s="20"/>
      <c r="AT28" s="20"/>
      <c r="AU28" s="147"/>
      <c r="AV28" s="138"/>
      <c r="AW28" s="139"/>
      <c r="AX28" s="139"/>
      <c r="AY28" s="139"/>
      <c r="AZ28" s="20">
        <v>2</v>
      </c>
      <c r="BA28" s="21"/>
    </row>
    <row r="29" spans="1:53" s="16" customFormat="1" ht="22.5">
      <c r="A29" s="104" t="s">
        <v>78</v>
      </c>
      <c r="B29" s="43" t="s">
        <v>212</v>
      </c>
      <c r="C29" s="144">
        <f>(D29+E29+E30)/36</f>
        <v>2</v>
      </c>
      <c r="D29" s="86">
        <v>54</v>
      </c>
      <c r="E29" s="12">
        <f t="shared" si="3"/>
        <v>4</v>
      </c>
      <c r="F29" s="13">
        <f>SUM(H29:W29)</f>
        <v>0</v>
      </c>
      <c r="G29" s="14">
        <f>SUM(AA29:AV29)</f>
        <v>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24"/>
      <c r="Y29" s="128"/>
      <c r="Z29" s="129"/>
      <c r="AA29" s="15"/>
      <c r="AB29" s="15"/>
      <c r="AC29" s="15"/>
      <c r="AD29" s="15"/>
      <c r="AE29" s="15"/>
      <c r="AF29" s="15"/>
      <c r="AG29" s="15"/>
      <c r="AH29" s="15">
        <v>2</v>
      </c>
      <c r="AI29" s="15">
        <v>2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47"/>
      <c r="AV29" s="138"/>
      <c r="AW29" s="139"/>
      <c r="AX29" s="139"/>
      <c r="AY29" s="139"/>
      <c r="AZ29" s="32">
        <v>2</v>
      </c>
      <c r="BA29" s="33"/>
    </row>
    <row r="30" spans="1:53" s="10" customFormat="1" ht="33.75">
      <c r="A30" s="104"/>
      <c r="B30" s="43" t="s">
        <v>213</v>
      </c>
      <c r="C30" s="145"/>
      <c r="D30" s="87"/>
      <c r="E30" s="17">
        <f t="shared" si="3"/>
        <v>14</v>
      </c>
      <c r="F30" s="18">
        <f>SUM(H30:W30)</f>
        <v>0</v>
      </c>
      <c r="G30" s="19">
        <f>SUM(AA30:AV30)</f>
        <v>14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24"/>
      <c r="Y30" s="128"/>
      <c r="Z30" s="129"/>
      <c r="AA30" s="20"/>
      <c r="AB30" s="20"/>
      <c r="AC30" s="20"/>
      <c r="AD30" s="20"/>
      <c r="AE30" s="20"/>
      <c r="AF30" s="20"/>
      <c r="AG30" s="20"/>
      <c r="AH30" s="20"/>
      <c r="AI30" s="20"/>
      <c r="AJ30" s="20">
        <v>2</v>
      </c>
      <c r="AK30" s="20">
        <v>2</v>
      </c>
      <c r="AL30" s="20">
        <v>2</v>
      </c>
      <c r="AM30" s="20">
        <v>2</v>
      </c>
      <c r="AN30" s="20">
        <v>2</v>
      </c>
      <c r="AO30" s="20">
        <v>2</v>
      </c>
      <c r="AP30" s="20">
        <v>2</v>
      </c>
      <c r="AQ30" s="20"/>
      <c r="AR30" s="20"/>
      <c r="AS30" s="20"/>
      <c r="AT30" s="20"/>
      <c r="AU30" s="147"/>
      <c r="AV30" s="138"/>
      <c r="AW30" s="139"/>
      <c r="AX30" s="139"/>
      <c r="AY30" s="139"/>
      <c r="AZ30" s="20"/>
      <c r="BA30" s="21"/>
    </row>
    <row r="31" spans="1:53" s="16" customFormat="1" ht="22.5">
      <c r="A31" s="104" t="s">
        <v>102</v>
      </c>
      <c r="B31" s="43" t="s">
        <v>29</v>
      </c>
      <c r="C31" s="144">
        <f>(D31+E31+E32)/36</f>
        <v>2</v>
      </c>
      <c r="D31" s="86">
        <v>54</v>
      </c>
      <c r="E31" s="12">
        <f t="shared" si="3"/>
        <v>4</v>
      </c>
      <c r="F31" s="13">
        <f>SUM(H31:W31)</f>
        <v>4</v>
      </c>
      <c r="G31" s="14">
        <f>SUM(AA31:AV31)</f>
        <v>0</v>
      </c>
      <c r="H31" s="15"/>
      <c r="I31" s="15"/>
      <c r="J31" s="15"/>
      <c r="K31" s="15"/>
      <c r="L31" s="15">
        <v>2</v>
      </c>
      <c r="M31" s="15">
        <v>2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24"/>
      <c r="Y31" s="128"/>
      <c r="Z31" s="1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47"/>
      <c r="AV31" s="138"/>
      <c r="AW31" s="139"/>
      <c r="AX31" s="139"/>
      <c r="AY31" s="139"/>
      <c r="AZ31" s="32">
        <v>1</v>
      </c>
      <c r="BA31" s="33"/>
    </row>
    <row r="32" spans="1:53" s="10" customFormat="1" ht="22.5">
      <c r="A32" s="104"/>
      <c r="B32" s="43" t="s">
        <v>181</v>
      </c>
      <c r="C32" s="145"/>
      <c r="D32" s="87"/>
      <c r="E32" s="17">
        <f t="shared" si="3"/>
        <v>14</v>
      </c>
      <c r="F32" s="18">
        <f>SUM(H32:W32)</f>
        <v>14</v>
      </c>
      <c r="G32" s="19">
        <f>SUM(AA32:AV32)</f>
        <v>0</v>
      </c>
      <c r="H32" s="20"/>
      <c r="I32" s="20"/>
      <c r="J32" s="20"/>
      <c r="K32" s="20"/>
      <c r="L32" s="20"/>
      <c r="M32" s="20"/>
      <c r="N32" s="20">
        <v>2</v>
      </c>
      <c r="O32" s="20">
        <v>2</v>
      </c>
      <c r="P32" s="20">
        <v>2</v>
      </c>
      <c r="Q32" s="20">
        <v>2</v>
      </c>
      <c r="R32" s="20">
        <v>2</v>
      </c>
      <c r="S32" s="20">
        <v>2</v>
      </c>
      <c r="T32" s="20">
        <v>2</v>
      </c>
      <c r="U32" s="20"/>
      <c r="V32" s="20"/>
      <c r="W32" s="20"/>
      <c r="X32" s="124"/>
      <c r="Y32" s="128"/>
      <c r="Z32" s="129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147"/>
      <c r="AV32" s="138"/>
      <c r="AW32" s="139"/>
      <c r="AX32" s="139"/>
      <c r="AY32" s="139"/>
      <c r="AZ32" s="20"/>
      <c r="BA32" s="21"/>
    </row>
    <row r="33" spans="1:53" s="10" customFormat="1" ht="15" customHeight="1">
      <c r="A33" s="88" t="s">
        <v>105</v>
      </c>
      <c r="B33" s="89"/>
      <c r="C33" s="155">
        <f>(D33+E33+E34)/36</f>
        <v>13.75</v>
      </c>
      <c r="D33" s="86">
        <v>495</v>
      </c>
      <c r="E33" s="55"/>
      <c r="F33" s="55"/>
      <c r="G33" s="14"/>
      <c r="H33" s="56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124"/>
      <c r="Y33" s="128"/>
      <c r="Z33" s="129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147"/>
      <c r="AV33" s="138"/>
      <c r="AW33" s="139"/>
      <c r="AX33" s="139"/>
      <c r="AY33" s="139"/>
      <c r="AZ33" s="44" t="s">
        <v>42</v>
      </c>
      <c r="BA33" s="45"/>
    </row>
    <row r="34" spans="1:53" s="10" customFormat="1" ht="15" customHeight="1">
      <c r="A34" s="90"/>
      <c r="B34" s="91"/>
      <c r="C34" s="156"/>
      <c r="D34" s="87"/>
      <c r="E34" s="18"/>
      <c r="F34" s="18"/>
      <c r="G34" s="19"/>
      <c r="H34" s="48"/>
      <c r="I34" s="59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124"/>
      <c r="Y34" s="128"/>
      <c r="Z34" s="129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147"/>
      <c r="AV34" s="138"/>
      <c r="AW34" s="139"/>
      <c r="AX34" s="139"/>
      <c r="AY34" s="139"/>
      <c r="AZ34" s="44"/>
      <c r="BA34" s="45"/>
    </row>
    <row r="35" spans="1:53" s="16" customFormat="1" ht="12.75" customHeight="1">
      <c r="A35" s="80" t="s">
        <v>82</v>
      </c>
      <c r="B35" s="81"/>
      <c r="C35" s="144">
        <f>(D35+E35+E36)/36</f>
        <v>16</v>
      </c>
      <c r="D35" s="86">
        <v>576</v>
      </c>
      <c r="E35" s="12">
        <f>F35+G35</f>
        <v>0</v>
      </c>
      <c r="F35" s="13">
        <f>SUM(H35:W35)</f>
        <v>0</v>
      </c>
      <c r="G35" s="38">
        <f>SUM(AA35:AV35)</f>
        <v>0</v>
      </c>
      <c r="H35" s="47"/>
      <c r="I35" s="47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124"/>
      <c r="Y35" s="128"/>
      <c r="Z35" s="129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147"/>
      <c r="AV35" s="138"/>
      <c r="AW35" s="139"/>
      <c r="AX35" s="139"/>
      <c r="AY35" s="139"/>
      <c r="AZ35" s="49" t="s">
        <v>42</v>
      </c>
      <c r="BA35" s="54"/>
    </row>
    <row r="36" spans="1:53" s="10" customFormat="1" ht="12.75" customHeight="1">
      <c r="A36" s="82"/>
      <c r="B36" s="83"/>
      <c r="C36" s="145"/>
      <c r="D36" s="87"/>
      <c r="E36" s="17">
        <f>F36+G36</f>
        <v>0</v>
      </c>
      <c r="F36" s="18">
        <f>SUM(H36:W36)</f>
        <v>0</v>
      </c>
      <c r="G36" s="19">
        <f>SUM(AA36:AV36)</f>
        <v>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9"/>
      <c r="X36" s="124"/>
      <c r="Y36" s="128"/>
      <c r="Z36" s="129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147"/>
      <c r="AV36" s="138"/>
      <c r="AW36" s="139"/>
      <c r="AX36" s="139"/>
      <c r="AY36" s="139"/>
      <c r="AZ36" s="20"/>
      <c r="BA36" s="21"/>
    </row>
    <row r="37" spans="1:53" s="10" customFormat="1" ht="12.75">
      <c r="A37" s="34" t="s">
        <v>13</v>
      </c>
      <c r="B37" s="35"/>
      <c r="C37" s="24">
        <f>SUM(C10:C36)</f>
        <v>54</v>
      </c>
      <c r="D37" s="24">
        <f>SUM(D10:D36)</f>
        <v>1674</v>
      </c>
      <c r="E37" s="24">
        <f>SUM(E10:E36)</f>
        <v>270</v>
      </c>
      <c r="F37" s="24">
        <f>SUM(F10:F36)</f>
        <v>102</v>
      </c>
      <c r="G37" s="24">
        <f>SUM(G10:G36)</f>
        <v>168</v>
      </c>
      <c r="H37" s="26">
        <f aca="true" t="shared" si="6" ref="H37:W37">SUM(H10:H32)</f>
        <v>6</v>
      </c>
      <c r="I37" s="5">
        <f t="shared" si="6"/>
        <v>6</v>
      </c>
      <c r="J37" s="5">
        <f t="shared" si="6"/>
        <v>6</v>
      </c>
      <c r="K37" s="5">
        <f t="shared" si="6"/>
        <v>6</v>
      </c>
      <c r="L37" s="5">
        <f t="shared" si="6"/>
        <v>8</v>
      </c>
      <c r="M37" s="5">
        <f t="shared" si="6"/>
        <v>8</v>
      </c>
      <c r="N37" s="5">
        <f t="shared" si="6"/>
        <v>8</v>
      </c>
      <c r="O37" s="5">
        <f t="shared" si="6"/>
        <v>8</v>
      </c>
      <c r="P37" s="5">
        <f t="shared" si="6"/>
        <v>8</v>
      </c>
      <c r="Q37" s="5">
        <f t="shared" si="6"/>
        <v>6</v>
      </c>
      <c r="R37" s="5">
        <f t="shared" si="6"/>
        <v>6</v>
      </c>
      <c r="S37" s="5">
        <f t="shared" si="6"/>
        <v>6</v>
      </c>
      <c r="T37" s="5">
        <f t="shared" si="6"/>
        <v>6</v>
      </c>
      <c r="U37" s="5">
        <f t="shared" si="6"/>
        <v>6</v>
      </c>
      <c r="V37" s="5">
        <f t="shared" si="6"/>
        <v>4</v>
      </c>
      <c r="W37" s="5">
        <f t="shared" si="6"/>
        <v>4</v>
      </c>
      <c r="X37" s="125"/>
      <c r="Y37" s="130"/>
      <c r="Z37" s="131"/>
      <c r="AA37" s="5">
        <f aca="true" t="shared" si="7" ref="AA37:AT37">SUM(AA10:AA32)</f>
        <v>8</v>
      </c>
      <c r="AB37" s="5">
        <f t="shared" si="7"/>
        <v>8</v>
      </c>
      <c r="AC37" s="5">
        <f t="shared" si="7"/>
        <v>8</v>
      </c>
      <c r="AD37" s="5">
        <f t="shared" si="7"/>
        <v>8</v>
      </c>
      <c r="AE37" s="5">
        <f t="shared" si="7"/>
        <v>8</v>
      </c>
      <c r="AF37" s="5">
        <f t="shared" si="7"/>
        <v>8</v>
      </c>
      <c r="AG37" s="5">
        <f t="shared" si="7"/>
        <v>8</v>
      </c>
      <c r="AH37" s="5">
        <f t="shared" si="7"/>
        <v>12</v>
      </c>
      <c r="AI37" s="5">
        <f t="shared" si="7"/>
        <v>12</v>
      </c>
      <c r="AJ37" s="5">
        <f t="shared" si="7"/>
        <v>10</v>
      </c>
      <c r="AK37" s="5">
        <f t="shared" si="7"/>
        <v>10</v>
      </c>
      <c r="AL37" s="5">
        <f t="shared" si="7"/>
        <v>10</v>
      </c>
      <c r="AM37" s="5">
        <f t="shared" si="7"/>
        <v>10</v>
      </c>
      <c r="AN37" s="5">
        <f t="shared" si="7"/>
        <v>12</v>
      </c>
      <c r="AO37" s="5">
        <f t="shared" si="7"/>
        <v>12</v>
      </c>
      <c r="AP37" s="5">
        <f t="shared" si="7"/>
        <v>8</v>
      </c>
      <c r="AQ37" s="5">
        <f t="shared" si="7"/>
        <v>4</v>
      </c>
      <c r="AR37" s="5">
        <f t="shared" si="7"/>
        <v>4</v>
      </c>
      <c r="AS37" s="5">
        <f t="shared" si="7"/>
        <v>4</v>
      </c>
      <c r="AT37" s="5">
        <f t="shared" si="7"/>
        <v>4</v>
      </c>
      <c r="AU37" s="147"/>
      <c r="AV37" s="141"/>
      <c r="AW37" s="142"/>
      <c r="AX37" s="142"/>
      <c r="AY37" s="142"/>
      <c r="AZ37" s="36"/>
      <c r="BA37" s="27"/>
    </row>
    <row r="38" spans="3:53" s="28" customFormat="1" ht="15">
      <c r="C38" s="29"/>
      <c r="D38" s="2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6"/>
      <c r="V38" s="6"/>
      <c r="W38" s="6"/>
      <c r="X38" s="6"/>
      <c r="Y38" s="7"/>
      <c r="Z38" s="7"/>
      <c r="AA38" s="8"/>
      <c r="AB38" s="8"/>
      <c r="AC38" s="8"/>
      <c r="AD38" s="7"/>
      <c r="AE38" s="7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8"/>
      <c r="AY38" s="8"/>
      <c r="AZ38" s="3"/>
      <c r="BA38" s="3"/>
    </row>
    <row r="39" spans="4:35" ht="12.75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64" ht="18">
      <c r="A40" s="41"/>
      <c r="B40" s="41"/>
      <c r="C40" s="41"/>
      <c r="D40" s="42" t="s">
        <v>35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 t="s">
        <v>36</v>
      </c>
      <c r="AE40" s="42"/>
      <c r="AF40" s="42"/>
      <c r="AG40" s="42"/>
      <c r="AH40" s="42"/>
      <c r="AI40" s="42"/>
      <c r="AJ40" s="42"/>
      <c r="AK40" s="42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</row>
    <row r="41" spans="1:64" ht="18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3" spans="3:32" s="31" customFormat="1" ht="18">
      <c r="C43" s="69"/>
      <c r="D43" s="42" t="s">
        <v>137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 t="s">
        <v>138</v>
      </c>
      <c r="AE43" s="42"/>
      <c r="AF43" s="42"/>
    </row>
    <row r="44" s="70" customFormat="1" ht="18"/>
  </sheetData>
  <sheetProtection/>
  <mergeCells count="70">
    <mergeCell ref="D6:D8"/>
    <mergeCell ref="E6:E8"/>
    <mergeCell ref="F6:F8"/>
    <mergeCell ref="G6:G8"/>
    <mergeCell ref="AQ1:BA1"/>
    <mergeCell ref="AQ2:BA3"/>
    <mergeCell ref="A5:BA5"/>
    <mergeCell ref="A6:A9"/>
    <mergeCell ref="B6:B9"/>
    <mergeCell ref="C6:C9"/>
    <mergeCell ref="AQ6:AT6"/>
    <mergeCell ref="AU6:AX6"/>
    <mergeCell ref="AZ6:AZ9"/>
    <mergeCell ref="BA6:BA9"/>
    <mergeCell ref="C18:C19"/>
    <mergeCell ref="D18:D19"/>
    <mergeCell ref="Y6:AC6"/>
    <mergeCell ref="AD6:AG6"/>
    <mergeCell ref="AH6:AK6"/>
    <mergeCell ref="AL6:AP6"/>
    <mergeCell ref="H6:K6"/>
    <mergeCell ref="L6:P6"/>
    <mergeCell ref="Q6:T6"/>
    <mergeCell ref="U6:X6"/>
    <mergeCell ref="A20:A21"/>
    <mergeCell ref="D9:G9"/>
    <mergeCell ref="A10:A11"/>
    <mergeCell ref="B10:B11"/>
    <mergeCell ref="C10:C11"/>
    <mergeCell ref="D10:D11"/>
    <mergeCell ref="C20:C21"/>
    <mergeCell ref="D20:D21"/>
    <mergeCell ref="D16:D17"/>
    <mergeCell ref="A18:A19"/>
    <mergeCell ref="AU10:AU37"/>
    <mergeCell ref="AV10:AY37"/>
    <mergeCell ref="A12:A13"/>
    <mergeCell ref="B12:B13"/>
    <mergeCell ref="C12:C13"/>
    <mergeCell ref="D12:D13"/>
    <mergeCell ref="A14:A15"/>
    <mergeCell ref="B14:B15"/>
    <mergeCell ref="C14:C15"/>
    <mergeCell ref="X10:X37"/>
    <mergeCell ref="A22:A23"/>
    <mergeCell ref="C22:C23"/>
    <mergeCell ref="D22:D23"/>
    <mergeCell ref="A24:A25"/>
    <mergeCell ref="C24:C25"/>
    <mergeCell ref="D24:D25"/>
    <mergeCell ref="Y10:Z37"/>
    <mergeCell ref="D14:D15"/>
    <mergeCell ref="A16:A17"/>
    <mergeCell ref="B16:B17"/>
    <mergeCell ref="C16:C17"/>
    <mergeCell ref="D31:D32"/>
    <mergeCell ref="A33:B34"/>
    <mergeCell ref="A29:A30"/>
    <mergeCell ref="C29:C30"/>
    <mergeCell ref="D29:D30"/>
    <mergeCell ref="A26:A28"/>
    <mergeCell ref="C26:C28"/>
    <mergeCell ref="D26:D28"/>
    <mergeCell ref="A35:B36"/>
    <mergeCell ref="C35:C36"/>
    <mergeCell ref="D35:D36"/>
    <mergeCell ref="A31:A32"/>
    <mergeCell ref="C31:C32"/>
    <mergeCell ref="C33:C34"/>
    <mergeCell ref="D33:D34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BM34"/>
  <sheetViews>
    <sheetView view="pageBreakPreview" zoomScale="85" zoomScaleNormal="85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J24" sqref="J24"/>
    </sheetView>
  </sheetViews>
  <sheetFormatPr defaultColWidth="9.00390625" defaultRowHeight="12.75"/>
  <cols>
    <col min="2" max="2" width="36.25390625" style="0" customWidth="1"/>
    <col min="3" max="3" width="6.25390625" style="0" customWidth="1"/>
    <col min="4" max="4" width="5.75390625" style="0" customWidth="1"/>
    <col min="5" max="5" width="6.875" style="0" customWidth="1"/>
    <col min="6" max="7" width="5.75390625" style="0" customWidth="1"/>
    <col min="8" max="8" width="3.375" style="0" customWidth="1"/>
    <col min="9" max="9" width="3.75390625" style="0" customWidth="1"/>
    <col min="10" max="51" width="3.375" style="0" customWidth="1"/>
    <col min="52" max="53" width="3.25390625" style="0" bestFit="1" customWidth="1"/>
  </cols>
  <sheetData>
    <row r="1" spans="43:65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</row>
    <row r="2" spans="43:65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39:65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</row>
    <row r="4" s="30" customFormat="1" ht="12.75">
      <c r="AL4" s="68" t="s">
        <v>167</v>
      </c>
    </row>
    <row r="5" spans="1:53" ht="52.5" customHeight="1">
      <c r="A5" s="100" t="s">
        <v>166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80" t="s">
        <v>69</v>
      </c>
      <c r="G6" s="180" t="s">
        <v>70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3"/>
      <c r="AY6" s="72" t="s">
        <v>83</v>
      </c>
      <c r="AZ6" s="120" t="s">
        <v>10</v>
      </c>
      <c r="BA6" s="120" t="s">
        <v>11</v>
      </c>
    </row>
    <row r="7" spans="1:53" ht="33.75" customHeight="1">
      <c r="A7" s="108"/>
      <c r="B7" s="115"/>
      <c r="C7" s="94"/>
      <c r="D7" s="119"/>
      <c r="E7" s="98"/>
      <c r="F7" s="94"/>
      <c r="G7" s="94"/>
      <c r="H7" s="74">
        <v>42616</v>
      </c>
      <c r="I7" s="74">
        <f>H7+7</f>
        <v>42623</v>
      </c>
      <c r="J7" s="1">
        <f aca="true" t="shared" si="0" ref="J7:X8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ht="32.25" customHeight="1">
      <c r="A8" s="108"/>
      <c r="B8" s="115"/>
      <c r="C8" s="94"/>
      <c r="D8" s="119"/>
      <c r="E8" s="99"/>
      <c r="F8" s="95"/>
      <c r="G8" s="95"/>
      <c r="H8" s="74">
        <v>42611</v>
      </c>
      <c r="I8" s="74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ht="13.5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ht="12.75" customHeight="1">
      <c r="A10" s="104" t="s">
        <v>67</v>
      </c>
      <c r="B10" s="96" t="s">
        <v>113</v>
      </c>
      <c r="C10" s="177">
        <f>(D10+E10+E11)/36</f>
        <v>3</v>
      </c>
      <c r="D10" s="179">
        <v>76</v>
      </c>
      <c r="E10" s="12">
        <f aca="true" t="shared" si="3" ref="E10:E23">F10+G10</f>
        <v>10</v>
      </c>
      <c r="F10" s="55">
        <f>SUM(H10:M10)</f>
        <v>0</v>
      </c>
      <c r="G10" s="14">
        <f>SUM(AA10:AO10)</f>
        <v>10</v>
      </c>
      <c r="H10" s="15"/>
      <c r="I10" s="15"/>
      <c r="J10" s="15"/>
      <c r="K10" s="15"/>
      <c r="L10" s="15"/>
      <c r="M10" s="15"/>
      <c r="N10" s="158" t="s">
        <v>112</v>
      </c>
      <c r="O10" s="159"/>
      <c r="P10" s="159"/>
      <c r="Q10" s="159"/>
      <c r="R10" s="159"/>
      <c r="S10" s="159"/>
      <c r="T10" s="159"/>
      <c r="U10" s="159"/>
      <c r="V10" s="159"/>
      <c r="W10" s="160"/>
      <c r="X10" s="193" t="s">
        <v>21</v>
      </c>
      <c r="Y10" s="196" t="s">
        <v>22</v>
      </c>
      <c r="Z10" s="197"/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84" t="s">
        <v>111</v>
      </c>
      <c r="AP10" s="185"/>
      <c r="AQ10" s="185"/>
      <c r="AR10" s="185"/>
      <c r="AS10" s="185"/>
      <c r="AT10" s="186"/>
      <c r="AU10" s="181" t="s">
        <v>23</v>
      </c>
      <c r="AV10" s="167" t="s">
        <v>176</v>
      </c>
      <c r="AW10" s="168"/>
      <c r="AX10" s="168"/>
      <c r="AY10" s="169"/>
      <c r="AZ10" s="15"/>
      <c r="BA10" s="15"/>
    </row>
    <row r="11" spans="1:53" ht="12.75">
      <c r="A11" s="104"/>
      <c r="B11" s="96"/>
      <c r="C11" s="178"/>
      <c r="D11" s="179"/>
      <c r="E11" s="17">
        <f t="shared" si="3"/>
        <v>22</v>
      </c>
      <c r="F11" s="18">
        <f>SUM(H11:M11)</f>
        <v>0</v>
      </c>
      <c r="G11" s="19">
        <f>SUM(AA11:AO11)</f>
        <v>22</v>
      </c>
      <c r="H11" s="20"/>
      <c r="I11" s="20"/>
      <c r="J11" s="20"/>
      <c r="K11" s="20"/>
      <c r="L11" s="20"/>
      <c r="M11" s="20"/>
      <c r="N11" s="161"/>
      <c r="O11" s="162"/>
      <c r="P11" s="162"/>
      <c r="Q11" s="162"/>
      <c r="R11" s="162"/>
      <c r="S11" s="162"/>
      <c r="T11" s="162"/>
      <c r="U11" s="162"/>
      <c r="V11" s="162"/>
      <c r="W11" s="163"/>
      <c r="X11" s="194"/>
      <c r="Y11" s="198"/>
      <c r="Z11" s="199"/>
      <c r="AA11" s="20"/>
      <c r="AB11" s="20"/>
      <c r="AC11" s="20"/>
      <c r="AD11" s="20"/>
      <c r="AE11" s="20"/>
      <c r="AF11" s="20">
        <v>2</v>
      </c>
      <c r="AG11" s="20">
        <v>4</v>
      </c>
      <c r="AH11" s="20">
        <v>4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2</v>
      </c>
      <c r="AO11" s="187"/>
      <c r="AP11" s="188"/>
      <c r="AQ11" s="188"/>
      <c r="AR11" s="188"/>
      <c r="AS11" s="188"/>
      <c r="AT11" s="189"/>
      <c r="AU11" s="182"/>
      <c r="AV11" s="170"/>
      <c r="AW11" s="171"/>
      <c r="AX11" s="171"/>
      <c r="AY11" s="172"/>
      <c r="AZ11" s="20" t="s">
        <v>109</v>
      </c>
      <c r="BA11" s="20"/>
    </row>
    <row r="12" spans="1:53" ht="12.75">
      <c r="A12" s="104" t="s">
        <v>72</v>
      </c>
      <c r="B12" s="96" t="s">
        <v>114</v>
      </c>
      <c r="C12" s="177">
        <f>(D12+E12+E13)/36</f>
        <v>3</v>
      </c>
      <c r="D12" s="179">
        <v>76</v>
      </c>
      <c r="E12" s="12">
        <f t="shared" si="3"/>
        <v>0</v>
      </c>
      <c r="F12" s="55">
        <f aca="true" t="shared" si="4" ref="F12:F25">SUM(H12:M12)</f>
        <v>0</v>
      </c>
      <c r="G12" s="14">
        <f aca="true" t="shared" si="5" ref="G12:G25">SUM(AA12:AO12)</f>
        <v>0</v>
      </c>
      <c r="H12" s="15"/>
      <c r="I12" s="15"/>
      <c r="J12" s="15"/>
      <c r="K12" s="15"/>
      <c r="L12" s="15"/>
      <c r="M12" s="15"/>
      <c r="N12" s="161"/>
      <c r="O12" s="162"/>
      <c r="P12" s="162"/>
      <c r="Q12" s="162"/>
      <c r="R12" s="162"/>
      <c r="S12" s="162"/>
      <c r="T12" s="162"/>
      <c r="U12" s="162"/>
      <c r="V12" s="162"/>
      <c r="W12" s="163"/>
      <c r="X12" s="194"/>
      <c r="Y12" s="198"/>
      <c r="Z12" s="19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87"/>
      <c r="AP12" s="188"/>
      <c r="AQ12" s="188"/>
      <c r="AR12" s="188"/>
      <c r="AS12" s="188"/>
      <c r="AT12" s="189"/>
      <c r="AU12" s="182"/>
      <c r="AV12" s="170"/>
      <c r="AW12" s="171"/>
      <c r="AX12" s="171"/>
      <c r="AY12" s="172"/>
      <c r="AZ12" s="15"/>
      <c r="BA12" s="15"/>
    </row>
    <row r="13" spans="1:53" ht="12.75">
      <c r="A13" s="104"/>
      <c r="B13" s="96"/>
      <c r="C13" s="178"/>
      <c r="D13" s="179"/>
      <c r="E13" s="17">
        <f t="shared" si="3"/>
        <v>32</v>
      </c>
      <c r="F13" s="18">
        <f t="shared" si="4"/>
        <v>32</v>
      </c>
      <c r="G13" s="19">
        <f t="shared" si="5"/>
        <v>0</v>
      </c>
      <c r="H13" s="20">
        <v>4</v>
      </c>
      <c r="I13" s="20">
        <v>4</v>
      </c>
      <c r="J13" s="20">
        <v>6</v>
      </c>
      <c r="K13" s="20">
        <v>6</v>
      </c>
      <c r="L13" s="20">
        <v>6</v>
      </c>
      <c r="M13" s="20">
        <v>6</v>
      </c>
      <c r="N13" s="161"/>
      <c r="O13" s="162"/>
      <c r="P13" s="162"/>
      <c r="Q13" s="162"/>
      <c r="R13" s="162"/>
      <c r="S13" s="162"/>
      <c r="T13" s="162"/>
      <c r="U13" s="162"/>
      <c r="V13" s="162"/>
      <c r="W13" s="163"/>
      <c r="X13" s="194"/>
      <c r="Y13" s="198"/>
      <c r="Z13" s="19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187"/>
      <c r="AP13" s="188"/>
      <c r="AQ13" s="188"/>
      <c r="AR13" s="188"/>
      <c r="AS13" s="188"/>
      <c r="AT13" s="189"/>
      <c r="AU13" s="182"/>
      <c r="AV13" s="170"/>
      <c r="AW13" s="171"/>
      <c r="AX13" s="171"/>
      <c r="AY13" s="172"/>
      <c r="AZ13" s="20" t="s">
        <v>65</v>
      </c>
      <c r="BA13" s="20"/>
    </row>
    <row r="14" spans="1:53" ht="12.75">
      <c r="A14" s="104" t="s">
        <v>68</v>
      </c>
      <c r="B14" s="96" t="s">
        <v>115</v>
      </c>
      <c r="C14" s="177">
        <f>(D14+E14+E15)/36</f>
        <v>4</v>
      </c>
      <c r="D14" s="202">
        <v>104</v>
      </c>
      <c r="E14" s="12">
        <f t="shared" si="3"/>
        <v>12</v>
      </c>
      <c r="F14" s="55">
        <f t="shared" si="4"/>
        <v>0</v>
      </c>
      <c r="G14" s="14">
        <f t="shared" si="5"/>
        <v>12</v>
      </c>
      <c r="H14" s="15"/>
      <c r="I14" s="15"/>
      <c r="J14" s="15"/>
      <c r="K14" s="15"/>
      <c r="L14" s="15"/>
      <c r="M14" s="15"/>
      <c r="N14" s="161"/>
      <c r="O14" s="162"/>
      <c r="P14" s="162"/>
      <c r="Q14" s="162"/>
      <c r="R14" s="162"/>
      <c r="S14" s="162"/>
      <c r="T14" s="162"/>
      <c r="U14" s="162"/>
      <c r="V14" s="162"/>
      <c r="W14" s="163"/>
      <c r="X14" s="194"/>
      <c r="Y14" s="198"/>
      <c r="Z14" s="199"/>
      <c r="AA14" s="15">
        <v>2</v>
      </c>
      <c r="AB14" s="15">
        <v>2</v>
      </c>
      <c r="AC14" s="15">
        <v>2</v>
      </c>
      <c r="AD14" s="15">
        <v>2</v>
      </c>
      <c r="AE14" s="15">
        <v>2</v>
      </c>
      <c r="AF14" s="15">
        <v>2</v>
      </c>
      <c r="AG14" s="15"/>
      <c r="AH14" s="15"/>
      <c r="AI14" s="15"/>
      <c r="AJ14" s="15"/>
      <c r="AK14" s="15"/>
      <c r="AL14" s="15"/>
      <c r="AM14" s="15"/>
      <c r="AN14" s="15"/>
      <c r="AO14" s="187"/>
      <c r="AP14" s="188"/>
      <c r="AQ14" s="188"/>
      <c r="AR14" s="188"/>
      <c r="AS14" s="188"/>
      <c r="AT14" s="189"/>
      <c r="AU14" s="182"/>
      <c r="AV14" s="170"/>
      <c r="AW14" s="171"/>
      <c r="AX14" s="171"/>
      <c r="AY14" s="172"/>
      <c r="AZ14" s="15"/>
      <c r="BA14" s="15"/>
    </row>
    <row r="15" spans="1:53" ht="12.75">
      <c r="A15" s="104"/>
      <c r="B15" s="96"/>
      <c r="C15" s="178"/>
      <c r="D15" s="202"/>
      <c r="E15" s="17">
        <f t="shared" si="3"/>
        <v>28</v>
      </c>
      <c r="F15" s="18">
        <f t="shared" si="4"/>
        <v>0</v>
      </c>
      <c r="G15" s="19">
        <f t="shared" si="5"/>
        <v>28</v>
      </c>
      <c r="H15" s="20"/>
      <c r="I15" s="20"/>
      <c r="J15" s="20"/>
      <c r="K15" s="20"/>
      <c r="L15" s="20"/>
      <c r="M15" s="20"/>
      <c r="N15" s="161"/>
      <c r="O15" s="162"/>
      <c r="P15" s="162"/>
      <c r="Q15" s="162"/>
      <c r="R15" s="162"/>
      <c r="S15" s="162"/>
      <c r="T15" s="162"/>
      <c r="U15" s="162"/>
      <c r="V15" s="162"/>
      <c r="W15" s="163"/>
      <c r="X15" s="194"/>
      <c r="Y15" s="198"/>
      <c r="Z15" s="199"/>
      <c r="AA15" s="20"/>
      <c r="AB15" s="20"/>
      <c r="AC15" s="20"/>
      <c r="AD15" s="20"/>
      <c r="AE15" s="20"/>
      <c r="AF15" s="20"/>
      <c r="AG15" s="20">
        <v>2</v>
      </c>
      <c r="AH15" s="20">
        <v>2</v>
      </c>
      <c r="AI15" s="20">
        <v>4</v>
      </c>
      <c r="AJ15" s="20">
        <v>4</v>
      </c>
      <c r="AK15" s="20">
        <v>4</v>
      </c>
      <c r="AL15" s="20">
        <v>4</v>
      </c>
      <c r="AM15" s="20">
        <v>4</v>
      </c>
      <c r="AN15" s="20">
        <v>4</v>
      </c>
      <c r="AO15" s="187"/>
      <c r="AP15" s="188"/>
      <c r="AQ15" s="188"/>
      <c r="AR15" s="188"/>
      <c r="AS15" s="188"/>
      <c r="AT15" s="189"/>
      <c r="AU15" s="182"/>
      <c r="AV15" s="170"/>
      <c r="AW15" s="171"/>
      <c r="AX15" s="171"/>
      <c r="AY15" s="172"/>
      <c r="AZ15" s="20"/>
      <c r="BA15" s="20">
        <v>2</v>
      </c>
    </row>
    <row r="16" spans="1:53" ht="12.75">
      <c r="A16" s="104" t="s">
        <v>93</v>
      </c>
      <c r="B16" s="96" t="s">
        <v>116</v>
      </c>
      <c r="C16" s="177">
        <f>(D16+E16+E17)/36</f>
        <v>4</v>
      </c>
      <c r="D16" s="176">
        <v>104</v>
      </c>
      <c r="E16" s="12">
        <f t="shared" si="3"/>
        <v>12</v>
      </c>
      <c r="F16" s="55">
        <f t="shared" si="4"/>
        <v>0</v>
      </c>
      <c r="G16" s="14">
        <f t="shared" si="5"/>
        <v>12</v>
      </c>
      <c r="H16" s="15"/>
      <c r="I16" s="15"/>
      <c r="J16" s="15"/>
      <c r="K16" s="15"/>
      <c r="L16" s="15"/>
      <c r="M16" s="15"/>
      <c r="N16" s="161"/>
      <c r="O16" s="162"/>
      <c r="P16" s="162"/>
      <c r="Q16" s="162"/>
      <c r="R16" s="162"/>
      <c r="S16" s="162"/>
      <c r="T16" s="162"/>
      <c r="U16" s="162"/>
      <c r="V16" s="162"/>
      <c r="W16" s="163"/>
      <c r="X16" s="194"/>
      <c r="Y16" s="198"/>
      <c r="Z16" s="199"/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15">
        <v>2</v>
      </c>
      <c r="AG16" s="15"/>
      <c r="AH16" s="15"/>
      <c r="AI16" s="15"/>
      <c r="AJ16" s="15"/>
      <c r="AK16" s="15"/>
      <c r="AL16" s="15"/>
      <c r="AM16" s="15"/>
      <c r="AN16" s="15"/>
      <c r="AO16" s="187"/>
      <c r="AP16" s="188"/>
      <c r="AQ16" s="188"/>
      <c r="AR16" s="188"/>
      <c r="AS16" s="188"/>
      <c r="AT16" s="189"/>
      <c r="AU16" s="182"/>
      <c r="AV16" s="170"/>
      <c r="AW16" s="171"/>
      <c r="AX16" s="171"/>
      <c r="AY16" s="172"/>
      <c r="AZ16" s="15"/>
      <c r="BA16" s="15"/>
    </row>
    <row r="17" spans="1:53" ht="12.75">
      <c r="A17" s="104"/>
      <c r="B17" s="96"/>
      <c r="C17" s="178"/>
      <c r="D17" s="176"/>
      <c r="E17" s="17">
        <f t="shared" si="3"/>
        <v>28</v>
      </c>
      <c r="F17" s="18">
        <f t="shared" si="4"/>
        <v>0</v>
      </c>
      <c r="G17" s="19">
        <f t="shared" si="5"/>
        <v>28</v>
      </c>
      <c r="H17" s="20"/>
      <c r="I17" s="20"/>
      <c r="J17" s="20"/>
      <c r="K17" s="20"/>
      <c r="L17" s="20"/>
      <c r="M17" s="20"/>
      <c r="N17" s="161"/>
      <c r="O17" s="162"/>
      <c r="P17" s="162"/>
      <c r="Q17" s="162"/>
      <c r="R17" s="162"/>
      <c r="S17" s="162"/>
      <c r="T17" s="162"/>
      <c r="U17" s="162"/>
      <c r="V17" s="162"/>
      <c r="W17" s="163"/>
      <c r="X17" s="194"/>
      <c r="Y17" s="198"/>
      <c r="Z17" s="199"/>
      <c r="AA17" s="20">
        <v>2</v>
      </c>
      <c r="AB17" s="20">
        <v>2</v>
      </c>
      <c r="AC17" s="20">
        <v>2</v>
      </c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20">
        <v>2</v>
      </c>
      <c r="AO17" s="187"/>
      <c r="AP17" s="188"/>
      <c r="AQ17" s="188"/>
      <c r="AR17" s="188"/>
      <c r="AS17" s="188"/>
      <c r="AT17" s="189"/>
      <c r="AU17" s="182"/>
      <c r="AV17" s="170"/>
      <c r="AW17" s="171"/>
      <c r="AX17" s="171"/>
      <c r="AY17" s="172"/>
      <c r="AZ17" s="20"/>
      <c r="BA17" s="20">
        <v>2</v>
      </c>
    </row>
    <row r="18" spans="1:53" ht="12.75">
      <c r="A18" s="104" t="s">
        <v>118</v>
      </c>
      <c r="B18" s="96" t="s">
        <v>117</v>
      </c>
      <c r="C18" s="177">
        <f>(D18+E18+E19)/36</f>
        <v>4</v>
      </c>
      <c r="D18" s="176">
        <v>104</v>
      </c>
      <c r="E18" s="12">
        <f t="shared" si="3"/>
        <v>12</v>
      </c>
      <c r="F18" s="55">
        <f t="shared" si="4"/>
        <v>12</v>
      </c>
      <c r="G18" s="14">
        <f t="shared" si="5"/>
        <v>0</v>
      </c>
      <c r="H18" s="15">
        <v>4</v>
      </c>
      <c r="I18" s="15">
        <v>4</v>
      </c>
      <c r="J18" s="15">
        <v>4</v>
      </c>
      <c r="K18" s="15"/>
      <c r="L18" s="15"/>
      <c r="M18" s="15"/>
      <c r="N18" s="161"/>
      <c r="O18" s="162"/>
      <c r="P18" s="162"/>
      <c r="Q18" s="162"/>
      <c r="R18" s="162"/>
      <c r="S18" s="162"/>
      <c r="T18" s="162"/>
      <c r="U18" s="162"/>
      <c r="V18" s="162"/>
      <c r="W18" s="163"/>
      <c r="X18" s="194"/>
      <c r="Y18" s="198"/>
      <c r="Z18" s="19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87"/>
      <c r="AP18" s="188"/>
      <c r="AQ18" s="188"/>
      <c r="AR18" s="188"/>
      <c r="AS18" s="188"/>
      <c r="AT18" s="189"/>
      <c r="AU18" s="182"/>
      <c r="AV18" s="170"/>
      <c r="AW18" s="171"/>
      <c r="AX18" s="171"/>
      <c r="AY18" s="172"/>
      <c r="AZ18" s="15"/>
      <c r="BA18" s="15"/>
    </row>
    <row r="19" spans="1:53" ht="12.75">
      <c r="A19" s="104"/>
      <c r="B19" s="96"/>
      <c r="C19" s="178"/>
      <c r="D19" s="176"/>
      <c r="E19" s="17">
        <f t="shared" si="3"/>
        <v>28</v>
      </c>
      <c r="F19" s="18">
        <f t="shared" si="4"/>
        <v>28</v>
      </c>
      <c r="G19" s="19">
        <f t="shared" si="5"/>
        <v>0</v>
      </c>
      <c r="H19" s="20">
        <v>2</v>
      </c>
      <c r="I19" s="20">
        <v>2</v>
      </c>
      <c r="J19" s="20">
        <v>2</v>
      </c>
      <c r="K19" s="20">
        <v>6</v>
      </c>
      <c r="L19" s="20">
        <v>8</v>
      </c>
      <c r="M19" s="20">
        <v>8</v>
      </c>
      <c r="N19" s="161"/>
      <c r="O19" s="162"/>
      <c r="P19" s="162"/>
      <c r="Q19" s="162"/>
      <c r="R19" s="162"/>
      <c r="S19" s="162"/>
      <c r="T19" s="162"/>
      <c r="U19" s="162"/>
      <c r="V19" s="162"/>
      <c r="W19" s="163"/>
      <c r="X19" s="194"/>
      <c r="Y19" s="198"/>
      <c r="Z19" s="19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87"/>
      <c r="AP19" s="188"/>
      <c r="AQ19" s="188"/>
      <c r="AR19" s="188"/>
      <c r="AS19" s="188"/>
      <c r="AT19" s="189"/>
      <c r="AU19" s="182"/>
      <c r="AV19" s="170"/>
      <c r="AW19" s="171"/>
      <c r="AX19" s="171"/>
      <c r="AY19" s="172"/>
      <c r="AZ19" s="20"/>
      <c r="BA19" s="20">
        <v>1</v>
      </c>
    </row>
    <row r="20" spans="1:53" ht="22.5">
      <c r="A20" s="104" t="s">
        <v>75</v>
      </c>
      <c r="B20" s="46" t="s">
        <v>234</v>
      </c>
      <c r="C20" s="177">
        <f>(D20+E20+E21)/36</f>
        <v>4</v>
      </c>
      <c r="D20" s="176">
        <v>104</v>
      </c>
      <c r="E20" s="12">
        <f t="shared" si="3"/>
        <v>12</v>
      </c>
      <c r="F20" s="55">
        <f t="shared" si="4"/>
        <v>0</v>
      </c>
      <c r="G20" s="14">
        <f t="shared" si="5"/>
        <v>12</v>
      </c>
      <c r="H20" s="15"/>
      <c r="I20" s="15"/>
      <c r="J20" s="15"/>
      <c r="K20" s="15"/>
      <c r="L20" s="15"/>
      <c r="M20" s="15"/>
      <c r="N20" s="161"/>
      <c r="O20" s="162"/>
      <c r="P20" s="162"/>
      <c r="Q20" s="162"/>
      <c r="R20" s="162"/>
      <c r="S20" s="162"/>
      <c r="T20" s="162"/>
      <c r="U20" s="162"/>
      <c r="V20" s="162"/>
      <c r="W20" s="163"/>
      <c r="X20" s="194"/>
      <c r="Y20" s="198"/>
      <c r="Z20" s="199"/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/>
      <c r="AH20" s="15"/>
      <c r="AI20" s="15"/>
      <c r="AJ20" s="15"/>
      <c r="AK20" s="15"/>
      <c r="AL20" s="15"/>
      <c r="AM20" s="15"/>
      <c r="AN20" s="15"/>
      <c r="AO20" s="187"/>
      <c r="AP20" s="188"/>
      <c r="AQ20" s="188"/>
      <c r="AR20" s="188"/>
      <c r="AS20" s="188"/>
      <c r="AT20" s="189"/>
      <c r="AU20" s="182"/>
      <c r="AV20" s="170"/>
      <c r="AW20" s="171"/>
      <c r="AX20" s="171"/>
      <c r="AY20" s="172"/>
      <c r="AZ20" s="15"/>
      <c r="BA20" s="15"/>
    </row>
    <row r="21" spans="1:53" ht="12.75">
      <c r="A21" s="104"/>
      <c r="B21" s="46" t="s">
        <v>119</v>
      </c>
      <c r="C21" s="178"/>
      <c r="D21" s="176"/>
      <c r="E21" s="17">
        <f t="shared" si="3"/>
        <v>28</v>
      </c>
      <c r="F21" s="18">
        <f t="shared" si="4"/>
        <v>0</v>
      </c>
      <c r="G21" s="19">
        <f t="shared" si="5"/>
        <v>28</v>
      </c>
      <c r="H21" s="20"/>
      <c r="I21" s="20"/>
      <c r="J21" s="20"/>
      <c r="K21" s="20"/>
      <c r="L21" s="20"/>
      <c r="M21" s="20"/>
      <c r="N21" s="161"/>
      <c r="O21" s="162"/>
      <c r="P21" s="162"/>
      <c r="Q21" s="162"/>
      <c r="R21" s="162"/>
      <c r="S21" s="162"/>
      <c r="T21" s="162"/>
      <c r="U21" s="162"/>
      <c r="V21" s="162"/>
      <c r="W21" s="163"/>
      <c r="X21" s="194"/>
      <c r="Y21" s="198"/>
      <c r="Z21" s="199"/>
      <c r="AA21" s="20">
        <v>2</v>
      </c>
      <c r="AB21" s="20">
        <v>2</v>
      </c>
      <c r="AC21" s="20">
        <v>2</v>
      </c>
      <c r="AD21" s="20">
        <v>2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>
        <v>2</v>
      </c>
      <c r="AN21" s="20">
        <v>2</v>
      </c>
      <c r="AO21" s="187"/>
      <c r="AP21" s="188"/>
      <c r="AQ21" s="188"/>
      <c r="AR21" s="188"/>
      <c r="AS21" s="188"/>
      <c r="AT21" s="189"/>
      <c r="AU21" s="182"/>
      <c r="AV21" s="170"/>
      <c r="AW21" s="171"/>
      <c r="AX21" s="171"/>
      <c r="AY21" s="172"/>
      <c r="AZ21" s="20"/>
      <c r="BA21" s="20">
        <v>2</v>
      </c>
    </row>
    <row r="22" spans="1:53" ht="22.5">
      <c r="A22" s="104" t="s">
        <v>77</v>
      </c>
      <c r="B22" s="46" t="s">
        <v>235</v>
      </c>
      <c r="C22" s="177">
        <f>(D22+E22+E23)/36</f>
        <v>5</v>
      </c>
      <c r="D22" s="176">
        <v>140</v>
      </c>
      <c r="E22" s="12">
        <f t="shared" si="3"/>
        <v>12</v>
      </c>
      <c r="F22" s="55">
        <f t="shared" si="4"/>
        <v>0</v>
      </c>
      <c r="G22" s="14">
        <f t="shared" si="5"/>
        <v>12</v>
      </c>
      <c r="H22" s="15"/>
      <c r="I22" s="15"/>
      <c r="J22" s="15"/>
      <c r="K22" s="15"/>
      <c r="L22" s="15"/>
      <c r="M22" s="15"/>
      <c r="N22" s="161"/>
      <c r="O22" s="162"/>
      <c r="P22" s="162"/>
      <c r="Q22" s="162"/>
      <c r="R22" s="162"/>
      <c r="S22" s="162"/>
      <c r="T22" s="162"/>
      <c r="U22" s="162"/>
      <c r="V22" s="162"/>
      <c r="W22" s="163"/>
      <c r="X22" s="194"/>
      <c r="Y22" s="198"/>
      <c r="Z22" s="199"/>
      <c r="AA22" s="15">
        <v>2</v>
      </c>
      <c r="AB22" s="15">
        <v>2</v>
      </c>
      <c r="AC22" s="15">
        <v>2</v>
      </c>
      <c r="AD22" s="15">
        <v>2</v>
      </c>
      <c r="AE22" s="15">
        <v>2</v>
      </c>
      <c r="AF22" s="15">
        <v>2</v>
      </c>
      <c r="AG22" s="15"/>
      <c r="AH22" s="15"/>
      <c r="AI22" s="15"/>
      <c r="AJ22" s="15"/>
      <c r="AK22" s="15"/>
      <c r="AL22" s="15"/>
      <c r="AM22" s="15"/>
      <c r="AN22" s="15"/>
      <c r="AO22" s="187"/>
      <c r="AP22" s="188"/>
      <c r="AQ22" s="188"/>
      <c r="AR22" s="188"/>
      <c r="AS22" s="188"/>
      <c r="AT22" s="189"/>
      <c r="AU22" s="182"/>
      <c r="AV22" s="170"/>
      <c r="AW22" s="171"/>
      <c r="AX22" s="171"/>
      <c r="AY22" s="172"/>
      <c r="AZ22" s="15"/>
      <c r="BA22" s="15"/>
    </row>
    <row r="23" spans="1:53" ht="33.75">
      <c r="A23" s="104"/>
      <c r="B23" s="46" t="s">
        <v>236</v>
      </c>
      <c r="C23" s="178"/>
      <c r="D23" s="176"/>
      <c r="E23" s="17">
        <f t="shared" si="3"/>
        <v>28</v>
      </c>
      <c r="F23" s="18">
        <f t="shared" si="4"/>
        <v>0</v>
      </c>
      <c r="G23" s="19">
        <f t="shared" si="5"/>
        <v>28</v>
      </c>
      <c r="H23" s="20"/>
      <c r="I23" s="20"/>
      <c r="J23" s="20"/>
      <c r="K23" s="20"/>
      <c r="L23" s="20"/>
      <c r="M23" s="20"/>
      <c r="N23" s="161"/>
      <c r="O23" s="162"/>
      <c r="P23" s="162"/>
      <c r="Q23" s="162"/>
      <c r="R23" s="162"/>
      <c r="S23" s="162"/>
      <c r="T23" s="162"/>
      <c r="U23" s="162"/>
      <c r="V23" s="162"/>
      <c r="W23" s="163"/>
      <c r="X23" s="194"/>
      <c r="Y23" s="198"/>
      <c r="Z23" s="199"/>
      <c r="AA23" s="20"/>
      <c r="AB23" s="20"/>
      <c r="AC23" s="20"/>
      <c r="AD23" s="20"/>
      <c r="AE23" s="20"/>
      <c r="AF23" s="20"/>
      <c r="AG23" s="20">
        <v>4</v>
      </c>
      <c r="AH23" s="20">
        <v>4</v>
      </c>
      <c r="AI23" s="20">
        <v>4</v>
      </c>
      <c r="AJ23" s="20">
        <v>4</v>
      </c>
      <c r="AK23" s="20">
        <v>4</v>
      </c>
      <c r="AL23" s="20">
        <v>4</v>
      </c>
      <c r="AM23" s="20">
        <v>2</v>
      </c>
      <c r="AN23" s="20">
        <v>2</v>
      </c>
      <c r="AO23" s="187"/>
      <c r="AP23" s="188"/>
      <c r="AQ23" s="188"/>
      <c r="AR23" s="188"/>
      <c r="AS23" s="188"/>
      <c r="AT23" s="189"/>
      <c r="AU23" s="182"/>
      <c r="AV23" s="170"/>
      <c r="AW23" s="171"/>
      <c r="AX23" s="171"/>
      <c r="AY23" s="172"/>
      <c r="AZ23" s="20" t="s">
        <v>109</v>
      </c>
      <c r="BA23" s="20"/>
    </row>
    <row r="24" spans="1:53" ht="22.5">
      <c r="A24" s="104" t="s">
        <v>87</v>
      </c>
      <c r="B24" s="46" t="s">
        <v>33</v>
      </c>
      <c r="C24" s="177">
        <f>(D24+E24+E25)/36</f>
        <v>3</v>
      </c>
      <c r="D24" s="176">
        <v>76</v>
      </c>
      <c r="E24" s="12">
        <f>F24+G24</f>
        <v>10</v>
      </c>
      <c r="F24" s="55">
        <f t="shared" si="4"/>
        <v>0</v>
      </c>
      <c r="G24" s="14">
        <f t="shared" si="5"/>
        <v>10</v>
      </c>
      <c r="H24" s="15"/>
      <c r="I24" s="15"/>
      <c r="J24" s="15"/>
      <c r="K24" s="15"/>
      <c r="L24" s="15"/>
      <c r="M24" s="15"/>
      <c r="N24" s="161"/>
      <c r="O24" s="162"/>
      <c r="P24" s="162"/>
      <c r="Q24" s="162"/>
      <c r="R24" s="162"/>
      <c r="S24" s="162"/>
      <c r="T24" s="162"/>
      <c r="U24" s="162"/>
      <c r="V24" s="162"/>
      <c r="W24" s="163"/>
      <c r="X24" s="194"/>
      <c r="Y24" s="198"/>
      <c r="Z24" s="199"/>
      <c r="AA24" s="15">
        <v>2</v>
      </c>
      <c r="AB24" s="15">
        <v>2</v>
      </c>
      <c r="AC24" s="15">
        <v>2</v>
      </c>
      <c r="AD24" s="15">
        <v>2</v>
      </c>
      <c r="AE24" s="15">
        <v>2</v>
      </c>
      <c r="AF24" s="15"/>
      <c r="AG24" s="15"/>
      <c r="AH24" s="15"/>
      <c r="AI24" s="15"/>
      <c r="AJ24" s="15"/>
      <c r="AK24" s="15"/>
      <c r="AL24" s="15"/>
      <c r="AM24" s="15"/>
      <c r="AN24" s="15"/>
      <c r="AO24" s="187"/>
      <c r="AP24" s="188"/>
      <c r="AQ24" s="188"/>
      <c r="AR24" s="188"/>
      <c r="AS24" s="188"/>
      <c r="AT24" s="189"/>
      <c r="AU24" s="182"/>
      <c r="AV24" s="170"/>
      <c r="AW24" s="171"/>
      <c r="AX24" s="171"/>
      <c r="AY24" s="172"/>
      <c r="AZ24" s="15"/>
      <c r="BA24" s="15"/>
    </row>
    <row r="25" spans="1:53" ht="22.5">
      <c r="A25" s="104"/>
      <c r="B25" s="46" t="s">
        <v>237</v>
      </c>
      <c r="C25" s="178"/>
      <c r="D25" s="176"/>
      <c r="E25" s="17">
        <f>F25+G25</f>
        <v>22</v>
      </c>
      <c r="F25" s="18">
        <f t="shared" si="4"/>
        <v>0</v>
      </c>
      <c r="G25" s="19">
        <f t="shared" si="5"/>
        <v>22</v>
      </c>
      <c r="H25" s="20"/>
      <c r="I25" s="20"/>
      <c r="J25" s="20"/>
      <c r="K25" s="20"/>
      <c r="L25" s="20"/>
      <c r="M25" s="20"/>
      <c r="N25" s="161"/>
      <c r="O25" s="162"/>
      <c r="P25" s="162"/>
      <c r="Q25" s="162"/>
      <c r="R25" s="162"/>
      <c r="S25" s="162"/>
      <c r="T25" s="162"/>
      <c r="U25" s="162"/>
      <c r="V25" s="162"/>
      <c r="W25" s="163"/>
      <c r="X25" s="194"/>
      <c r="Y25" s="198"/>
      <c r="Z25" s="199"/>
      <c r="AA25" s="20"/>
      <c r="AB25" s="20"/>
      <c r="AC25" s="20"/>
      <c r="AD25" s="20"/>
      <c r="AE25" s="20"/>
      <c r="AF25" s="20">
        <v>2</v>
      </c>
      <c r="AG25" s="20">
        <v>2</v>
      </c>
      <c r="AH25" s="20">
        <v>2</v>
      </c>
      <c r="AI25" s="20">
        <v>2</v>
      </c>
      <c r="AJ25" s="20">
        <v>2</v>
      </c>
      <c r="AK25" s="20">
        <v>2</v>
      </c>
      <c r="AL25" s="20">
        <v>2</v>
      </c>
      <c r="AM25" s="20">
        <v>4</v>
      </c>
      <c r="AN25" s="20">
        <v>4</v>
      </c>
      <c r="AO25" s="187"/>
      <c r="AP25" s="188"/>
      <c r="AQ25" s="188"/>
      <c r="AR25" s="188"/>
      <c r="AS25" s="188"/>
      <c r="AT25" s="189"/>
      <c r="AU25" s="182"/>
      <c r="AV25" s="170"/>
      <c r="AW25" s="171"/>
      <c r="AX25" s="171"/>
      <c r="AY25" s="172"/>
      <c r="AZ25" s="20" t="s">
        <v>109</v>
      </c>
      <c r="BA25" s="20"/>
    </row>
    <row r="26" spans="1:53" ht="12.75">
      <c r="A26" s="157" t="s">
        <v>13</v>
      </c>
      <c r="B26" s="157"/>
      <c r="C26" s="62">
        <f>SUM(C10:C25)</f>
        <v>30</v>
      </c>
      <c r="D26" s="24">
        <f>SUM(D10:D25)</f>
        <v>784</v>
      </c>
      <c r="E26" s="25">
        <f>F26+G26</f>
        <v>360</v>
      </c>
      <c r="F26" s="25">
        <f>SUM(H26:AD26)</f>
        <v>136</v>
      </c>
      <c r="G26" s="26">
        <f>SUM(Z26:BA26)</f>
        <v>224</v>
      </c>
      <c r="H26" s="26">
        <f aca="true" t="shared" si="6" ref="H26:M26">SUM(H10:H25)</f>
        <v>10</v>
      </c>
      <c r="I26" s="5">
        <f t="shared" si="6"/>
        <v>10</v>
      </c>
      <c r="J26" s="5">
        <f t="shared" si="6"/>
        <v>12</v>
      </c>
      <c r="K26" s="5">
        <f t="shared" si="6"/>
        <v>12</v>
      </c>
      <c r="L26" s="5">
        <f t="shared" si="6"/>
        <v>14</v>
      </c>
      <c r="M26" s="5">
        <f t="shared" si="6"/>
        <v>14</v>
      </c>
      <c r="N26" s="164"/>
      <c r="O26" s="165"/>
      <c r="P26" s="165"/>
      <c r="Q26" s="165"/>
      <c r="R26" s="165"/>
      <c r="S26" s="165"/>
      <c r="T26" s="165"/>
      <c r="U26" s="165"/>
      <c r="V26" s="165"/>
      <c r="W26" s="166"/>
      <c r="X26" s="195"/>
      <c r="Y26" s="200"/>
      <c r="Z26" s="201"/>
      <c r="AA26" s="5">
        <f aca="true" t="shared" si="7" ref="AA26:AN26">SUM(AA10:AA25)</f>
        <v>16</v>
      </c>
      <c r="AB26" s="5">
        <f t="shared" si="7"/>
        <v>16</v>
      </c>
      <c r="AC26" s="5">
        <f t="shared" si="7"/>
        <v>16</v>
      </c>
      <c r="AD26" s="5">
        <f t="shared" si="7"/>
        <v>16</v>
      </c>
      <c r="AE26" s="5">
        <f t="shared" si="7"/>
        <v>16</v>
      </c>
      <c r="AF26" s="5">
        <f t="shared" si="7"/>
        <v>16</v>
      </c>
      <c r="AG26" s="5">
        <f t="shared" si="7"/>
        <v>16</v>
      </c>
      <c r="AH26" s="5">
        <f t="shared" si="7"/>
        <v>16</v>
      </c>
      <c r="AI26" s="5">
        <f t="shared" si="7"/>
        <v>16</v>
      </c>
      <c r="AJ26" s="5">
        <f t="shared" si="7"/>
        <v>16</v>
      </c>
      <c r="AK26" s="5">
        <f t="shared" si="7"/>
        <v>16</v>
      </c>
      <c r="AL26" s="5">
        <f t="shared" si="7"/>
        <v>16</v>
      </c>
      <c r="AM26" s="5">
        <f t="shared" si="7"/>
        <v>16</v>
      </c>
      <c r="AN26" s="5">
        <f t="shared" si="7"/>
        <v>16</v>
      </c>
      <c r="AO26" s="190"/>
      <c r="AP26" s="191"/>
      <c r="AQ26" s="191"/>
      <c r="AR26" s="191"/>
      <c r="AS26" s="191"/>
      <c r="AT26" s="192"/>
      <c r="AU26" s="183"/>
      <c r="AV26" s="173"/>
      <c r="AW26" s="174"/>
      <c r="AX26" s="174"/>
      <c r="AY26" s="175"/>
      <c r="AZ26" s="36"/>
      <c r="BA26" s="27"/>
    </row>
    <row r="27" spans="1:53" ht="15">
      <c r="A27" s="28"/>
      <c r="B27" s="28"/>
      <c r="C27" s="29"/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6"/>
      <c r="V27" s="6"/>
      <c r="W27" s="6"/>
      <c r="X27" s="6"/>
      <c r="Y27" s="7"/>
      <c r="Z27" s="7"/>
      <c r="AA27" s="8"/>
      <c r="AB27" s="8"/>
      <c r="AC27" s="8"/>
      <c r="AD27" s="7"/>
      <c r="AE27" s="7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63" s="30" customFormat="1" ht="18">
      <c r="A28" s="41"/>
      <c r="B28" s="41"/>
      <c r="C28" s="41"/>
      <c r="D28" s="42" t="s">
        <v>35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 t="s">
        <v>36</v>
      </c>
      <c r="AE28" s="42"/>
      <c r="AF28" s="42"/>
      <c r="AG28" s="42"/>
      <c r="AH28" s="42"/>
      <c r="AI28" s="42"/>
      <c r="AJ28" s="42"/>
      <c r="AK28" s="42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</row>
    <row r="29" spans="1:63" s="30" customFormat="1" ht="18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</row>
    <row r="30" s="30" customFormat="1" ht="12.75"/>
    <row r="31" spans="3:32" s="31" customFormat="1" ht="18">
      <c r="C31" s="69"/>
      <c r="D31" s="42" t="s">
        <v>137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 t="s">
        <v>138</v>
      </c>
      <c r="AE31" s="42"/>
      <c r="AF31" s="42"/>
    </row>
    <row r="32" s="70" customFormat="1" ht="18"/>
    <row r="33" spans="1:53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</row>
    <row r="34" spans="1:53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</sheetData>
  <sheetProtection/>
  <mergeCells count="59">
    <mergeCell ref="AU10:AU26"/>
    <mergeCell ref="AO10:AT26"/>
    <mergeCell ref="D16:D17"/>
    <mergeCell ref="X10:X26"/>
    <mergeCell ref="Y10:Z26"/>
    <mergeCell ref="D18:D19"/>
    <mergeCell ref="D22:D23"/>
    <mergeCell ref="D12:D13"/>
    <mergeCell ref="D14:D15"/>
    <mergeCell ref="A5:BA5"/>
    <mergeCell ref="A6:A9"/>
    <mergeCell ref="B6:B9"/>
    <mergeCell ref="C6:C9"/>
    <mergeCell ref="D6:D8"/>
    <mergeCell ref="BA6:BA9"/>
    <mergeCell ref="D9:G9"/>
    <mergeCell ref="AZ6:AZ9"/>
    <mergeCell ref="L6:P6"/>
    <mergeCell ref="Y6:AC6"/>
    <mergeCell ref="U6:X6"/>
    <mergeCell ref="C14:C15"/>
    <mergeCell ref="A10:A11"/>
    <mergeCell ref="B10:B11"/>
    <mergeCell ref="D10:D11"/>
    <mergeCell ref="B14:B15"/>
    <mergeCell ref="G6:G8"/>
    <mergeCell ref="C10:C11"/>
    <mergeCell ref="C12:C13"/>
    <mergeCell ref="F6:F8"/>
    <mergeCell ref="A24:A25"/>
    <mergeCell ref="C24:C25"/>
    <mergeCell ref="A12:A13"/>
    <mergeCell ref="B12:B13"/>
    <mergeCell ref="H6:K6"/>
    <mergeCell ref="C22:C23"/>
    <mergeCell ref="C16:C17"/>
    <mergeCell ref="B16:B17"/>
    <mergeCell ref="C20:C21"/>
    <mergeCell ref="B18:B19"/>
    <mergeCell ref="AQ6:AT6"/>
    <mergeCell ref="AV10:AY26"/>
    <mergeCell ref="E6:E8"/>
    <mergeCell ref="A18:A19"/>
    <mergeCell ref="A22:A23"/>
    <mergeCell ref="D20:D21"/>
    <mergeCell ref="C18:C19"/>
    <mergeCell ref="D24:D25"/>
    <mergeCell ref="A20:A21"/>
    <mergeCell ref="A14:A15"/>
    <mergeCell ref="AD6:AG6"/>
    <mergeCell ref="Q6:T6"/>
    <mergeCell ref="A26:B26"/>
    <mergeCell ref="A16:A17"/>
    <mergeCell ref="AQ1:BA1"/>
    <mergeCell ref="AQ2:BA3"/>
    <mergeCell ref="N10:W26"/>
    <mergeCell ref="AH6:AK6"/>
    <mergeCell ref="AL6:AP6"/>
    <mergeCell ref="AU6:AX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BM56"/>
  <sheetViews>
    <sheetView view="pageBreakPreview" zoomScale="85" zoomScaleNormal="85" zoomScaleSheetLayoutView="85" zoomScalePageLayoutView="0" workbookViewId="0" topLeftCell="A1">
      <selection activeCell="R27" sqref="R27"/>
    </sheetView>
  </sheetViews>
  <sheetFormatPr defaultColWidth="9.00390625" defaultRowHeight="12.75"/>
  <cols>
    <col min="1" max="1" width="10.25390625" style="0" customWidth="1"/>
    <col min="2" max="2" width="36.25390625" style="0" customWidth="1"/>
    <col min="3" max="3" width="6.25390625" style="0" customWidth="1"/>
    <col min="4" max="4" width="5.75390625" style="0" customWidth="1"/>
    <col min="5" max="5" width="6.875" style="0" customWidth="1"/>
    <col min="6" max="7" width="5.75390625" style="0" customWidth="1"/>
    <col min="8" max="8" width="3.375" style="0" customWidth="1"/>
    <col min="9" max="9" width="3.75390625" style="0" customWidth="1"/>
    <col min="10" max="51" width="3.375" style="0" customWidth="1"/>
    <col min="52" max="53" width="3.25390625" style="0" bestFit="1" customWidth="1"/>
  </cols>
  <sheetData>
    <row r="1" spans="43:65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</row>
    <row r="2" spans="43:65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39:65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</row>
    <row r="4" s="30" customFormat="1" ht="12.75">
      <c r="AL4" s="68" t="s">
        <v>167</v>
      </c>
    </row>
    <row r="6" spans="1:53" ht="52.5" customHeight="1">
      <c r="A6" s="100" t="s">
        <v>238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</row>
    <row r="7" spans="1:53" ht="15" customHeight="1">
      <c r="A7" s="107" t="s">
        <v>17</v>
      </c>
      <c r="B7" s="115" t="s">
        <v>18</v>
      </c>
      <c r="C7" s="118" t="s">
        <v>14</v>
      </c>
      <c r="D7" s="119" t="s">
        <v>19</v>
      </c>
      <c r="E7" s="97" t="s">
        <v>20</v>
      </c>
      <c r="F7" s="180" t="s">
        <v>69</v>
      </c>
      <c r="G7" s="180" t="s">
        <v>70</v>
      </c>
      <c r="H7" s="112" t="s">
        <v>0</v>
      </c>
      <c r="I7" s="113"/>
      <c r="J7" s="113"/>
      <c r="K7" s="114"/>
      <c r="L7" s="112" t="s">
        <v>1</v>
      </c>
      <c r="M7" s="113"/>
      <c r="N7" s="113"/>
      <c r="O7" s="113"/>
      <c r="P7" s="114"/>
      <c r="Q7" s="112" t="s">
        <v>2</v>
      </c>
      <c r="R7" s="113"/>
      <c r="S7" s="113"/>
      <c r="T7" s="114"/>
      <c r="U7" s="112" t="s">
        <v>3</v>
      </c>
      <c r="V7" s="113"/>
      <c r="W7" s="113"/>
      <c r="X7" s="114"/>
      <c r="Y7" s="112" t="s">
        <v>4</v>
      </c>
      <c r="Z7" s="113"/>
      <c r="AA7" s="113"/>
      <c r="AB7" s="113"/>
      <c r="AC7" s="114"/>
      <c r="AD7" s="112" t="s">
        <v>5</v>
      </c>
      <c r="AE7" s="113"/>
      <c r="AF7" s="113"/>
      <c r="AG7" s="114"/>
      <c r="AH7" s="112" t="s">
        <v>6</v>
      </c>
      <c r="AI7" s="113"/>
      <c r="AJ7" s="113"/>
      <c r="AK7" s="114"/>
      <c r="AL7" s="112" t="s">
        <v>7</v>
      </c>
      <c r="AM7" s="113"/>
      <c r="AN7" s="113"/>
      <c r="AO7" s="113"/>
      <c r="AP7" s="114"/>
      <c r="AQ7" s="112" t="s">
        <v>8</v>
      </c>
      <c r="AR7" s="113"/>
      <c r="AS7" s="113"/>
      <c r="AT7" s="114"/>
      <c r="AU7" s="112" t="s">
        <v>9</v>
      </c>
      <c r="AV7" s="113"/>
      <c r="AW7" s="113"/>
      <c r="AX7" s="113"/>
      <c r="AY7" s="113"/>
      <c r="AZ7" s="120" t="s">
        <v>10</v>
      </c>
      <c r="BA7" s="120" t="s">
        <v>11</v>
      </c>
    </row>
    <row r="8" spans="1:53" ht="33.75" customHeight="1">
      <c r="A8" s="108"/>
      <c r="B8" s="115"/>
      <c r="C8" s="94"/>
      <c r="D8" s="119"/>
      <c r="E8" s="98"/>
      <c r="F8" s="94"/>
      <c r="G8" s="94"/>
      <c r="H8" s="74">
        <v>42616</v>
      </c>
      <c r="I8" s="74">
        <f>H8+7</f>
        <v>42623</v>
      </c>
      <c r="J8" s="1">
        <f aca="true" t="shared" si="0" ref="J8:X9">I8+7</f>
        <v>42630</v>
      </c>
      <c r="K8" s="1">
        <f t="shared" si="0"/>
        <v>42637</v>
      </c>
      <c r="L8" s="1">
        <f t="shared" si="0"/>
        <v>42644</v>
      </c>
      <c r="M8" s="1">
        <f t="shared" si="0"/>
        <v>42651</v>
      </c>
      <c r="N8" s="1">
        <f t="shared" si="0"/>
        <v>42658</v>
      </c>
      <c r="O8" s="1">
        <f t="shared" si="0"/>
        <v>42665</v>
      </c>
      <c r="P8" s="1">
        <f t="shared" si="0"/>
        <v>42672</v>
      </c>
      <c r="Q8" s="1">
        <f t="shared" si="0"/>
        <v>42679</v>
      </c>
      <c r="R8" s="1">
        <f t="shared" si="0"/>
        <v>42686</v>
      </c>
      <c r="S8" s="1">
        <f t="shared" si="0"/>
        <v>42693</v>
      </c>
      <c r="T8" s="1">
        <f t="shared" si="0"/>
        <v>42700</v>
      </c>
      <c r="U8" s="1">
        <f t="shared" si="0"/>
        <v>42707</v>
      </c>
      <c r="V8" s="1">
        <f t="shared" si="0"/>
        <v>42714</v>
      </c>
      <c r="W8" s="1">
        <f t="shared" si="0"/>
        <v>42721</v>
      </c>
      <c r="X8" s="1">
        <f t="shared" si="0"/>
        <v>42728</v>
      </c>
      <c r="Y8" s="1">
        <f aca="true" t="shared" si="1" ref="Y8:AN9">X8+7</f>
        <v>42735</v>
      </c>
      <c r="Z8" s="1">
        <f t="shared" si="1"/>
        <v>42742</v>
      </c>
      <c r="AA8" s="1">
        <f t="shared" si="1"/>
        <v>42749</v>
      </c>
      <c r="AB8" s="1">
        <f t="shared" si="1"/>
        <v>42756</v>
      </c>
      <c r="AC8" s="1">
        <f t="shared" si="1"/>
        <v>42763</v>
      </c>
      <c r="AD8" s="1">
        <f t="shared" si="1"/>
        <v>42770</v>
      </c>
      <c r="AE8" s="1">
        <f t="shared" si="1"/>
        <v>42777</v>
      </c>
      <c r="AF8" s="1">
        <f t="shared" si="1"/>
        <v>42784</v>
      </c>
      <c r="AG8" s="1">
        <f t="shared" si="1"/>
        <v>42791</v>
      </c>
      <c r="AH8" s="1">
        <f t="shared" si="1"/>
        <v>42798</v>
      </c>
      <c r="AI8" s="1">
        <f t="shared" si="1"/>
        <v>42805</v>
      </c>
      <c r="AJ8" s="1">
        <f t="shared" si="1"/>
        <v>42812</v>
      </c>
      <c r="AK8" s="1">
        <f t="shared" si="1"/>
        <v>42819</v>
      </c>
      <c r="AL8" s="1">
        <f t="shared" si="1"/>
        <v>42826</v>
      </c>
      <c r="AM8" s="1">
        <f t="shared" si="1"/>
        <v>42833</v>
      </c>
      <c r="AN8" s="1">
        <f t="shared" si="1"/>
        <v>42840</v>
      </c>
      <c r="AO8" s="1">
        <f aca="true" t="shared" si="2" ref="AO8:AU9">AN8+7</f>
        <v>42847</v>
      </c>
      <c r="AP8" s="1">
        <f t="shared" si="2"/>
        <v>42854</v>
      </c>
      <c r="AQ8" s="1">
        <f t="shared" si="2"/>
        <v>42861</v>
      </c>
      <c r="AR8" s="1">
        <f t="shared" si="2"/>
        <v>42868</v>
      </c>
      <c r="AS8" s="1">
        <f t="shared" si="2"/>
        <v>42875</v>
      </c>
      <c r="AT8" s="1">
        <f t="shared" si="2"/>
        <v>42882</v>
      </c>
      <c r="AU8" s="1">
        <f t="shared" si="2"/>
        <v>42889</v>
      </c>
      <c r="AV8" s="1">
        <f aca="true" t="shared" si="3" ref="AV8:AY9">AU8+7</f>
        <v>42896</v>
      </c>
      <c r="AW8" s="1">
        <f t="shared" si="3"/>
        <v>42903</v>
      </c>
      <c r="AX8" s="1">
        <f t="shared" si="3"/>
        <v>42910</v>
      </c>
      <c r="AY8" s="1">
        <f t="shared" si="3"/>
        <v>42917</v>
      </c>
      <c r="AZ8" s="121"/>
      <c r="BA8" s="121"/>
    </row>
    <row r="9" spans="1:53" ht="32.25" customHeight="1">
      <c r="A9" s="108"/>
      <c r="B9" s="115"/>
      <c r="C9" s="94"/>
      <c r="D9" s="119"/>
      <c r="E9" s="99"/>
      <c r="F9" s="95"/>
      <c r="G9" s="95"/>
      <c r="H9" s="74">
        <v>42611</v>
      </c>
      <c r="I9" s="74">
        <v>42618</v>
      </c>
      <c r="J9" s="1">
        <f t="shared" si="0"/>
        <v>42625</v>
      </c>
      <c r="K9" s="1">
        <f t="shared" si="0"/>
        <v>42632</v>
      </c>
      <c r="L9" s="1">
        <f t="shared" si="0"/>
        <v>42639</v>
      </c>
      <c r="M9" s="1">
        <f t="shared" si="0"/>
        <v>42646</v>
      </c>
      <c r="N9" s="1">
        <f t="shared" si="0"/>
        <v>42653</v>
      </c>
      <c r="O9" s="1">
        <f t="shared" si="0"/>
        <v>42660</v>
      </c>
      <c r="P9" s="1">
        <f t="shared" si="0"/>
        <v>42667</v>
      </c>
      <c r="Q9" s="1">
        <f t="shared" si="0"/>
        <v>42674</v>
      </c>
      <c r="R9" s="1">
        <f t="shared" si="0"/>
        <v>42681</v>
      </c>
      <c r="S9" s="1">
        <f t="shared" si="0"/>
        <v>42688</v>
      </c>
      <c r="T9" s="1">
        <f t="shared" si="0"/>
        <v>42695</v>
      </c>
      <c r="U9" s="1">
        <f t="shared" si="0"/>
        <v>42702</v>
      </c>
      <c r="V9" s="1">
        <f t="shared" si="0"/>
        <v>42709</v>
      </c>
      <c r="W9" s="1">
        <f t="shared" si="0"/>
        <v>42716</v>
      </c>
      <c r="X9" s="1">
        <f t="shared" si="0"/>
        <v>42723</v>
      </c>
      <c r="Y9" s="1">
        <f t="shared" si="1"/>
        <v>42730</v>
      </c>
      <c r="Z9" s="1">
        <f t="shared" si="1"/>
        <v>42737</v>
      </c>
      <c r="AA9" s="1">
        <f t="shared" si="1"/>
        <v>42744</v>
      </c>
      <c r="AB9" s="1">
        <f t="shared" si="1"/>
        <v>42751</v>
      </c>
      <c r="AC9" s="1">
        <f t="shared" si="1"/>
        <v>42758</v>
      </c>
      <c r="AD9" s="1">
        <f t="shared" si="1"/>
        <v>42765</v>
      </c>
      <c r="AE9" s="1">
        <f t="shared" si="1"/>
        <v>42772</v>
      </c>
      <c r="AF9" s="1">
        <f t="shared" si="1"/>
        <v>42779</v>
      </c>
      <c r="AG9" s="1">
        <f t="shared" si="1"/>
        <v>42786</v>
      </c>
      <c r="AH9" s="1">
        <f t="shared" si="1"/>
        <v>42793</v>
      </c>
      <c r="AI9" s="1">
        <f t="shared" si="1"/>
        <v>42800</v>
      </c>
      <c r="AJ9" s="1">
        <f t="shared" si="1"/>
        <v>42807</v>
      </c>
      <c r="AK9" s="1">
        <f t="shared" si="1"/>
        <v>42814</v>
      </c>
      <c r="AL9" s="1">
        <f t="shared" si="1"/>
        <v>42821</v>
      </c>
      <c r="AM9" s="1">
        <f t="shared" si="1"/>
        <v>42828</v>
      </c>
      <c r="AN9" s="1">
        <f t="shared" si="1"/>
        <v>42835</v>
      </c>
      <c r="AO9" s="1">
        <f t="shared" si="2"/>
        <v>42842</v>
      </c>
      <c r="AP9" s="1">
        <f t="shared" si="2"/>
        <v>42849</v>
      </c>
      <c r="AQ9" s="1">
        <f t="shared" si="2"/>
        <v>42856</v>
      </c>
      <c r="AR9" s="1">
        <f t="shared" si="2"/>
        <v>42863</v>
      </c>
      <c r="AS9" s="1">
        <f t="shared" si="2"/>
        <v>42870</v>
      </c>
      <c r="AT9" s="1">
        <f t="shared" si="2"/>
        <v>42877</v>
      </c>
      <c r="AU9" s="1">
        <f t="shared" si="2"/>
        <v>42884</v>
      </c>
      <c r="AV9" s="1">
        <f t="shared" si="3"/>
        <v>42891</v>
      </c>
      <c r="AW9" s="1">
        <f t="shared" si="3"/>
        <v>42898</v>
      </c>
      <c r="AX9" s="1">
        <f t="shared" si="3"/>
        <v>42905</v>
      </c>
      <c r="AY9" s="1">
        <f t="shared" si="3"/>
        <v>42912</v>
      </c>
      <c r="AZ9" s="121"/>
      <c r="BA9" s="121"/>
    </row>
    <row r="10" spans="1:53" ht="13.5">
      <c r="A10" s="109"/>
      <c r="B10" s="115"/>
      <c r="C10" s="95"/>
      <c r="D10" s="101" t="s">
        <v>12</v>
      </c>
      <c r="E10" s="102"/>
      <c r="F10" s="102"/>
      <c r="G10" s="103"/>
      <c r="H10" s="2">
        <v>1</v>
      </c>
      <c r="I10" s="2">
        <v>2</v>
      </c>
      <c r="J10" s="2">
        <v>3</v>
      </c>
      <c r="K10" s="2">
        <v>4</v>
      </c>
      <c r="L10" s="2">
        <v>5</v>
      </c>
      <c r="M10" s="2">
        <v>6</v>
      </c>
      <c r="N10" s="2">
        <v>7</v>
      </c>
      <c r="O10" s="2">
        <v>8</v>
      </c>
      <c r="P10" s="2">
        <v>9</v>
      </c>
      <c r="Q10" s="2">
        <v>10</v>
      </c>
      <c r="R10" s="2">
        <v>11</v>
      </c>
      <c r="S10" s="2">
        <v>12</v>
      </c>
      <c r="T10" s="2">
        <v>13</v>
      </c>
      <c r="U10" s="2">
        <v>14</v>
      </c>
      <c r="V10" s="2">
        <v>15</v>
      </c>
      <c r="W10" s="2">
        <v>16</v>
      </c>
      <c r="X10" s="2">
        <v>17</v>
      </c>
      <c r="Y10" s="2">
        <v>18</v>
      </c>
      <c r="Z10" s="2">
        <v>19</v>
      </c>
      <c r="AA10" s="2">
        <v>20</v>
      </c>
      <c r="AB10" s="2">
        <v>21</v>
      </c>
      <c r="AC10" s="2">
        <v>22</v>
      </c>
      <c r="AD10" s="2">
        <v>23</v>
      </c>
      <c r="AE10" s="2">
        <v>24</v>
      </c>
      <c r="AF10" s="2">
        <v>25</v>
      </c>
      <c r="AG10" s="2">
        <v>26</v>
      </c>
      <c r="AH10" s="2">
        <v>27</v>
      </c>
      <c r="AI10" s="2">
        <v>28</v>
      </c>
      <c r="AJ10" s="2">
        <v>29</v>
      </c>
      <c r="AK10" s="2">
        <v>30</v>
      </c>
      <c r="AL10" s="2">
        <v>31</v>
      </c>
      <c r="AM10" s="2">
        <v>32</v>
      </c>
      <c r="AN10" s="2">
        <v>33</v>
      </c>
      <c r="AO10" s="2">
        <v>34</v>
      </c>
      <c r="AP10" s="2">
        <v>35</v>
      </c>
      <c r="AQ10" s="2">
        <v>36</v>
      </c>
      <c r="AR10" s="2">
        <v>37</v>
      </c>
      <c r="AS10" s="2">
        <v>38</v>
      </c>
      <c r="AT10" s="2">
        <v>39</v>
      </c>
      <c r="AU10" s="2">
        <v>40</v>
      </c>
      <c r="AV10" s="2">
        <v>41</v>
      </c>
      <c r="AW10" s="2">
        <v>42</v>
      </c>
      <c r="AX10" s="2">
        <v>43</v>
      </c>
      <c r="AY10" s="2">
        <v>44</v>
      </c>
      <c r="AZ10" s="122"/>
      <c r="BA10" s="122"/>
    </row>
    <row r="11" spans="1:53" ht="12.75" customHeight="1">
      <c r="A11" s="104" t="s">
        <v>85</v>
      </c>
      <c r="B11" s="96" t="s">
        <v>120</v>
      </c>
      <c r="C11" s="177">
        <f>(D11+E11+E12)/36</f>
        <v>3</v>
      </c>
      <c r="D11" s="179">
        <v>84</v>
      </c>
      <c r="E11" s="12">
        <f aca="true" t="shared" si="4" ref="E11:E47">F11+G11</f>
        <v>8</v>
      </c>
      <c r="F11" s="13">
        <f>SUM(H11:W11)</f>
        <v>0</v>
      </c>
      <c r="G11" s="14">
        <f aca="true" t="shared" si="5" ref="G11:G29">SUM(AA11:AY11)</f>
        <v>8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93" t="s">
        <v>21</v>
      </c>
      <c r="Y11" s="196" t="s">
        <v>22</v>
      </c>
      <c r="Z11" s="197"/>
      <c r="AA11" s="15">
        <v>2</v>
      </c>
      <c r="AB11" s="15">
        <v>2</v>
      </c>
      <c r="AC11" s="15">
        <v>2</v>
      </c>
      <c r="AD11" s="15">
        <v>2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81" t="s">
        <v>23</v>
      </c>
      <c r="AT11" s="206" t="s">
        <v>145</v>
      </c>
      <c r="AU11" s="207"/>
      <c r="AV11" s="207"/>
      <c r="AW11" s="207"/>
      <c r="AX11" s="207"/>
      <c r="AY11" s="208"/>
      <c r="AZ11" s="15"/>
      <c r="BA11" s="15">
        <v>2</v>
      </c>
    </row>
    <row r="12" spans="1:53" ht="12.75">
      <c r="A12" s="104"/>
      <c r="B12" s="96"/>
      <c r="C12" s="178"/>
      <c r="D12" s="179"/>
      <c r="E12" s="17">
        <f t="shared" si="4"/>
        <v>16</v>
      </c>
      <c r="F12" s="18">
        <f>SUM(H12:W12)</f>
        <v>0</v>
      </c>
      <c r="G12" s="19">
        <f t="shared" si="5"/>
        <v>16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94"/>
      <c r="Y12" s="198"/>
      <c r="Z12" s="199"/>
      <c r="AA12" s="20"/>
      <c r="AB12" s="20"/>
      <c r="AC12" s="20"/>
      <c r="AD12" s="20"/>
      <c r="AE12" s="20">
        <v>2</v>
      </c>
      <c r="AF12" s="20">
        <v>2</v>
      </c>
      <c r="AG12" s="20">
        <v>2</v>
      </c>
      <c r="AH12" s="20">
        <v>2</v>
      </c>
      <c r="AI12" s="20">
        <v>2</v>
      </c>
      <c r="AJ12" s="20">
        <v>2</v>
      </c>
      <c r="AK12" s="20">
        <v>2</v>
      </c>
      <c r="AL12" s="20">
        <v>2</v>
      </c>
      <c r="AM12" s="20"/>
      <c r="AN12" s="20"/>
      <c r="AO12" s="20"/>
      <c r="AP12" s="20"/>
      <c r="AQ12" s="20"/>
      <c r="AR12" s="20"/>
      <c r="AS12" s="182"/>
      <c r="AT12" s="209"/>
      <c r="AU12" s="210"/>
      <c r="AV12" s="210"/>
      <c r="AW12" s="210"/>
      <c r="AX12" s="210"/>
      <c r="AY12" s="211"/>
      <c r="AZ12" s="20"/>
      <c r="BA12" s="20"/>
    </row>
    <row r="13" spans="1:53" ht="12.75">
      <c r="A13" s="104" t="s">
        <v>73</v>
      </c>
      <c r="B13" s="96" t="s">
        <v>110</v>
      </c>
      <c r="C13" s="177">
        <f>(D13+E13+E14)/36</f>
        <v>1</v>
      </c>
      <c r="D13" s="179">
        <v>18</v>
      </c>
      <c r="E13" s="12">
        <f t="shared" si="4"/>
        <v>6</v>
      </c>
      <c r="F13" s="13">
        <f aca="true" t="shared" si="6" ref="F13:F47">SUM(H13:W13)</f>
        <v>6</v>
      </c>
      <c r="G13" s="14">
        <f t="shared" si="5"/>
        <v>0</v>
      </c>
      <c r="H13" s="15"/>
      <c r="I13" s="15"/>
      <c r="J13" s="15"/>
      <c r="K13" s="15"/>
      <c r="L13" s="15"/>
      <c r="M13" s="15"/>
      <c r="N13" s="15"/>
      <c r="O13" s="15">
        <v>2</v>
      </c>
      <c r="P13" s="15">
        <v>2</v>
      </c>
      <c r="Q13" s="15">
        <v>2</v>
      </c>
      <c r="R13" s="15"/>
      <c r="S13" s="15"/>
      <c r="T13" s="15"/>
      <c r="U13" s="15"/>
      <c r="V13" s="15"/>
      <c r="W13" s="15"/>
      <c r="X13" s="194"/>
      <c r="Y13" s="198"/>
      <c r="Z13" s="19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82"/>
      <c r="AT13" s="209"/>
      <c r="AU13" s="210"/>
      <c r="AV13" s="210"/>
      <c r="AW13" s="210"/>
      <c r="AX13" s="210"/>
      <c r="AY13" s="211"/>
      <c r="AZ13" s="15"/>
      <c r="BA13" s="15">
        <v>1</v>
      </c>
    </row>
    <row r="14" spans="1:53" ht="12.75">
      <c r="A14" s="104"/>
      <c r="B14" s="96"/>
      <c r="C14" s="178"/>
      <c r="D14" s="179"/>
      <c r="E14" s="17">
        <f t="shared" si="4"/>
        <v>12</v>
      </c>
      <c r="F14" s="18">
        <f t="shared" si="6"/>
        <v>12</v>
      </c>
      <c r="G14" s="19">
        <f t="shared" si="5"/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2</v>
      </c>
      <c r="S14" s="20">
        <v>2</v>
      </c>
      <c r="T14" s="20">
        <v>2</v>
      </c>
      <c r="U14" s="20">
        <v>2</v>
      </c>
      <c r="V14" s="20">
        <v>2</v>
      </c>
      <c r="W14" s="20">
        <v>2</v>
      </c>
      <c r="X14" s="194"/>
      <c r="Y14" s="198"/>
      <c r="Z14" s="19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182"/>
      <c r="AT14" s="209"/>
      <c r="AU14" s="210"/>
      <c r="AV14" s="210"/>
      <c r="AW14" s="210"/>
      <c r="AX14" s="210"/>
      <c r="AY14" s="211"/>
      <c r="AZ14" s="20"/>
      <c r="BA14" s="20"/>
    </row>
    <row r="15" spans="1:53" ht="17.25" customHeight="1">
      <c r="A15" s="104" t="s">
        <v>74</v>
      </c>
      <c r="B15" s="96" t="s">
        <v>121</v>
      </c>
      <c r="C15" s="177">
        <f>(D15+E15+E16)/36</f>
        <v>2</v>
      </c>
      <c r="D15" s="202">
        <v>54</v>
      </c>
      <c r="E15" s="12">
        <f t="shared" si="4"/>
        <v>8</v>
      </c>
      <c r="F15" s="13">
        <f t="shared" si="6"/>
        <v>0</v>
      </c>
      <c r="G15" s="14">
        <f t="shared" si="5"/>
        <v>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94"/>
      <c r="Y15" s="198"/>
      <c r="Z15" s="199"/>
      <c r="AA15" s="15"/>
      <c r="AB15" s="15"/>
      <c r="AC15" s="15"/>
      <c r="AD15" s="15"/>
      <c r="AE15" s="15"/>
      <c r="AF15" s="15"/>
      <c r="AG15" s="15"/>
      <c r="AH15" s="15"/>
      <c r="AI15" s="15">
        <v>2</v>
      </c>
      <c r="AJ15" s="15">
        <v>2</v>
      </c>
      <c r="AK15" s="15">
        <v>2</v>
      </c>
      <c r="AL15" s="15">
        <v>2</v>
      </c>
      <c r="AM15" s="15"/>
      <c r="AN15" s="15"/>
      <c r="AO15" s="15"/>
      <c r="AP15" s="15"/>
      <c r="AQ15" s="15"/>
      <c r="AR15" s="15"/>
      <c r="AS15" s="182"/>
      <c r="AT15" s="209"/>
      <c r="AU15" s="210"/>
      <c r="AV15" s="210"/>
      <c r="AW15" s="210"/>
      <c r="AX15" s="210"/>
      <c r="AY15" s="211"/>
      <c r="AZ15" s="15">
        <v>2</v>
      </c>
      <c r="BA15" s="15"/>
    </row>
    <row r="16" spans="1:53" ht="17.25" customHeight="1">
      <c r="A16" s="104"/>
      <c r="B16" s="96"/>
      <c r="C16" s="178"/>
      <c r="D16" s="202"/>
      <c r="E16" s="17">
        <f t="shared" si="4"/>
        <v>10</v>
      </c>
      <c r="F16" s="18">
        <f t="shared" si="6"/>
        <v>0</v>
      </c>
      <c r="G16" s="19">
        <f t="shared" si="5"/>
        <v>10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94"/>
      <c r="Y16" s="198"/>
      <c r="Z16" s="199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>
        <v>2</v>
      </c>
      <c r="AN16" s="20">
        <v>2</v>
      </c>
      <c r="AO16" s="20">
        <v>2</v>
      </c>
      <c r="AP16" s="20">
        <v>2</v>
      </c>
      <c r="AQ16" s="20">
        <v>2</v>
      </c>
      <c r="AR16" s="20"/>
      <c r="AS16" s="182"/>
      <c r="AT16" s="209"/>
      <c r="AU16" s="210"/>
      <c r="AV16" s="210"/>
      <c r="AW16" s="210"/>
      <c r="AX16" s="210"/>
      <c r="AY16" s="211"/>
      <c r="AZ16" s="20"/>
      <c r="BA16" s="20"/>
    </row>
    <row r="17" spans="1:53" ht="12.75">
      <c r="A17" s="104" t="s">
        <v>86</v>
      </c>
      <c r="B17" s="96" t="s">
        <v>122</v>
      </c>
      <c r="C17" s="177">
        <f>(D17+E17+E18)/36</f>
        <v>2</v>
      </c>
      <c r="D17" s="176">
        <v>54</v>
      </c>
      <c r="E17" s="12">
        <f t="shared" si="4"/>
        <v>8</v>
      </c>
      <c r="F17" s="13">
        <f t="shared" si="6"/>
        <v>0</v>
      </c>
      <c r="G17" s="14">
        <f t="shared" si="5"/>
        <v>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94"/>
      <c r="Y17" s="198"/>
      <c r="Z17" s="199"/>
      <c r="AA17" s="15"/>
      <c r="AB17" s="15"/>
      <c r="AC17" s="15"/>
      <c r="AD17" s="15">
        <v>2</v>
      </c>
      <c r="AE17" s="15">
        <v>2</v>
      </c>
      <c r="AF17" s="15">
        <v>2</v>
      </c>
      <c r="AG17" s="15">
        <v>2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82"/>
      <c r="AT17" s="209"/>
      <c r="AU17" s="210"/>
      <c r="AV17" s="210"/>
      <c r="AW17" s="210"/>
      <c r="AX17" s="210"/>
      <c r="AY17" s="211"/>
      <c r="AZ17" s="15"/>
      <c r="BA17" s="15"/>
    </row>
    <row r="18" spans="1:53" ht="12.75">
      <c r="A18" s="104"/>
      <c r="B18" s="96"/>
      <c r="C18" s="178"/>
      <c r="D18" s="176"/>
      <c r="E18" s="17">
        <f t="shared" si="4"/>
        <v>10</v>
      </c>
      <c r="F18" s="18">
        <f t="shared" si="6"/>
        <v>0</v>
      </c>
      <c r="G18" s="19">
        <f t="shared" si="5"/>
        <v>10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94"/>
      <c r="Y18" s="198"/>
      <c r="Z18" s="199"/>
      <c r="AA18" s="20"/>
      <c r="AB18" s="20"/>
      <c r="AC18" s="20"/>
      <c r="AD18" s="20"/>
      <c r="AE18" s="20"/>
      <c r="AF18" s="20"/>
      <c r="AG18" s="20"/>
      <c r="AH18" s="20">
        <v>2</v>
      </c>
      <c r="AI18" s="20">
        <v>2</v>
      </c>
      <c r="AJ18" s="20">
        <v>2</v>
      </c>
      <c r="AK18" s="20">
        <v>2</v>
      </c>
      <c r="AL18" s="20">
        <v>2</v>
      </c>
      <c r="AM18" s="20"/>
      <c r="AN18" s="20"/>
      <c r="AO18" s="20"/>
      <c r="AP18" s="20"/>
      <c r="AQ18" s="20"/>
      <c r="AR18" s="20"/>
      <c r="AS18" s="182"/>
      <c r="AT18" s="209"/>
      <c r="AU18" s="210"/>
      <c r="AV18" s="210"/>
      <c r="AW18" s="210"/>
      <c r="AX18" s="210"/>
      <c r="AY18" s="211"/>
      <c r="AZ18" s="20">
        <v>2</v>
      </c>
      <c r="BA18" s="20"/>
    </row>
    <row r="19" spans="1:53" ht="12.75">
      <c r="A19" s="104" t="s">
        <v>93</v>
      </c>
      <c r="B19" s="96" t="s">
        <v>239</v>
      </c>
      <c r="C19" s="177">
        <f>(D19+E19+E20)/36</f>
        <v>2</v>
      </c>
      <c r="D19" s="176">
        <v>54</v>
      </c>
      <c r="E19" s="12">
        <f t="shared" si="4"/>
        <v>8</v>
      </c>
      <c r="F19" s="13">
        <f t="shared" si="6"/>
        <v>8</v>
      </c>
      <c r="G19" s="14">
        <f t="shared" si="5"/>
        <v>0</v>
      </c>
      <c r="H19" s="15">
        <v>2</v>
      </c>
      <c r="I19" s="15">
        <v>2</v>
      </c>
      <c r="J19" s="15">
        <v>2</v>
      </c>
      <c r="K19" s="15">
        <v>2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94"/>
      <c r="Y19" s="198"/>
      <c r="Z19" s="19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82"/>
      <c r="AT19" s="209"/>
      <c r="AU19" s="210"/>
      <c r="AV19" s="210"/>
      <c r="AW19" s="210"/>
      <c r="AX19" s="210"/>
      <c r="AY19" s="211"/>
      <c r="AZ19" s="15"/>
      <c r="BA19" s="15"/>
    </row>
    <row r="20" spans="1:53" ht="12.75">
      <c r="A20" s="104"/>
      <c r="B20" s="96"/>
      <c r="C20" s="178"/>
      <c r="D20" s="176"/>
      <c r="E20" s="17">
        <f t="shared" si="4"/>
        <v>10</v>
      </c>
      <c r="F20" s="18">
        <f t="shared" si="6"/>
        <v>10</v>
      </c>
      <c r="G20" s="19">
        <f t="shared" si="5"/>
        <v>0</v>
      </c>
      <c r="H20" s="20"/>
      <c r="I20" s="20"/>
      <c r="J20" s="20"/>
      <c r="K20" s="20"/>
      <c r="L20" s="20">
        <v>2</v>
      </c>
      <c r="M20" s="20">
        <v>2</v>
      </c>
      <c r="N20" s="20">
        <v>2</v>
      </c>
      <c r="O20" s="20">
        <v>2</v>
      </c>
      <c r="P20" s="20">
        <v>2</v>
      </c>
      <c r="Q20" s="20"/>
      <c r="R20" s="20"/>
      <c r="S20" s="20"/>
      <c r="T20" s="20"/>
      <c r="U20" s="20"/>
      <c r="V20" s="20"/>
      <c r="W20" s="20"/>
      <c r="X20" s="194"/>
      <c r="Y20" s="198"/>
      <c r="Z20" s="199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182"/>
      <c r="AT20" s="209"/>
      <c r="AU20" s="210"/>
      <c r="AV20" s="210"/>
      <c r="AW20" s="210"/>
      <c r="AX20" s="210"/>
      <c r="AY20" s="211"/>
      <c r="AZ20" s="20">
        <v>1</v>
      </c>
      <c r="BA20" s="20"/>
    </row>
    <row r="21" spans="1:53" ht="12.75">
      <c r="A21" s="104" t="s">
        <v>118</v>
      </c>
      <c r="B21" s="96" t="s">
        <v>123</v>
      </c>
      <c r="C21" s="177">
        <f>(D21+E21+E22)/36</f>
        <v>2</v>
      </c>
      <c r="D21" s="176">
        <v>50</v>
      </c>
      <c r="E21" s="12">
        <f t="shared" si="4"/>
        <v>8</v>
      </c>
      <c r="F21" s="13">
        <f t="shared" si="6"/>
        <v>0</v>
      </c>
      <c r="G21" s="14">
        <f t="shared" si="5"/>
        <v>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94"/>
      <c r="Y21" s="198"/>
      <c r="Z21" s="199"/>
      <c r="AA21" s="15">
        <v>2</v>
      </c>
      <c r="AB21" s="15">
        <v>2</v>
      </c>
      <c r="AC21" s="15">
        <v>2</v>
      </c>
      <c r="AD21" s="15">
        <v>2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82"/>
      <c r="AT21" s="209"/>
      <c r="AU21" s="210"/>
      <c r="AV21" s="210"/>
      <c r="AW21" s="210"/>
      <c r="AX21" s="210"/>
      <c r="AY21" s="211"/>
      <c r="AZ21" s="15"/>
      <c r="BA21" s="15"/>
    </row>
    <row r="22" spans="1:53" ht="12.75">
      <c r="A22" s="104"/>
      <c r="B22" s="96"/>
      <c r="C22" s="178"/>
      <c r="D22" s="176"/>
      <c r="E22" s="17">
        <f t="shared" si="4"/>
        <v>14</v>
      </c>
      <c r="F22" s="18">
        <f t="shared" si="6"/>
        <v>0</v>
      </c>
      <c r="G22" s="19">
        <f t="shared" si="5"/>
        <v>14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94"/>
      <c r="Y22" s="198"/>
      <c r="Z22" s="199"/>
      <c r="AA22" s="20"/>
      <c r="AB22" s="20"/>
      <c r="AC22" s="20"/>
      <c r="AD22" s="20"/>
      <c r="AE22" s="20">
        <v>2</v>
      </c>
      <c r="AF22" s="20">
        <v>2</v>
      </c>
      <c r="AG22" s="20">
        <v>2</v>
      </c>
      <c r="AH22" s="20">
        <v>2</v>
      </c>
      <c r="AI22" s="20">
        <v>2</v>
      </c>
      <c r="AJ22" s="20">
        <v>2</v>
      </c>
      <c r="AK22" s="20">
        <v>2</v>
      </c>
      <c r="AL22" s="20"/>
      <c r="AM22" s="20"/>
      <c r="AN22" s="20"/>
      <c r="AO22" s="20"/>
      <c r="AP22" s="20"/>
      <c r="AQ22" s="20"/>
      <c r="AR22" s="20"/>
      <c r="AS22" s="182"/>
      <c r="AT22" s="209"/>
      <c r="AU22" s="210"/>
      <c r="AV22" s="210"/>
      <c r="AW22" s="210"/>
      <c r="AX22" s="210"/>
      <c r="AY22" s="211"/>
      <c r="AZ22" s="20">
        <v>2</v>
      </c>
      <c r="BA22" s="20"/>
    </row>
    <row r="23" spans="1:53" ht="12.75">
      <c r="A23" s="104" t="s">
        <v>125</v>
      </c>
      <c r="B23" s="96" t="s">
        <v>124</v>
      </c>
      <c r="C23" s="177">
        <f>(D23+E23+E24)/36</f>
        <v>2</v>
      </c>
      <c r="D23" s="176">
        <v>56</v>
      </c>
      <c r="E23" s="12">
        <f t="shared" si="4"/>
        <v>6</v>
      </c>
      <c r="F23" s="13">
        <f t="shared" si="6"/>
        <v>6</v>
      </c>
      <c r="G23" s="14">
        <f t="shared" si="5"/>
        <v>0</v>
      </c>
      <c r="H23" s="15">
        <v>2</v>
      </c>
      <c r="I23" s="15">
        <v>2</v>
      </c>
      <c r="J23" s="15">
        <v>2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94"/>
      <c r="Y23" s="198"/>
      <c r="Z23" s="19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82"/>
      <c r="AT23" s="209"/>
      <c r="AU23" s="210"/>
      <c r="AV23" s="210"/>
      <c r="AW23" s="210"/>
      <c r="AX23" s="210"/>
      <c r="AY23" s="211"/>
      <c r="AZ23" s="15"/>
      <c r="BA23" s="15"/>
    </row>
    <row r="24" spans="1:53" ht="12.75">
      <c r="A24" s="104"/>
      <c r="B24" s="96"/>
      <c r="C24" s="178"/>
      <c r="D24" s="176"/>
      <c r="E24" s="17">
        <f t="shared" si="4"/>
        <v>10</v>
      </c>
      <c r="F24" s="18">
        <f t="shared" si="6"/>
        <v>10</v>
      </c>
      <c r="G24" s="19">
        <f t="shared" si="5"/>
        <v>0</v>
      </c>
      <c r="H24" s="20"/>
      <c r="I24" s="20"/>
      <c r="J24" s="20"/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/>
      <c r="Q24" s="20"/>
      <c r="R24" s="20"/>
      <c r="S24" s="20"/>
      <c r="T24" s="20"/>
      <c r="U24" s="20"/>
      <c r="V24" s="20"/>
      <c r="W24" s="20"/>
      <c r="X24" s="194"/>
      <c r="Y24" s="198"/>
      <c r="Z24" s="199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182"/>
      <c r="AT24" s="209"/>
      <c r="AU24" s="210"/>
      <c r="AV24" s="210"/>
      <c r="AW24" s="210"/>
      <c r="AX24" s="210"/>
      <c r="AY24" s="211"/>
      <c r="AZ24" s="20">
        <v>1</v>
      </c>
      <c r="BA24" s="20"/>
    </row>
    <row r="25" spans="1:53" ht="12.75">
      <c r="A25" s="104" t="s">
        <v>127</v>
      </c>
      <c r="B25" s="96" t="s">
        <v>126</v>
      </c>
      <c r="C25" s="177">
        <f>(D25+E25+E26)/36</f>
        <v>2</v>
      </c>
      <c r="D25" s="176">
        <v>56</v>
      </c>
      <c r="E25" s="12">
        <f t="shared" si="4"/>
        <v>6</v>
      </c>
      <c r="F25" s="13">
        <f t="shared" si="6"/>
        <v>6</v>
      </c>
      <c r="G25" s="14">
        <f t="shared" si="5"/>
        <v>0</v>
      </c>
      <c r="H25" s="15"/>
      <c r="I25" s="15"/>
      <c r="J25" s="15"/>
      <c r="K25" s="15"/>
      <c r="L25" s="15"/>
      <c r="M25" s="15"/>
      <c r="N25" s="15"/>
      <c r="O25" s="15"/>
      <c r="P25" s="15">
        <v>2</v>
      </c>
      <c r="Q25" s="15">
        <v>2</v>
      </c>
      <c r="R25" s="15">
        <v>2</v>
      </c>
      <c r="S25" s="15"/>
      <c r="T25" s="15"/>
      <c r="U25" s="15"/>
      <c r="V25" s="15"/>
      <c r="W25" s="15"/>
      <c r="X25" s="194"/>
      <c r="Y25" s="198"/>
      <c r="Z25" s="19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82"/>
      <c r="AT25" s="209"/>
      <c r="AU25" s="210"/>
      <c r="AV25" s="210"/>
      <c r="AW25" s="210"/>
      <c r="AX25" s="210"/>
      <c r="AY25" s="211"/>
      <c r="AZ25" s="15"/>
      <c r="BA25" s="15"/>
    </row>
    <row r="26" spans="1:53" ht="12.75">
      <c r="A26" s="104"/>
      <c r="B26" s="96"/>
      <c r="C26" s="178"/>
      <c r="D26" s="176"/>
      <c r="E26" s="17">
        <f t="shared" si="4"/>
        <v>10</v>
      </c>
      <c r="F26" s="18">
        <f t="shared" si="6"/>
        <v>10</v>
      </c>
      <c r="G26" s="19">
        <f t="shared" si="5"/>
        <v>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v>2</v>
      </c>
      <c r="T26" s="20">
        <v>2</v>
      </c>
      <c r="U26" s="20">
        <v>2</v>
      </c>
      <c r="V26" s="20">
        <v>2</v>
      </c>
      <c r="W26" s="20">
        <v>2</v>
      </c>
      <c r="X26" s="194"/>
      <c r="Y26" s="198"/>
      <c r="Z26" s="199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182"/>
      <c r="AT26" s="209"/>
      <c r="AU26" s="210"/>
      <c r="AV26" s="210"/>
      <c r="AW26" s="210"/>
      <c r="AX26" s="210"/>
      <c r="AY26" s="211"/>
      <c r="AZ26" s="20">
        <v>1</v>
      </c>
      <c r="BA26" s="20"/>
    </row>
    <row r="27" spans="1:53" ht="12.75">
      <c r="A27" s="104" t="s">
        <v>128</v>
      </c>
      <c r="B27" s="96" t="s">
        <v>129</v>
      </c>
      <c r="C27" s="177">
        <f>(D27+E27+E28)/36</f>
        <v>2</v>
      </c>
      <c r="D27" s="176">
        <v>56</v>
      </c>
      <c r="E27" s="12">
        <f t="shared" si="4"/>
        <v>6</v>
      </c>
      <c r="F27" s="13">
        <f t="shared" si="6"/>
        <v>6</v>
      </c>
      <c r="G27" s="14">
        <f t="shared" si="5"/>
        <v>0</v>
      </c>
      <c r="H27" s="15">
        <v>2</v>
      </c>
      <c r="I27" s="15">
        <v>2</v>
      </c>
      <c r="J27" s="15">
        <v>2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94"/>
      <c r="Y27" s="198"/>
      <c r="Z27" s="19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82"/>
      <c r="AT27" s="209"/>
      <c r="AU27" s="210"/>
      <c r="AV27" s="210"/>
      <c r="AW27" s="210"/>
      <c r="AX27" s="210"/>
      <c r="AY27" s="211"/>
      <c r="AZ27" s="15"/>
      <c r="BA27" s="15"/>
    </row>
    <row r="28" spans="1:53" ht="12.75">
      <c r="A28" s="104"/>
      <c r="B28" s="96"/>
      <c r="C28" s="178"/>
      <c r="D28" s="176"/>
      <c r="E28" s="17">
        <f t="shared" si="4"/>
        <v>10</v>
      </c>
      <c r="F28" s="18">
        <f t="shared" si="6"/>
        <v>10</v>
      </c>
      <c r="G28" s="19">
        <f t="shared" si="5"/>
        <v>0</v>
      </c>
      <c r="H28" s="20"/>
      <c r="I28" s="20"/>
      <c r="J28" s="20"/>
      <c r="K28" s="20">
        <v>2</v>
      </c>
      <c r="L28" s="20">
        <v>2</v>
      </c>
      <c r="M28" s="20">
        <v>2</v>
      </c>
      <c r="N28" s="20">
        <v>2</v>
      </c>
      <c r="O28" s="20">
        <v>2</v>
      </c>
      <c r="P28" s="20"/>
      <c r="Q28" s="20"/>
      <c r="R28" s="20"/>
      <c r="S28" s="20"/>
      <c r="T28" s="20"/>
      <c r="U28" s="20"/>
      <c r="V28" s="20"/>
      <c r="W28" s="20"/>
      <c r="X28" s="194"/>
      <c r="Y28" s="198"/>
      <c r="Z28" s="199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182"/>
      <c r="AT28" s="209"/>
      <c r="AU28" s="210"/>
      <c r="AV28" s="210"/>
      <c r="AW28" s="210"/>
      <c r="AX28" s="210"/>
      <c r="AY28" s="211"/>
      <c r="AZ28" s="20">
        <v>1</v>
      </c>
      <c r="BA28" s="20"/>
    </row>
    <row r="29" spans="1:53" ht="22.5">
      <c r="A29" s="104" t="s">
        <v>87</v>
      </c>
      <c r="B29" s="46" t="s">
        <v>240</v>
      </c>
      <c r="C29" s="177">
        <f>(D29+E29+E31)/36</f>
        <v>2</v>
      </c>
      <c r="D29" s="176">
        <v>56</v>
      </c>
      <c r="E29" s="12">
        <f t="shared" si="4"/>
        <v>4</v>
      </c>
      <c r="F29" s="13">
        <f t="shared" si="6"/>
        <v>0</v>
      </c>
      <c r="G29" s="14">
        <f t="shared" si="5"/>
        <v>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94"/>
      <c r="Y29" s="198"/>
      <c r="Z29" s="19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2</v>
      </c>
      <c r="AL29" s="15">
        <v>2</v>
      </c>
      <c r="AM29" s="15"/>
      <c r="AN29" s="15"/>
      <c r="AO29" s="15"/>
      <c r="AP29" s="15"/>
      <c r="AQ29" s="15"/>
      <c r="AR29" s="15"/>
      <c r="AS29" s="182"/>
      <c r="AT29" s="209"/>
      <c r="AU29" s="210"/>
      <c r="AV29" s="210"/>
      <c r="AW29" s="210"/>
      <c r="AX29" s="210"/>
      <c r="AY29" s="211"/>
      <c r="AZ29" s="15"/>
      <c r="BA29" s="15"/>
    </row>
    <row r="30" spans="1:53" ht="22.5">
      <c r="A30" s="104"/>
      <c r="B30" s="46" t="s">
        <v>241</v>
      </c>
      <c r="C30" s="205"/>
      <c r="D30" s="176"/>
      <c r="E30" s="12"/>
      <c r="F30" s="13"/>
      <c r="G30" s="38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94"/>
      <c r="Y30" s="198"/>
      <c r="Z30" s="19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82"/>
      <c r="AT30" s="209"/>
      <c r="AU30" s="210"/>
      <c r="AV30" s="210"/>
      <c r="AW30" s="210"/>
      <c r="AX30" s="210"/>
      <c r="AY30" s="211"/>
      <c r="AZ30" s="15"/>
      <c r="BA30" s="15"/>
    </row>
    <row r="31" spans="1:53" ht="22.5">
      <c r="A31" s="104"/>
      <c r="B31" s="46" t="s">
        <v>242</v>
      </c>
      <c r="C31" s="178"/>
      <c r="D31" s="176"/>
      <c r="E31" s="17">
        <f t="shared" si="4"/>
        <v>12</v>
      </c>
      <c r="F31" s="18">
        <f t="shared" si="6"/>
        <v>0</v>
      </c>
      <c r="G31" s="19">
        <f>SUM(AA31:AY31)</f>
        <v>12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94"/>
      <c r="Y31" s="198"/>
      <c r="Z31" s="199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>
        <v>2</v>
      </c>
      <c r="AN31" s="20">
        <v>2</v>
      </c>
      <c r="AO31" s="20">
        <v>2</v>
      </c>
      <c r="AP31" s="20">
        <v>2</v>
      </c>
      <c r="AQ31" s="20">
        <v>2</v>
      </c>
      <c r="AR31" s="20">
        <v>2</v>
      </c>
      <c r="AS31" s="182"/>
      <c r="AT31" s="209"/>
      <c r="AU31" s="210"/>
      <c r="AV31" s="210"/>
      <c r="AW31" s="210"/>
      <c r="AX31" s="210"/>
      <c r="AY31" s="211"/>
      <c r="AZ31" s="20">
        <v>2</v>
      </c>
      <c r="BA31" s="20"/>
    </row>
    <row r="32" spans="1:53" ht="22.5">
      <c r="A32" s="104" t="s">
        <v>88</v>
      </c>
      <c r="B32" s="46" t="s">
        <v>243</v>
      </c>
      <c r="C32" s="177">
        <f>(D32+E32+E34)/36</f>
        <v>2</v>
      </c>
      <c r="D32" s="176">
        <v>56</v>
      </c>
      <c r="E32" s="12">
        <f t="shared" si="4"/>
        <v>4</v>
      </c>
      <c r="F32" s="13">
        <f t="shared" si="6"/>
        <v>0</v>
      </c>
      <c r="G32" s="14">
        <f>SUM(AA32:AY32)</f>
        <v>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94"/>
      <c r="Y32" s="198"/>
      <c r="Z32" s="19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2</v>
      </c>
      <c r="AL32" s="15">
        <v>2</v>
      </c>
      <c r="AM32" s="15"/>
      <c r="AN32" s="15"/>
      <c r="AO32" s="15"/>
      <c r="AP32" s="15"/>
      <c r="AQ32" s="15"/>
      <c r="AR32" s="15"/>
      <c r="AS32" s="182"/>
      <c r="AT32" s="209"/>
      <c r="AU32" s="210"/>
      <c r="AV32" s="210"/>
      <c r="AW32" s="210"/>
      <c r="AX32" s="210"/>
      <c r="AY32" s="211"/>
      <c r="AZ32" s="15"/>
      <c r="BA32" s="15"/>
    </row>
    <row r="33" spans="1:53" ht="33.75">
      <c r="A33" s="104"/>
      <c r="B33" s="46" t="s">
        <v>244</v>
      </c>
      <c r="C33" s="205"/>
      <c r="D33" s="176"/>
      <c r="E33" s="12"/>
      <c r="F33" s="13"/>
      <c r="G33" s="3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94"/>
      <c r="Y33" s="198"/>
      <c r="Z33" s="19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82"/>
      <c r="AT33" s="209"/>
      <c r="AU33" s="210"/>
      <c r="AV33" s="210"/>
      <c r="AW33" s="210"/>
      <c r="AX33" s="210"/>
      <c r="AY33" s="211"/>
      <c r="AZ33" s="15"/>
      <c r="BA33" s="15"/>
    </row>
    <row r="34" spans="1:53" ht="22.5">
      <c r="A34" s="104"/>
      <c r="B34" s="46" t="s">
        <v>245</v>
      </c>
      <c r="C34" s="178"/>
      <c r="D34" s="176"/>
      <c r="E34" s="17">
        <f t="shared" si="4"/>
        <v>12</v>
      </c>
      <c r="F34" s="18">
        <f t="shared" si="6"/>
        <v>0</v>
      </c>
      <c r="G34" s="19">
        <f>SUM(AA34:AY34)</f>
        <v>12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94"/>
      <c r="Y34" s="198"/>
      <c r="Z34" s="19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>
        <v>2</v>
      </c>
      <c r="AN34" s="20">
        <v>2</v>
      </c>
      <c r="AO34" s="20">
        <v>2</v>
      </c>
      <c r="AP34" s="20">
        <v>2</v>
      </c>
      <c r="AQ34" s="20">
        <v>2</v>
      </c>
      <c r="AR34" s="20">
        <v>2</v>
      </c>
      <c r="AS34" s="182"/>
      <c r="AT34" s="209"/>
      <c r="AU34" s="210"/>
      <c r="AV34" s="210"/>
      <c r="AW34" s="210"/>
      <c r="AX34" s="210"/>
      <c r="AY34" s="211"/>
      <c r="AZ34" s="20">
        <v>2</v>
      </c>
      <c r="BA34" s="20"/>
    </row>
    <row r="35" spans="1:53" ht="22.5">
      <c r="A35" s="104" t="s">
        <v>89</v>
      </c>
      <c r="B35" s="46" t="s">
        <v>218</v>
      </c>
      <c r="C35" s="177">
        <f>(D35+E35+E37)/36</f>
        <v>2</v>
      </c>
      <c r="D35" s="176">
        <v>56</v>
      </c>
      <c r="E35" s="12">
        <f t="shared" si="4"/>
        <v>4</v>
      </c>
      <c r="F35" s="13">
        <f t="shared" si="6"/>
        <v>0</v>
      </c>
      <c r="G35" s="14">
        <f>SUM(AA35:AY35)</f>
        <v>4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94"/>
      <c r="Y35" s="198"/>
      <c r="Z35" s="199"/>
      <c r="AA35" s="15">
        <v>2</v>
      </c>
      <c r="AB35" s="15">
        <v>2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82"/>
      <c r="AT35" s="209"/>
      <c r="AU35" s="210"/>
      <c r="AV35" s="210"/>
      <c r="AW35" s="210"/>
      <c r="AX35" s="210"/>
      <c r="AY35" s="211"/>
      <c r="AZ35" s="15"/>
      <c r="BA35" s="15"/>
    </row>
    <row r="36" spans="1:53" ht="33.75">
      <c r="A36" s="104"/>
      <c r="B36" s="46" t="s">
        <v>246</v>
      </c>
      <c r="C36" s="205"/>
      <c r="D36" s="176"/>
      <c r="E36" s="12"/>
      <c r="F36" s="13"/>
      <c r="G36" s="3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94"/>
      <c r="Y36" s="198"/>
      <c r="Z36" s="199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82"/>
      <c r="AT36" s="209"/>
      <c r="AU36" s="210"/>
      <c r="AV36" s="210"/>
      <c r="AW36" s="210"/>
      <c r="AX36" s="210"/>
      <c r="AY36" s="211"/>
      <c r="AZ36" s="15"/>
      <c r="BA36" s="15"/>
    </row>
    <row r="37" spans="1:53" ht="12.75">
      <c r="A37" s="104"/>
      <c r="B37" s="46" t="s">
        <v>247</v>
      </c>
      <c r="C37" s="178"/>
      <c r="D37" s="176"/>
      <c r="E37" s="17">
        <f t="shared" si="4"/>
        <v>12</v>
      </c>
      <c r="F37" s="18">
        <f t="shared" si="6"/>
        <v>0</v>
      </c>
      <c r="G37" s="19">
        <f>SUM(AA37:AY37)</f>
        <v>12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94"/>
      <c r="Y37" s="198"/>
      <c r="Z37" s="199"/>
      <c r="AA37" s="20"/>
      <c r="AB37" s="20"/>
      <c r="AC37" s="20">
        <v>2</v>
      </c>
      <c r="AD37" s="20">
        <v>2</v>
      </c>
      <c r="AE37" s="20">
        <v>2</v>
      </c>
      <c r="AF37" s="20">
        <v>2</v>
      </c>
      <c r="AG37" s="20">
        <v>2</v>
      </c>
      <c r="AH37" s="20">
        <v>2</v>
      </c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182"/>
      <c r="AT37" s="209"/>
      <c r="AU37" s="210"/>
      <c r="AV37" s="210"/>
      <c r="AW37" s="210"/>
      <c r="AX37" s="210"/>
      <c r="AY37" s="211"/>
      <c r="AZ37" s="20"/>
      <c r="BA37" s="20"/>
    </row>
    <row r="38" spans="1:53" ht="22.5">
      <c r="A38" s="104" t="s">
        <v>78</v>
      </c>
      <c r="B38" s="40" t="s">
        <v>130</v>
      </c>
      <c r="C38" s="203">
        <f>(D38+E38+E40)/36</f>
        <v>2</v>
      </c>
      <c r="D38" s="176">
        <v>56</v>
      </c>
      <c r="E38" s="12">
        <f t="shared" si="4"/>
        <v>4</v>
      </c>
      <c r="F38" s="13">
        <f t="shared" si="6"/>
        <v>0</v>
      </c>
      <c r="G38" s="14">
        <f>SUM(AA38:AY38)</f>
        <v>4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94"/>
      <c r="Y38" s="198"/>
      <c r="Z38" s="199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>
        <v>2</v>
      </c>
      <c r="AL38" s="15">
        <v>2</v>
      </c>
      <c r="AM38" s="15"/>
      <c r="AN38" s="15"/>
      <c r="AO38" s="15"/>
      <c r="AP38" s="15"/>
      <c r="AQ38" s="15"/>
      <c r="AR38" s="15"/>
      <c r="AS38" s="182"/>
      <c r="AT38" s="209"/>
      <c r="AU38" s="210"/>
      <c r="AV38" s="210"/>
      <c r="AW38" s="210"/>
      <c r="AX38" s="210"/>
      <c r="AY38" s="211"/>
      <c r="AZ38" s="15"/>
      <c r="BA38" s="15"/>
    </row>
    <row r="39" spans="1:53" ht="12.75">
      <c r="A39" s="104"/>
      <c r="B39" s="40" t="s">
        <v>248</v>
      </c>
      <c r="C39" s="204"/>
      <c r="D39" s="176"/>
      <c r="E39" s="12"/>
      <c r="F39" s="13"/>
      <c r="G39" s="38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94"/>
      <c r="Y39" s="198"/>
      <c r="Z39" s="199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82"/>
      <c r="AT39" s="209"/>
      <c r="AU39" s="210"/>
      <c r="AV39" s="210"/>
      <c r="AW39" s="210"/>
      <c r="AX39" s="210"/>
      <c r="AY39" s="211"/>
      <c r="AZ39" s="15"/>
      <c r="BA39" s="15"/>
    </row>
    <row r="40" spans="1:53" ht="22.5">
      <c r="A40" s="104"/>
      <c r="B40" s="40" t="s">
        <v>249</v>
      </c>
      <c r="C40" s="178"/>
      <c r="D40" s="176"/>
      <c r="E40" s="17">
        <f t="shared" si="4"/>
        <v>12</v>
      </c>
      <c r="F40" s="18">
        <f t="shared" si="6"/>
        <v>0</v>
      </c>
      <c r="G40" s="19">
        <f>SUM(AA40:AY40)</f>
        <v>12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94"/>
      <c r="Y40" s="198"/>
      <c r="Z40" s="199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>
        <v>2</v>
      </c>
      <c r="AN40" s="20">
        <v>2</v>
      </c>
      <c r="AO40" s="20">
        <v>2</v>
      </c>
      <c r="AP40" s="20">
        <v>2</v>
      </c>
      <c r="AQ40" s="20">
        <v>2</v>
      </c>
      <c r="AR40" s="20">
        <v>2</v>
      </c>
      <c r="AS40" s="182"/>
      <c r="AT40" s="209"/>
      <c r="AU40" s="210"/>
      <c r="AV40" s="210"/>
      <c r="AW40" s="210"/>
      <c r="AX40" s="210"/>
      <c r="AY40" s="211"/>
      <c r="AZ40" s="20">
        <v>2</v>
      </c>
      <c r="BA40" s="20"/>
    </row>
    <row r="41" spans="1:53" ht="22.5">
      <c r="A41" s="104" t="s">
        <v>102</v>
      </c>
      <c r="B41" s="40" t="s">
        <v>131</v>
      </c>
      <c r="C41" s="203">
        <f>(D41+E41+E43)/36</f>
        <v>2</v>
      </c>
      <c r="D41" s="176">
        <v>56</v>
      </c>
      <c r="E41" s="12">
        <f>F41+G41</f>
        <v>4</v>
      </c>
      <c r="F41" s="13">
        <f t="shared" si="6"/>
        <v>0</v>
      </c>
      <c r="G41" s="14">
        <f>SUM(AA41:AY41)</f>
        <v>4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94"/>
      <c r="Y41" s="198"/>
      <c r="Z41" s="199"/>
      <c r="AA41" s="15">
        <v>2</v>
      </c>
      <c r="AB41" s="15">
        <v>2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82"/>
      <c r="AT41" s="209"/>
      <c r="AU41" s="210"/>
      <c r="AV41" s="210"/>
      <c r="AW41" s="210"/>
      <c r="AX41" s="210"/>
      <c r="AY41" s="211"/>
      <c r="AZ41" s="15"/>
      <c r="BA41" s="15"/>
    </row>
    <row r="42" spans="1:53" ht="22.5">
      <c r="A42" s="104"/>
      <c r="B42" s="40" t="s">
        <v>132</v>
      </c>
      <c r="C42" s="204"/>
      <c r="D42" s="176"/>
      <c r="E42" s="12"/>
      <c r="F42" s="13"/>
      <c r="G42" s="3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94"/>
      <c r="Y42" s="198"/>
      <c r="Z42" s="199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82"/>
      <c r="AT42" s="209"/>
      <c r="AU42" s="210"/>
      <c r="AV42" s="210"/>
      <c r="AW42" s="210"/>
      <c r="AX42" s="210"/>
      <c r="AY42" s="211"/>
      <c r="AZ42" s="15"/>
      <c r="BA42" s="15"/>
    </row>
    <row r="43" spans="1:53" ht="12.75">
      <c r="A43" s="104"/>
      <c r="B43" s="40" t="s">
        <v>250</v>
      </c>
      <c r="C43" s="178"/>
      <c r="D43" s="176"/>
      <c r="E43" s="17">
        <f>F43+G43</f>
        <v>12</v>
      </c>
      <c r="F43" s="18">
        <f t="shared" si="6"/>
        <v>0</v>
      </c>
      <c r="G43" s="19">
        <f aca="true" t="shared" si="7" ref="G43:G48">SUM(AA43:AY43)</f>
        <v>12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194"/>
      <c r="Y43" s="198"/>
      <c r="Z43" s="199"/>
      <c r="AA43" s="20"/>
      <c r="AB43" s="20"/>
      <c r="AC43" s="20">
        <v>2</v>
      </c>
      <c r="AD43" s="20">
        <v>2</v>
      </c>
      <c r="AE43" s="20">
        <v>2</v>
      </c>
      <c r="AF43" s="20">
        <v>2</v>
      </c>
      <c r="AG43" s="20">
        <v>2</v>
      </c>
      <c r="AH43" s="20">
        <v>2</v>
      </c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182"/>
      <c r="AT43" s="209"/>
      <c r="AU43" s="210"/>
      <c r="AV43" s="210"/>
      <c r="AW43" s="210"/>
      <c r="AX43" s="210"/>
      <c r="AY43" s="211"/>
      <c r="AZ43" s="20">
        <v>2</v>
      </c>
      <c r="BA43" s="20"/>
    </row>
    <row r="44" spans="1:53" ht="12.75">
      <c r="A44" s="80" t="s">
        <v>133</v>
      </c>
      <c r="B44" s="81"/>
      <c r="C44" s="203">
        <f>(D44+E44+E45)/36</f>
        <v>12</v>
      </c>
      <c r="D44" s="176">
        <v>432</v>
      </c>
      <c r="E44" s="12">
        <f>F44+G44</f>
        <v>0</v>
      </c>
      <c r="F44" s="13">
        <f t="shared" si="6"/>
        <v>0</v>
      </c>
      <c r="G44" s="14">
        <f t="shared" si="7"/>
        <v>0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194"/>
      <c r="Y44" s="198"/>
      <c r="Z44" s="199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182"/>
      <c r="AT44" s="209"/>
      <c r="AU44" s="210"/>
      <c r="AV44" s="210"/>
      <c r="AW44" s="210"/>
      <c r="AX44" s="210"/>
      <c r="AY44" s="211"/>
      <c r="AZ44" s="15" t="s">
        <v>45</v>
      </c>
      <c r="BA44" s="15"/>
    </row>
    <row r="45" spans="1:53" ht="12.75">
      <c r="A45" s="82"/>
      <c r="B45" s="83"/>
      <c r="C45" s="178"/>
      <c r="D45" s="176"/>
      <c r="E45" s="17">
        <f>F45+G45</f>
        <v>0</v>
      </c>
      <c r="F45" s="18">
        <f t="shared" si="6"/>
        <v>0</v>
      </c>
      <c r="G45" s="19">
        <f t="shared" si="7"/>
        <v>0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194"/>
      <c r="Y45" s="198"/>
      <c r="Z45" s="199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182"/>
      <c r="AT45" s="209"/>
      <c r="AU45" s="210"/>
      <c r="AV45" s="210"/>
      <c r="AW45" s="210"/>
      <c r="AX45" s="210"/>
      <c r="AY45" s="211"/>
      <c r="AZ45" s="20" t="s">
        <v>42</v>
      </c>
      <c r="BA45" s="20"/>
    </row>
    <row r="46" spans="1:53" ht="12.75">
      <c r="A46" s="88" t="s">
        <v>81</v>
      </c>
      <c r="B46" s="89"/>
      <c r="C46" s="203">
        <f>(D46+E46+E47)/36</f>
        <v>11</v>
      </c>
      <c r="D46" s="176">
        <v>396</v>
      </c>
      <c r="E46" s="12">
        <f t="shared" si="4"/>
        <v>0</v>
      </c>
      <c r="F46" s="13">
        <f t="shared" si="6"/>
        <v>0</v>
      </c>
      <c r="G46" s="14">
        <f t="shared" si="7"/>
        <v>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94"/>
      <c r="Y46" s="198"/>
      <c r="Z46" s="199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182"/>
      <c r="AT46" s="209"/>
      <c r="AU46" s="210"/>
      <c r="AV46" s="210"/>
      <c r="AW46" s="210"/>
      <c r="AX46" s="210"/>
      <c r="AY46" s="211"/>
      <c r="AZ46" s="15"/>
      <c r="BA46" s="15"/>
    </row>
    <row r="47" spans="1:53" ht="12.75">
      <c r="A47" s="90"/>
      <c r="B47" s="91"/>
      <c r="C47" s="178"/>
      <c r="D47" s="176"/>
      <c r="E47" s="17">
        <f t="shared" si="4"/>
        <v>0</v>
      </c>
      <c r="F47" s="18">
        <f t="shared" si="6"/>
        <v>0</v>
      </c>
      <c r="G47" s="19">
        <f t="shared" si="7"/>
        <v>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194"/>
      <c r="Y47" s="198"/>
      <c r="Z47" s="199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182"/>
      <c r="AT47" s="209"/>
      <c r="AU47" s="210"/>
      <c r="AV47" s="210"/>
      <c r="AW47" s="210"/>
      <c r="AX47" s="210"/>
      <c r="AY47" s="211"/>
      <c r="AZ47" s="20" t="s">
        <v>42</v>
      </c>
      <c r="BA47" s="20"/>
    </row>
    <row r="48" spans="1:53" ht="12.75">
      <c r="A48" s="157" t="s">
        <v>13</v>
      </c>
      <c r="B48" s="157"/>
      <c r="C48" s="62">
        <f>SUM(C11:C47)</f>
        <v>51</v>
      </c>
      <c r="D48" s="24">
        <f>SUM(D11:D47)</f>
        <v>1590</v>
      </c>
      <c r="E48" s="25">
        <f>F48+G48</f>
        <v>246</v>
      </c>
      <c r="F48" s="26">
        <f>SUM(H48:Z48)</f>
        <v>84</v>
      </c>
      <c r="G48" s="26">
        <f t="shared" si="7"/>
        <v>162</v>
      </c>
      <c r="H48" s="26">
        <f aca="true" t="shared" si="8" ref="H48:W48">SUM(H11:H47)</f>
        <v>6</v>
      </c>
      <c r="I48" s="5">
        <f t="shared" si="8"/>
        <v>6</v>
      </c>
      <c r="J48" s="5">
        <f t="shared" si="8"/>
        <v>6</v>
      </c>
      <c r="K48" s="5">
        <f t="shared" si="8"/>
        <v>6</v>
      </c>
      <c r="L48" s="5">
        <f t="shared" si="8"/>
        <v>6</v>
      </c>
      <c r="M48" s="5">
        <f t="shared" si="8"/>
        <v>6</v>
      </c>
      <c r="N48" s="5">
        <f t="shared" si="8"/>
        <v>6</v>
      </c>
      <c r="O48" s="5">
        <f t="shared" si="8"/>
        <v>8</v>
      </c>
      <c r="P48" s="5">
        <f t="shared" si="8"/>
        <v>6</v>
      </c>
      <c r="Q48" s="5">
        <f t="shared" si="8"/>
        <v>4</v>
      </c>
      <c r="R48" s="5">
        <f t="shared" si="8"/>
        <v>4</v>
      </c>
      <c r="S48" s="5">
        <f t="shared" si="8"/>
        <v>4</v>
      </c>
      <c r="T48" s="5">
        <f t="shared" si="8"/>
        <v>4</v>
      </c>
      <c r="U48" s="5">
        <f t="shared" si="8"/>
        <v>4</v>
      </c>
      <c r="V48" s="5">
        <f t="shared" si="8"/>
        <v>4</v>
      </c>
      <c r="W48" s="5">
        <f t="shared" si="8"/>
        <v>4</v>
      </c>
      <c r="X48" s="195"/>
      <c r="Y48" s="200"/>
      <c r="Z48" s="201"/>
      <c r="AA48" s="5">
        <f aca="true" t="shared" si="9" ref="AA48:AQ48">SUM(AA11:AA47)</f>
        <v>8</v>
      </c>
      <c r="AB48" s="5">
        <f t="shared" si="9"/>
        <v>8</v>
      </c>
      <c r="AC48" s="5">
        <f t="shared" si="9"/>
        <v>8</v>
      </c>
      <c r="AD48" s="5">
        <f t="shared" si="9"/>
        <v>10</v>
      </c>
      <c r="AE48" s="5">
        <f t="shared" si="9"/>
        <v>10</v>
      </c>
      <c r="AF48" s="5">
        <f t="shared" si="9"/>
        <v>10</v>
      </c>
      <c r="AG48" s="5">
        <f t="shared" si="9"/>
        <v>10</v>
      </c>
      <c r="AH48" s="5">
        <f t="shared" si="9"/>
        <v>10</v>
      </c>
      <c r="AI48" s="5">
        <f t="shared" si="9"/>
        <v>8</v>
      </c>
      <c r="AJ48" s="5">
        <f t="shared" si="9"/>
        <v>8</v>
      </c>
      <c r="AK48" s="5">
        <f t="shared" si="9"/>
        <v>14</v>
      </c>
      <c r="AL48" s="5">
        <f t="shared" si="9"/>
        <v>12</v>
      </c>
      <c r="AM48" s="5">
        <f t="shared" si="9"/>
        <v>8</v>
      </c>
      <c r="AN48" s="5">
        <f t="shared" si="9"/>
        <v>8</v>
      </c>
      <c r="AO48" s="5">
        <f t="shared" si="9"/>
        <v>8</v>
      </c>
      <c r="AP48" s="5">
        <f t="shared" si="9"/>
        <v>8</v>
      </c>
      <c r="AQ48" s="5">
        <f t="shared" si="9"/>
        <v>8</v>
      </c>
      <c r="AR48" s="5">
        <f>SUM(AR11:AR47)</f>
        <v>6</v>
      </c>
      <c r="AS48" s="183"/>
      <c r="AT48" s="212"/>
      <c r="AU48" s="213"/>
      <c r="AV48" s="213"/>
      <c r="AW48" s="213"/>
      <c r="AX48" s="213"/>
      <c r="AY48" s="214"/>
      <c r="AZ48" s="36"/>
      <c r="BA48" s="27"/>
    </row>
    <row r="49" spans="1:53" ht="15">
      <c r="A49" s="28"/>
      <c r="B49" s="28"/>
      <c r="C49" s="29"/>
      <c r="D49" s="2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6"/>
      <c r="V49" s="6"/>
      <c r="W49" s="6"/>
      <c r="X49" s="6"/>
      <c r="Y49" s="7"/>
      <c r="Z49" s="7"/>
      <c r="AA49" s="8"/>
      <c r="AB49" s="8"/>
      <c r="AC49" s="8"/>
      <c r="AD49" s="7"/>
      <c r="AE49" s="7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63" s="30" customFormat="1" ht="18">
      <c r="A50" s="41"/>
      <c r="B50" s="41"/>
      <c r="C50" s="41"/>
      <c r="D50" s="42" t="s">
        <v>35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 t="s">
        <v>36</v>
      </c>
      <c r="AE50" s="42"/>
      <c r="AF50" s="42"/>
      <c r="AG50" s="42"/>
      <c r="AH50" s="42"/>
      <c r="AI50" s="42"/>
      <c r="AJ50" s="42"/>
      <c r="AK50" s="42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</row>
    <row r="51" spans="1:63" s="30" customFormat="1" ht="18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</row>
    <row r="52" s="30" customFormat="1" ht="12.75"/>
    <row r="53" spans="3:32" s="31" customFormat="1" ht="18">
      <c r="C53" s="69"/>
      <c r="D53" s="42" t="s">
        <v>137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 t="s">
        <v>138</v>
      </c>
      <c r="AE53" s="42"/>
      <c r="AF53" s="42"/>
    </row>
    <row r="54" s="70" customFormat="1" ht="18"/>
    <row r="55" spans="1:53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</row>
    <row r="56" spans="1:53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</row>
  </sheetData>
  <sheetProtection/>
  <mergeCells count="85">
    <mergeCell ref="AQ1:BA1"/>
    <mergeCell ref="AQ2:BA3"/>
    <mergeCell ref="A11:A12"/>
    <mergeCell ref="B11:B12"/>
    <mergeCell ref="C11:C12"/>
    <mergeCell ref="E7:E9"/>
    <mergeCell ref="BA7:BA10"/>
    <mergeCell ref="F7:F9"/>
    <mergeCell ref="G7:G9"/>
    <mergeCell ref="A6:BA6"/>
    <mergeCell ref="A7:A10"/>
    <mergeCell ref="B7:B10"/>
    <mergeCell ref="C7:C10"/>
    <mergeCell ref="D7:D9"/>
    <mergeCell ref="AU7:AY7"/>
    <mergeCell ref="D11:D12"/>
    <mergeCell ref="D10:G10"/>
    <mergeCell ref="Q7:T7"/>
    <mergeCell ref="U7:X7"/>
    <mergeCell ref="Y7:AC7"/>
    <mergeCell ref="AD7:AG7"/>
    <mergeCell ref="Y11:Z48"/>
    <mergeCell ref="D15:D16"/>
    <mergeCell ref="B19:B20"/>
    <mergeCell ref="C15:C16"/>
    <mergeCell ref="A17:A18"/>
    <mergeCell ref="AZ7:AZ10"/>
    <mergeCell ref="H7:K7"/>
    <mergeCell ref="L7:P7"/>
    <mergeCell ref="AH7:AK7"/>
    <mergeCell ref="AL7:AP7"/>
    <mergeCell ref="AQ7:AT7"/>
    <mergeCell ref="A13:A14"/>
    <mergeCell ref="B13:B14"/>
    <mergeCell ref="C13:C14"/>
    <mergeCell ref="A15:A16"/>
    <mergeCell ref="B15:B16"/>
    <mergeCell ref="D19:D20"/>
    <mergeCell ref="B17:B18"/>
    <mergeCell ref="C17:C18"/>
    <mergeCell ref="D17:D18"/>
    <mergeCell ref="D13:D14"/>
    <mergeCell ref="A21:A22"/>
    <mergeCell ref="B21:B22"/>
    <mergeCell ref="C21:C22"/>
    <mergeCell ref="A19:A20"/>
    <mergeCell ref="A23:A24"/>
    <mergeCell ref="B23:B24"/>
    <mergeCell ref="C23:C24"/>
    <mergeCell ref="C19:C20"/>
    <mergeCell ref="A25:A26"/>
    <mergeCell ref="B25:B26"/>
    <mergeCell ref="C25:C26"/>
    <mergeCell ref="D25:D26"/>
    <mergeCell ref="A27:A28"/>
    <mergeCell ref="B27:B28"/>
    <mergeCell ref="C27:C28"/>
    <mergeCell ref="D27:D28"/>
    <mergeCell ref="A29:A31"/>
    <mergeCell ref="C29:C31"/>
    <mergeCell ref="D29:D31"/>
    <mergeCell ref="A41:A43"/>
    <mergeCell ref="C41:C43"/>
    <mergeCell ref="D41:D43"/>
    <mergeCell ref="A32:A34"/>
    <mergeCell ref="C32:C34"/>
    <mergeCell ref="D32:D34"/>
    <mergeCell ref="A35:A37"/>
    <mergeCell ref="C35:C37"/>
    <mergeCell ref="D35:D37"/>
    <mergeCell ref="D38:D40"/>
    <mergeCell ref="AT11:AY48"/>
    <mergeCell ref="C46:C47"/>
    <mergeCell ref="D46:D47"/>
    <mergeCell ref="D23:D24"/>
    <mergeCell ref="AS11:AS48"/>
    <mergeCell ref="D21:D22"/>
    <mergeCell ref="X11:X48"/>
    <mergeCell ref="A48:B48"/>
    <mergeCell ref="A46:B47"/>
    <mergeCell ref="A44:B45"/>
    <mergeCell ref="C44:C45"/>
    <mergeCell ref="D44:D45"/>
    <mergeCell ref="A38:A40"/>
    <mergeCell ref="C38:C40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N32"/>
  <sheetViews>
    <sheetView view="pageBreakPreview" zoomScale="85" zoomScaleNormal="55" zoomScaleSheetLayoutView="85" zoomScalePageLayoutView="0" workbookViewId="0" topLeftCell="A1">
      <pane xSplit="8" ySplit="9" topLeftCell="X1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AL4" sqref="AL4"/>
    </sheetView>
  </sheetViews>
  <sheetFormatPr defaultColWidth="9.00390625" defaultRowHeight="12.75"/>
  <cols>
    <col min="1" max="1" width="10.375" style="30" customWidth="1"/>
    <col min="2" max="2" width="34.1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251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94</v>
      </c>
      <c r="B10" s="96" t="s">
        <v>252</v>
      </c>
      <c r="C10" s="144">
        <f>(D10+E10+E11)/36</f>
        <v>4</v>
      </c>
      <c r="D10" s="86">
        <v>104</v>
      </c>
      <c r="E10" s="12">
        <f aca="true" t="shared" si="3" ref="E10:E21">F10+G10</f>
        <v>10</v>
      </c>
      <c r="F10" s="13">
        <f>SUM(H10:X10)</f>
        <v>10</v>
      </c>
      <c r="G10" s="14">
        <f>SUM(AC10:AR10)</f>
        <v>0</v>
      </c>
      <c r="H10" s="15">
        <v>4</v>
      </c>
      <c r="I10" s="15">
        <v>4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24" t="s">
        <v>21</v>
      </c>
      <c r="Z10" s="225"/>
      <c r="AA10" s="126" t="s">
        <v>22</v>
      </c>
      <c r="AB10" s="127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47" t="s">
        <v>23</v>
      </c>
      <c r="AT10" s="215" t="s">
        <v>146</v>
      </c>
      <c r="AU10" s="216"/>
      <c r="AV10" s="216"/>
      <c r="AW10" s="216"/>
      <c r="AX10" s="216"/>
      <c r="AY10" s="217"/>
      <c r="AZ10" s="32"/>
      <c r="BA10" s="33">
        <v>1</v>
      </c>
    </row>
    <row r="11" spans="1:53" s="10" customFormat="1" ht="12.75">
      <c r="A11" s="104"/>
      <c r="B11" s="96"/>
      <c r="C11" s="145"/>
      <c r="D11" s="87"/>
      <c r="E11" s="17">
        <f t="shared" si="3"/>
        <v>30</v>
      </c>
      <c r="F11" s="18">
        <f>SUM(H11:X11)</f>
        <v>30</v>
      </c>
      <c r="G11" s="19">
        <f>SUM(AC11:AR11)</f>
        <v>0</v>
      </c>
      <c r="H11" s="20"/>
      <c r="I11" s="20"/>
      <c r="J11" s="20">
        <v>2</v>
      </c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20">
        <v>2</v>
      </c>
      <c r="V11" s="20">
        <v>2</v>
      </c>
      <c r="W11" s="20">
        <v>2</v>
      </c>
      <c r="X11" s="20">
        <v>2</v>
      </c>
      <c r="Y11" s="226"/>
      <c r="Z11" s="227"/>
      <c r="AA11" s="128"/>
      <c r="AB11" s="129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147"/>
      <c r="AT11" s="218"/>
      <c r="AU11" s="219"/>
      <c r="AV11" s="219"/>
      <c r="AW11" s="219"/>
      <c r="AX11" s="219"/>
      <c r="AY11" s="220"/>
      <c r="AZ11" s="20"/>
      <c r="BA11" s="21"/>
    </row>
    <row r="12" spans="1:53" s="16" customFormat="1" ht="12.75">
      <c r="A12" s="104" t="s">
        <v>73</v>
      </c>
      <c r="B12" s="96" t="s">
        <v>253</v>
      </c>
      <c r="C12" s="144">
        <f>(D12+E12+E13)/36</f>
        <v>4</v>
      </c>
      <c r="D12" s="86">
        <v>110</v>
      </c>
      <c r="E12" s="12">
        <f t="shared" si="3"/>
        <v>10</v>
      </c>
      <c r="F12" s="13">
        <f aca="true" t="shared" si="4" ref="F12:F21">SUM(H12:X12)</f>
        <v>0</v>
      </c>
      <c r="G12" s="14">
        <f aca="true" t="shared" si="5" ref="G12:G21">SUM(AC12:AR12)</f>
        <v>10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26"/>
      <c r="Z12" s="227"/>
      <c r="AA12" s="128"/>
      <c r="AB12" s="129"/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47"/>
      <c r="AT12" s="218"/>
      <c r="AU12" s="219"/>
      <c r="AV12" s="219"/>
      <c r="AW12" s="219"/>
      <c r="AX12" s="219"/>
      <c r="AY12" s="220"/>
      <c r="AZ12" s="32"/>
      <c r="BA12" s="33">
        <v>2</v>
      </c>
    </row>
    <row r="13" spans="1:53" s="10" customFormat="1" ht="12.75">
      <c r="A13" s="104"/>
      <c r="B13" s="96"/>
      <c r="C13" s="145"/>
      <c r="D13" s="87"/>
      <c r="E13" s="17">
        <f t="shared" si="3"/>
        <v>24</v>
      </c>
      <c r="F13" s="18">
        <f t="shared" si="4"/>
        <v>0</v>
      </c>
      <c r="G13" s="19">
        <f t="shared" si="5"/>
        <v>24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26"/>
      <c r="Z13" s="227"/>
      <c r="AA13" s="128"/>
      <c r="AB13" s="129"/>
      <c r="AC13" s="20"/>
      <c r="AD13" s="20"/>
      <c r="AE13" s="20"/>
      <c r="AF13" s="20"/>
      <c r="AG13" s="20"/>
      <c r="AH13" s="20">
        <v>2</v>
      </c>
      <c r="AI13" s="20">
        <v>2</v>
      </c>
      <c r="AJ13" s="20">
        <v>2</v>
      </c>
      <c r="AK13" s="20">
        <v>2</v>
      </c>
      <c r="AL13" s="20">
        <v>2</v>
      </c>
      <c r="AM13" s="20">
        <v>2</v>
      </c>
      <c r="AN13" s="20">
        <v>2</v>
      </c>
      <c r="AO13" s="20">
        <v>2</v>
      </c>
      <c r="AP13" s="20">
        <v>2</v>
      </c>
      <c r="AQ13" s="20">
        <v>2</v>
      </c>
      <c r="AR13" s="20">
        <v>4</v>
      </c>
      <c r="AS13" s="147"/>
      <c r="AT13" s="218"/>
      <c r="AU13" s="219"/>
      <c r="AV13" s="219"/>
      <c r="AW13" s="219"/>
      <c r="AX13" s="219"/>
      <c r="AY13" s="220"/>
      <c r="AZ13" s="20"/>
      <c r="BA13" s="21"/>
    </row>
    <row r="14" spans="1:53" s="16" customFormat="1" ht="19.5" customHeight="1">
      <c r="A14" s="104" t="s">
        <v>74</v>
      </c>
      <c r="B14" s="153" t="s">
        <v>254</v>
      </c>
      <c r="C14" s="144">
        <f>(D14+E14+E15)/36</f>
        <v>4</v>
      </c>
      <c r="D14" s="86">
        <v>110</v>
      </c>
      <c r="E14" s="12">
        <f>F14+G14</f>
        <v>10</v>
      </c>
      <c r="F14" s="13">
        <f t="shared" si="4"/>
        <v>10</v>
      </c>
      <c r="G14" s="14">
        <f t="shared" si="5"/>
        <v>0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/>
      <c r="N14" s="15"/>
      <c r="O14" s="15"/>
      <c r="P14" s="15"/>
      <c r="Q14" s="15"/>
      <c r="R14" s="15"/>
      <c r="S14" s="15"/>
      <c r="T14" s="23"/>
      <c r="U14" s="23"/>
      <c r="V14" s="23"/>
      <c r="W14" s="15"/>
      <c r="X14" s="15"/>
      <c r="Y14" s="226"/>
      <c r="Z14" s="227"/>
      <c r="AA14" s="128"/>
      <c r="AB14" s="129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47"/>
      <c r="AT14" s="218"/>
      <c r="AU14" s="219"/>
      <c r="AV14" s="219"/>
      <c r="AW14" s="219"/>
      <c r="AX14" s="219"/>
      <c r="AY14" s="220"/>
      <c r="AZ14" s="32"/>
      <c r="BA14" s="33">
        <v>1</v>
      </c>
    </row>
    <row r="15" spans="1:53" s="10" customFormat="1" ht="19.5" customHeight="1">
      <c r="A15" s="104"/>
      <c r="B15" s="154"/>
      <c r="C15" s="145"/>
      <c r="D15" s="87"/>
      <c r="E15" s="17">
        <f>F15+G15</f>
        <v>24</v>
      </c>
      <c r="F15" s="18">
        <f t="shared" si="4"/>
        <v>24</v>
      </c>
      <c r="G15" s="19">
        <f t="shared" si="5"/>
        <v>0</v>
      </c>
      <c r="H15" s="20"/>
      <c r="I15" s="20"/>
      <c r="J15" s="20"/>
      <c r="K15" s="20"/>
      <c r="L15" s="20"/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>
        <v>2</v>
      </c>
      <c r="T15" s="20">
        <v>2</v>
      </c>
      <c r="U15" s="20">
        <v>2</v>
      </c>
      <c r="V15" s="20">
        <v>2</v>
      </c>
      <c r="W15" s="20">
        <v>2</v>
      </c>
      <c r="X15" s="20">
        <v>2</v>
      </c>
      <c r="Y15" s="226"/>
      <c r="Z15" s="227"/>
      <c r="AA15" s="128"/>
      <c r="AB15" s="129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147"/>
      <c r="AT15" s="218"/>
      <c r="AU15" s="219"/>
      <c r="AV15" s="219"/>
      <c r="AW15" s="219"/>
      <c r="AX15" s="219"/>
      <c r="AY15" s="220"/>
      <c r="AZ15" s="20"/>
      <c r="BA15" s="21"/>
    </row>
    <row r="16" spans="1:53" s="16" customFormat="1" ht="12.75">
      <c r="A16" s="104" t="s">
        <v>86</v>
      </c>
      <c r="B16" s="153" t="s">
        <v>255</v>
      </c>
      <c r="C16" s="144">
        <f>(D16+E16+E17)/36</f>
        <v>5</v>
      </c>
      <c r="D16" s="86">
        <v>140</v>
      </c>
      <c r="E16" s="12">
        <f>F16+G16</f>
        <v>0</v>
      </c>
      <c r="F16" s="13">
        <f t="shared" si="4"/>
        <v>0</v>
      </c>
      <c r="G16" s="14">
        <f t="shared" si="5"/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5"/>
      <c r="Y16" s="226"/>
      <c r="Z16" s="227"/>
      <c r="AA16" s="128"/>
      <c r="AB16" s="129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47"/>
      <c r="AT16" s="218"/>
      <c r="AU16" s="219"/>
      <c r="AV16" s="219"/>
      <c r="AW16" s="219"/>
      <c r="AX16" s="219"/>
      <c r="AY16" s="220"/>
      <c r="AZ16" s="32">
        <v>1</v>
      </c>
      <c r="BA16" s="33">
        <v>2</v>
      </c>
    </row>
    <row r="17" spans="1:53" s="10" customFormat="1" ht="12.75">
      <c r="A17" s="104"/>
      <c r="B17" s="154"/>
      <c r="C17" s="145"/>
      <c r="D17" s="87"/>
      <c r="E17" s="17">
        <f>F17+G17</f>
        <v>40</v>
      </c>
      <c r="F17" s="18">
        <f t="shared" si="4"/>
        <v>20</v>
      </c>
      <c r="G17" s="19">
        <f t="shared" si="5"/>
        <v>20</v>
      </c>
      <c r="H17" s="20"/>
      <c r="I17" s="20"/>
      <c r="J17" s="20"/>
      <c r="K17" s="20"/>
      <c r="L17" s="20"/>
      <c r="M17" s="20"/>
      <c r="N17" s="20"/>
      <c r="O17" s="20">
        <v>2</v>
      </c>
      <c r="P17" s="20">
        <v>2</v>
      </c>
      <c r="Q17" s="20">
        <v>2</v>
      </c>
      <c r="R17" s="20">
        <v>2</v>
      </c>
      <c r="S17" s="20">
        <v>2</v>
      </c>
      <c r="T17" s="20">
        <v>2</v>
      </c>
      <c r="U17" s="20">
        <v>2</v>
      </c>
      <c r="V17" s="20">
        <v>2</v>
      </c>
      <c r="W17" s="20">
        <v>2</v>
      </c>
      <c r="X17" s="20">
        <v>2</v>
      </c>
      <c r="Y17" s="226"/>
      <c r="Z17" s="227"/>
      <c r="AA17" s="128"/>
      <c r="AB17" s="129"/>
      <c r="AC17" s="20"/>
      <c r="AD17" s="20"/>
      <c r="AE17" s="20"/>
      <c r="AF17" s="20"/>
      <c r="AG17" s="20"/>
      <c r="AH17" s="20"/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20">
        <v>2</v>
      </c>
      <c r="AO17" s="20">
        <v>2</v>
      </c>
      <c r="AP17" s="20">
        <v>2</v>
      </c>
      <c r="AQ17" s="20">
        <v>2</v>
      </c>
      <c r="AR17" s="20">
        <v>2</v>
      </c>
      <c r="AS17" s="147"/>
      <c r="AT17" s="218"/>
      <c r="AU17" s="219"/>
      <c r="AV17" s="219"/>
      <c r="AW17" s="219"/>
      <c r="AX17" s="219"/>
      <c r="AY17" s="220"/>
      <c r="AZ17" s="20"/>
      <c r="BA17" s="21"/>
    </row>
    <row r="18" spans="1:53" s="16" customFormat="1" ht="22.5">
      <c r="A18" s="104" t="s">
        <v>88</v>
      </c>
      <c r="B18" s="43" t="s">
        <v>256</v>
      </c>
      <c r="C18" s="144">
        <f>(D18+E18+E19)/36</f>
        <v>4</v>
      </c>
      <c r="D18" s="86">
        <v>104</v>
      </c>
      <c r="E18" s="12">
        <f t="shared" si="3"/>
        <v>10</v>
      </c>
      <c r="F18" s="13">
        <f t="shared" si="4"/>
        <v>10</v>
      </c>
      <c r="G18" s="14">
        <f t="shared" si="5"/>
        <v>0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226"/>
      <c r="Z18" s="227"/>
      <c r="AA18" s="128"/>
      <c r="AB18" s="129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47"/>
      <c r="AT18" s="218"/>
      <c r="AU18" s="219"/>
      <c r="AV18" s="219"/>
      <c r="AW18" s="219"/>
      <c r="AX18" s="219"/>
      <c r="AY18" s="220"/>
      <c r="AZ18" s="32" t="s">
        <v>45</v>
      </c>
      <c r="BA18" s="33"/>
    </row>
    <row r="19" spans="1:53" s="10" customFormat="1" ht="33.75">
      <c r="A19" s="104"/>
      <c r="B19" s="43" t="s">
        <v>257</v>
      </c>
      <c r="C19" s="145"/>
      <c r="D19" s="87"/>
      <c r="E19" s="17">
        <f t="shared" si="3"/>
        <v>30</v>
      </c>
      <c r="F19" s="18">
        <f t="shared" si="4"/>
        <v>30</v>
      </c>
      <c r="G19" s="19">
        <f t="shared" si="5"/>
        <v>0</v>
      </c>
      <c r="H19" s="20"/>
      <c r="I19" s="20"/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20">
        <v>2</v>
      </c>
      <c r="V19" s="20">
        <v>2</v>
      </c>
      <c r="W19" s="20">
        <v>2</v>
      </c>
      <c r="X19" s="20">
        <v>2</v>
      </c>
      <c r="Y19" s="226"/>
      <c r="Z19" s="227"/>
      <c r="AA19" s="128"/>
      <c r="AB19" s="129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147"/>
      <c r="AT19" s="218"/>
      <c r="AU19" s="219"/>
      <c r="AV19" s="219"/>
      <c r="AW19" s="219"/>
      <c r="AX19" s="219"/>
      <c r="AY19" s="220"/>
      <c r="AZ19" s="20"/>
      <c r="BA19" s="21"/>
    </row>
    <row r="20" spans="1:53" s="16" customFormat="1" ht="22.5">
      <c r="A20" s="104" t="s">
        <v>89</v>
      </c>
      <c r="B20" s="43" t="s">
        <v>258</v>
      </c>
      <c r="C20" s="144">
        <f>(D20+E20+E21)/36</f>
        <v>4</v>
      </c>
      <c r="D20" s="86">
        <v>104</v>
      </c>
      <c r="E20" s="12">
        <f t="shared" si="3"/>
        <v>10</v>
      </c>
      <c r="F20" s="13">
        <f t="shared" si="4"/>
        <v>0</v>
      </c>
      <c r="G20" s="14">
        <f t="shared" si="5"/>
        <v>10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26"/>
      <c r="Z20" s="227"/>
      <c r="AA20" s="128"/>
      <c r="AB20" s="129"/>
      <c r="AC20" s="15">
        <v>4</v>
      </c>
      <c r="AD20" s="15">
        <v>2</v>
      </c>
      <c r="AE20" s="15">
        <v>2</v>
      </c>
      <c r="AF20" s="15">
        <v>2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47"/>
      <c r="AT20" s="218"/>
      <c r="AU20" s="219"/>
      <c r="AV20" s="219"/>
      <c r="AW20" s="219"/>
      <c r="AX20" s="219"/>
      <c r="AY20" s="220"/>
      <c r="AZ20" s="32" t="s">
        <v>45</v>
      </c>
      <c r="BA20" s="33"/>
    </row>
    <row r="21" spans="1:53" s="10" customFormat="1" ht="22.5">
      <c r="A21" s="104"/>
      <c r="B21" s="43" t="s">
        <v>259</v>
      </c>
      <c r="C21" s="145"/>
      <c r="D21" s="87"/>
      <c r="E21" s="17">
        <f t="shared" si="3"/>
        <v>30</v>
      </c>
      <c r="F21" s="18">
        <f t="shared" si="4"/>
        <v>0</v>
      </c>
      <c r="G21" s="19">
        <f t="shared" si="5"/>
        <v>30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26"/>
      <c r="Z21" s="227"/>
      <c r="AA21" s="128"/>
      <c r="AB21" s="129"/>
      <c r="AC21" s="20"/>
      <c r="AD21" s="20">
        <v>2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>
        <v>2</v>
      </c>
      <c r="AN21" s="20">
        <v>2</v>
      </c>
      <c r="AO21" s="20">
        <v>2</v>
      </c>
      <c r="AP21" s="20">
        <v>2</v>
      </c>
      <c r="AQ21" s="20">
        <v>2</v>
      </c>
      <c r="AR21" s="20">
        <v>2</v>
      </c>
      <c r="AS21" s="147"/>
      <c r="AT21" s="218"/>
      <c r="AU21" s="219"/>
      <c r="AV21" s="219"/>
      <c r="AW21" s="219"/>
      <c r="AX21" s="219"/>
      <c r="AY21" s="220"/>
      <c r="AZ21" s="20"/>
      <c r="BA21" s="21"/>
    </row>
    <row r="22" spans="1:53" s="10" customFormat="1" ht="15" customHeight="1">
      <c r="A22" s="88" t="s">
        <v>105</v>
      </c>
      <c r="B22" s="89"/>
      <c r="C22" s="155">
        <f>(D22+E22+E23)/36</f>
        <v>10</v>
      </c>
      <c r="D22" s="86">
        <v>360</v>
      </c>
      <c r="E22" s="55"/>
      <c r="F22" s="55"/>
      <c r="G22" s="14"/>
      <c r="H22" s="56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226"/>
      <c r="Z22" s="227"/>
      <c r="AA22" s="128"/>
      <c r="AB22" s="129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147"/>
      <c r="AT22" s="218"/>
      <c r="AU22" s="219"/>
      <c r="AV22" s="219"/>
      <c r="AW22" s="219"/>
      <c r="AX22" s="219"/>
      <c r="AY22" s="220"/>
      <c r="AZ22" s="44" t="s">
        <v>45</v>
      </c>
      <c r="BA22" s="45"/>
    </row>
    <row r="23" spans="1:53" s="10" customFormat="1" ht="15" customHeight="1">
      <c r="A23" s="90"/>
      <c r="B23" s="91"/>
      <c r="C23" s="156"/>
      <c r="D23" s="87"/>
      <c r="E23" s="18"/>
      <c r="F23" s="18"/>
      <c r="G23" s="19"/>
      <c r="H23" s="48"/>
      <c r="I23" s="59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226"/>
      <c r="Z23" s="227"/>
      <c r="AA23" s="128"/>
      <c r="AB23" s="129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147"/>
      <c r="AT23" s="218"/>
      <c r="AU23" s="219"/>
      <c r="AV23" s="219"/>
      <c r="AW23" s="219"/>
      <c r="AX23" s="219"/>
      <c r="AY23" s="220"/>
      <c r="AZ23" s="44"/>
      <c r="BA23" s="45"/>
    </row>
    <row r="24" spans="1:53" s="16" customFormat="1" ht="12.75" customHeight="1">
      <c r="A24" s="80" t="s">
        <v>82</v>
      </c>
      <c r="B24" s="81"/>
      <c r="C24" s="144">
        <f>(D24+E24+E25)/36</f>
        <v>16</v>
      </c>
      <c r="D24" s="86">
        <v>576</v>
      </c>
      <c r="E24" s="12">
        <f>F24+G24</f>
        <v>0</v>
      </c>
      <c r="F24" s="13">
        <f>SUM(H24:W24)</f>
        <v>0</v>
      </c>
      <c r="G24" s="38">
        <f>SUM(AA24:AV24)</f>
        <v>0</v>
      </c>
      <c r="H24" s="47"/>
      <c r="I24" s="47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60"/>
      <c r="Y24" s="226"/>
      <c r="Z24" s="227"/>
      <c r="AA24" s="128"/>
      <c r="AB24" s="129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147"/>
      <c r="AT24" s="218"/>
      <c r="AU24" s="219"/>
      <c r="AV24" s="219"/>
      <c r="AW24" s="219"/>
      <c r="AX24" s="219"/>
      <c r="AY24" s="220"/>
      <c r="AZ24" s="49" t="s">
        <v>42</v>
      </c>
      <c r="BA24" s="54"/>
    </row>
    <row r="25" spans="1:53" s="10" customFormat="1" ht="12.75" customHeight="1">
      <c r="A25" s="82"/>
      <c r="B25" s="83"/>
      <c r="C25" s="145"/>
      <c r="D25" s="87"/>
      <c r="E25" s="17">
        <f>F25+G25</f>
        <v>0</v>
      </c>
      <c r="F25" s="18">
        <f>SUM(H25:W25)</f>
        <v>0</v>
      </c>
      <c r="G25" s="19">
        <f>SUM(AA25:AV25)</f>
        <v>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59"/>
      <c r="X25" s="48"/>
      <c r="Y25" s="226"/>
      <c r="Z25" s="227"/>
      <c r="AA25" s="128"/>
      <c r="AB25" s="129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147"/>
      <c r="AT25" s="218"/>
      <c r="AU25" s="219"/>
      <c r="AV25" s="219"/>
      <c r="AW25" s="219"/>
      <c r="AX25" s="219"/>
      <c r="AY25" s="220"/>
      <c r="AZ25" s="20"/>
      <c r="BA25" s="21"/>
    </row>
    <row r="26" spans="1:53" s="10" customFormat="1" ht="12.75">
      <c r="A26" s="34" t="s">
        <v>13</v>
      </c>
      <c r="B26" s="35"/>
      <c r="C26" s="24">
        <f>SUM(C10:C25)</f>
        <v>51</v>
      </c>
      <c r="D26" s="24">
        <f>SUM(D10:D25)</f>
        <v>1608</v>
      </c>
      <c r="E26" s="24">
        <f>SUM(E10:E25)</f>
        <v>228</v>
      </c>
      <c r="F26" s="24">
        <f>SUM(F10:F25)</f>
        <v>134</v>
      </c>
      <c r="G26" s="24">
        <f>SUM(G10:G25)</f>
        <v>94</v>
      </c>
      <c r="H26" s="26">
        <f aca="true" t="shared" si="6" ref="H26:X26">SUM(H10:H21)</f>
        <v>8</v>
      </c>
      <c r="I26" s="5">
        <f t="shared" si="6"/>
        <v>8</v>
      </c>
      <c r="J26" s="5">
        <f t="shared" si="6"/>
        <v>10</v>
      </c>
      <c r="K26" s="5">
        <f t="shared" si="6"/>
        <v>8</v>
      </c>
      <c r="L26" s="5">
        <f t="shared" si="6"/>
        <v>8</v>
      </c>
      <c r="M26" s="5">
        <f t="shared" si="6"/>
        <v>6</v>
      </c>
      <c r="N26" s="5">
        <f t="shared" si="6"/>
        <v>6</v>
      </c>
      <c r="O26" s="5">
        <f t="shared" si="6"/>
        <v>8</v>
      </c>
      <c r="P26" s="5">
        <f t="shared" si="6"/>
        <v>8</v>
      </c>
      <c r="Q26" s="5">
        <f t="shared" si="6"/>
        <v>8</v>
      </c>
      <c r="R26" s="5">
        <f t="shared" si="6"/>
        <v>8</v>
      </c>
      <c r="S26" s="5">
        <f t="shared" si="6"/>
        <v>8</v>
      </c>
      <c r="T26" s="5">
        <f t="shared" si="6"/>
        <v>8</v>
      </c>
      <c r="U26" s="5">
        <f t="shared" si="6"/>
        <v>8</v>
      </c>
      <c r="V26" s="5">
        <f t="shared" si="6"/>
        <v>8</v>
      </c>
      <c r="W26" s="5">
        <f t="shared" si="6"/>
        <v>8</v>
      </c>
      <c r="X26" s="5">
        <f t="shared" si="6"/>
        <v>8</v>
      </c>
      <c r="Y26" s="228"/>
      <c r="Z26" s="229"/>
      <c r="AA26" s="130"/>
      <c r="AB26" s="131"/>
      <c r="AC26" s="5">
        <f aca="true" t="shared" si="7" ref="AC26:AR26">SUM(AC10:AC21)</f>
        <v>6</v>
      </c>
      <c r="AD26" s="5">
        <f t="shared" si="7"/>
        <v>6</v>
      </c>
      <c r="AE26" s="5">
        <f t="shared" si="7"/>
        <v>6</v>
      </c>
      <c r="AF26" s="5">
        <f t="shared" si="7"/>
        <v>6</v>
      </c>
      <c r="AG26" s="5">
        <f t="shared" si="7"/>
        <v>4</v>
      </c>
      <c r="AH26" s="5">
        <f t="shared" si="7"/>
        <v>4</v>
      </c>
      <c r="AI26" s="5">
        <f t="shared" si="7"/>
        <v>6</v>
      </c>
      <c r="AJ26" s="5">
        <f t="shared" si="7"/>
        <v>6</v>
      </c>
      <c r="AK26" s="5">
        <f t="shared" si="7"/>
        <v>6</v>
      </c>
      <c r="AL26" s="5">
        <f t="shared" si="7"/>
        <v>6</v>
      </c>
      <c r="AM26" s="5">
        <f t="shared" si="7"/>
        <v>6</v>
      </c>
      <c r="AN26" s="5">
        <f t="shared" si="7"/>
        <v>6</v>
      </c>
      <c r="AO26" s="5">
        <f t="shared" si="7"/>
        <v>6</v>
      </c>
      <c r="AP26" s="5">
        <f t="shared" si="7"/>
        <v>6</v>
      </c>
      <c r="AQ26" s="5">
        <f t="shared" si="7"/>
        <v>6</v>
      </c>
      <c r="AR26" s="5">
        <f t="shared" si="7"/>
        <v>8</v>
      </c>
      <c r="AS26" s="147"/>
      <c r="AT26" s="221"/>
      <c r="AU26" s="222"/>
      <c r="AV26" s="222"/>
      <c r="AW26" s="222"/>
      <c r="AX26" s="222"/>
      <c r="AY26" s="223"/>
      <c r="AZ26" s="36"/>
      <c r="BA26" s="27"/>
    </row>
    <row r="27" spans="3:53" s="28" customFormat="1" ht="15">
      <c r="C27" s="29"/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6"/>
      <c r="V27" s="6"/>
      <c r="W27" s="6"/>
      <c r="X27" s="6"/>
      <c r="Y27" s="7"/>
      <c r="Z27" s="7"/>
      <c r="AA27" s="8"/>
      <c r="AB27" s="8"/>
      <c r="AC27" s="8"/>
      <c r="AD27" s="7"/>
      <c r="AE27" s="7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8"/>
      <c r="AY27" s="8"/>
      <c r="AZ27" s="3"/>
      <c r="BA27" s="3"/>
    </row>
    <row r="28" spans="4:35" ht="12.75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64" ht="18">
      <c r="A29" s="41"/>
      <c r="B29" s="41"/>
      <c r="C29" s="41"/>
      <c r="D29" s="42" t="s">
        <v>35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 t="s">
        <v>36</v>
      </c>
      <c r="AE29" s="42"/>
      <c r="AF29" s="42"/>
      <c r="AG29" s="42"/>
      <c r="AH29" s="42"/>
      <c r="AI29" s="42"/>
      <c r="AJ29" s="42"/>
      <c r="AK29" s="42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64" ht="18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2" spans="3:32" s="31" customFormat="1" ht="18">
      <c r="C32" s="69"/>
      <c r="D32" s="42" t="s">
        <v>137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 t="s">
        <v>138</v>
      </c>
      <c r="AE32" s="42"/>
      <c r="AF32" s="42"/>
    </row>
    <row r="33" s="70" customFormat="1" ht="18"/>
  </sheetData>
  <sheetProtection/>
  <mergeCells count="55">
    <mergeCell ref="AQ1:BA1"/>
    <mergeCell ref="AQ2:BA3"/>
    <mergeCell ref="A5:BA5"/>
    <mergeCell ref="A6:A9"/>
    <mergeCell ref="B6:B9"/>
    <mergeCell ref="C6:C9"/>
    <mergeCell ref="D6:D8"/>
    <mergeCell ref="E6:E8"/>
    <mergeCell ref="F6:F8"/>
    <mergeCell ref="G6:G8"/>
    <mergeCell ref="AU6:AX6"/>
    <mergeCell ref="AZ6:AZ9"/>
    <mergeCell ref="BA6:BA9"/>
    <mergeCell ref="Y6:AC6"/>
    <mergeCell ref="AD6:AG6"/>
    <mergeCell ref="AH6:AK6"/>
    <mergeCell ref="AL6:AP6"/>
    <mergeCell ref="AQ6:AT6"/>
    <mergeCell ref="H6:K6"/>
    <mergeCell ref="L6:P6"/>
    <mergeCell ref="Q6:T6"/>
    <mergeCell ref="U6:X6"/>
    <mergeCell ref="D9:G9"/>
    <mergeCell ref="A10:A11"/>
    <mergeCell ref="B10:B11"/>
    <mergeCell ref="C10:C11"/>
    <mergeCell ref="D10:D11"/>
    <mergeCell ref="AS10:AS26"/>
    <mergeCell ref="A12:A13"/>
    <mergeCell ref="B12:B13"/>
    <mergeCell ref="C12:C13"/>
    <mergeCell ref="D12:D13"/>
    <mergeCell ref="A14:A15"/>
    <mergeCell ref="B14:B15"/>
    <mergeCell ref="C14:C15"/>
    <mergeCell ref="A16:A17"/>
    <mergeCell ref="C20:C21"/>
    <mergeCell ref="D20:D21"/>
    <mergeCell ref="AA10:AB26"/>
    <mergeCell ref="C16:C17"/>
    <mergeCell ref="A24:B25"/>
    <mergeCell ref="C24:C25"/>
    <mergeCell ref="D24:D25"/>
    <mergeCell ref="Y10:Z26"/>
    <mergeCell ref="D14:D15"/>
    <mergeCell ref="AT10:AY26"/>
    <mergeCell ref="A22:B23"/>
    <mergeCell ref="C22:C23"/>
    <mergeCell ref="D22:D23"/>
    <mergeCell ref="D16:D17"/>
    <mergeCell ref="A18:A19"/>
    <mergeCell ref="C18:C19"/>
    <mergeCell ref="D18:D19"/>
    <mergeCell ref="A20:A21"/>
    <mergeCell ref="B16:B17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BK59"/>
  <sheetViews>
    <sheetView tabSelected="1" view="pageBreakPreview" zoomScale="70" zoomScaleNormal="85" zoomScaleSheetLayoutView="70" zoomScalePageLayoutView="0" workbookViewId="0" topLeftCell="A1">
      <selection activeCell="R14" sqref="R14"/>
    </sheetView>
  </sheetViews>
  <sheetFormatPr defaultColWidth="9.00390625" defaultRowHeight="12.75"/>
  <cols>
    <col min="1" max="1" width="10.25390625" style="0" customWidth="1"/>
    <col min="2" max="2" width="36.25390625" style="0" customWidth="1"/>
    <col min="3" max="3" width="6.25390625" style="0" customWidth="1"/>
    <col min="4" max="4" width="5.75390625" style="0" customWidth="1"/>
    <col min="5" max="5" width="6.875" style="0" customWidth="1"/>
    <col min="6" max="7" width="5.75390625" style="0" customWidth="1"/>
    <col min="8" max="8" width="3.375" style="0" customWidth="1"/>
    <col min="9" max="9" width="3.75390625" style="0" customWidth="1"/>
    <col min="10" max="51" width="3.375" style="0" customWidth="1"/>
    <col min="52" max="53" width="3.25390625" style="0" bestFit="1" customWidth="1"/>
  </cols>
  <sheetData>
    <row r="1" spans="45:63" s="63" customFormat="1" ht="24.75" customHeight="1">
      <c r="AS1" s="92" t="s">
        <v>134</v>
      </c>
      <c r="AT1" s="92"/>
      <c r="AU1" s="92"/>
      <c r="AV1" s="92"/>
      <c r="AW1" s="92"/>
      <c r="AX1" s="92"/>
      <c r="AY1" s="92"/>
      <c r="AZ1" s="92"/>
      <c r="BA1" s="92"/>
      <c r="BB1" s="64"/>
      <c r="BC1" s="64"/>
      <c r="BD1" s="64"/>
      <c r="BE1" s="64"/>
      <c r="BF1" s="64"/>
      <c r="BG1" s="64"/>
      <c r="BH1" s="64"/>
      <c r="BI1" s="64"/>
      <c r="BJ1" s="64"/>
      <c r="BK1" s="64"/>
    </row>
    <row r="2" spans="45:63" s="63" customFormat="1" ht="24.75" customHeight="1">
      <c r="AS2" s="92" t="s">
        <v>321</v>
      </c>
      <c r="AT2" s="92"/>
      <c r="AU2" s="92"/>
      <c r="AV2" s="92"/>
      <c r="AW2" s="92"/>
      <c r="AX2" s="92"/>
      <c r="AY2" s="92"/>
      <c r="AZ2" s="92"/>
      <c r="BA2" s="92"/>
      <c r="BB2" s="64"/>
      <c r="BC2" s="64"/>
      <c r="BD2" s="64"/>
      <c r="BE2" s="64"/>
      <c r="BF2" s="64"/>
      <c r="BG2" s="64"/>
      <c r="BH2" s="64"/>
      <c r="BI2" s="64"/>
      <c r="BJ2" s="64"/>
      <c r="BK2" s="64"/>
    </row>
    <row r="3" spans="41:63" s="63" customFormat="1" ht="24.75" customHeight="1">
      <c r="AO3" s="65"/>
      <c r="AP3" s="66" t="s">
        <v>136</v>
      </c>
      <c r="AQ3" s="67"/>
      <c r="AR3" s="67"/>
      <c r="AS3" s="92"/>
      <c r="AT3" s="92"/>
      <c r="AU3" s="92"/>
      <c r="AV3" s="92"/>
      <c r="AW3" s="92"/>
      <c r="AX3" s="92"/>
      <c r="AY3" s="92"/>
      <c r="AZ3" s="92"/>
      <c r="BA3" s="92"/>
      <c r="BB3" s="64"/>
      <c r="BC3" s="64"/>
      <c r="BD3" s="64"/>
      <c r="BE3" s="64"/>
      <c r="BF3" s="64"/>
      <c r="BG3" s="64"/>
      <c r="BH3" s="64"/>
      <c r="BI3" s="64"/>
      <c r="BJ3" s="64"/>
      <c r="BK3" s="64"/>
    </row>
    <row r="4" s="30" customFormat="1" ht="12.75">
      <c r="AN4" s="68" t="s">
        <v>322</v>
      </c>
    </row>
    <row r="6" spans="1:53" ht="52.5" customHeight="1">
      <c r="A6" s="100" t="s">
        <v>295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</row>
    <row r="7" spans="1:53" ht="15" customHeight="1">
      <c r="A7" s="107" t="s">
        <v>17</v>
      </c>
      <c r="B7" s="115" t="s">
        <v>18</v>
      </c>
      <c r="C7" s="118" t="s">
        <v>14</v>
      </c>
      <c r="D7" s="119" t="s">
        <v>19</v>
      </c>
      <c r="E7" s="97" t="s">
        <v>20</v>
      </c>
      <c r="F7" s="180" t="s">
        <v>69</v>
      </c>
      <c r="G7" s="180" t="s">
        <v>70</v>
      </c>
      <c r="H7" s="112" t="s">
        <v>0</v>
      </c>
      <c r="I7" s="113"/>
      <c r="J7" s="113"/>
      <c r="K7" s="114"/>
      <c r="L7" s="112" t="s">
        <v>1</v>
      </c>
      <c r="M7" s="113"/>
      <c r="N7" s="113"/>
      <c r="O7" s="113"/>
      <c r="P7" s="114"/>
      <c r="Q7" s="112" t="s">
        <v>2</v>
      </c>
      <c r="R7" s="113"/>
      <c r="S7" s="113"/>
      <c r="T7" s="114"/>
      <c r="U7" s="112" t="s">
        <v>3</v>
      </c>
      <c r="V7" s="113"/>
      <c r="W7" s="113"/>
      <c r="X7" s="114"/>
      <c r="Y7" s="112" t="s">
        <v>4</v>
      </c>
      <c r="Z7" s="113"/>
      <c r="AA7" s="113"/>
      <c r="AB7" s="113"/>
      <c r="AC7" s="114"/>
      <c r="AD7" s="112" t="s">
        <v>5</v>
      </c>
      <c r="AE7" s="113"/>
      <c r="AF7" s="113"/>
      <c r="AG7" s="114"/>
      <c r="AH7" s="112" t="s">
        <v>6</v>
      </c>
      <c r="AI7" s="113"/>
      <c r="AJ7" s="113"/>
      <c r="AK7" s="114"/>
      <c r="AL7" s="112" t="s">
        <v>7</v>
      </c>
      <c r="AM7" s="113"/>
      <c r="AN7" s="113"/>
      <c r="AO7" s="113"/>
      <c r="AP7" s="114"/>
      <c r="AQ7" s="112" t="s">
        <v>8</v>
      </c>
      <c r="AR7" s="113"/>
      <c r="AS7" s="113"/>
      <c r="AT7" s="114"/>
      <c r="AU7" s="112" t="s">
        <v>9</v>
      </c>
      <c r="AV7" s="113"/>
      <c r="AW7" s="113"/>
      <c r="AX7" s="114"/>
      <c r="AY7" s="71" t="s">
        <v>83</v>
      </c>
      <c r="AZ7" s="120" t="s">
        <v>10</v>
      </c>
      <c r="BA7" s="120" t="s">
        <v>11</v>
      </c>
    </row>
    <row r="8" spans="1:53" ht="33.75" customHeight="1">
      <c r="A8" s="108"/>
      <c r="B8" s="115"/>
      <c r="C8" s="94"/>
      <c r="D8" s="119"/>
      <c r="E8" s="98"/>
      <c r="F8" s="94"/>
      <c r="G8" s="94"/>
      <c r="H8" s="74">
        <v>42616</v>
      </c>
      <c r="I8" s="74">
        <f>H8+7</f>
        <v>42623</v>
      </c>
      <c r="J8" s="1">
        <f aca="true" t="shared" si="0" ref="J8:Y9">I8+7</f>
        <v>42630</v>
      </c>
      <c r="K8" s="1">
        <f t="shared" si="0"/>
        <v>42637</v>
      </c>
      <c r="L8" s="1">
        <f t="shared" si="0"/>
        <v>42644</v>
      </c>
      <c r="M8" s="1">
        <f t="shared" si="0"/>
        <v>42651</v>
      </c>
      <c r="N8" s="1">
        <f t="shared" si="0"/>
        <v>42658</v>
      </c>
      <c r="O8" s="1">
        <f t="shared" si="0"/>
        <v>42665</v>
      </c>
      <c r="P8" s="1">
        <f t="shared" si="0"/>
        <v>42672</v>
      </c>
      <c r="Q8" s="1">
        <f t="shared" si="0"/>
        <v>42679</v>
      </c>
      <c r="R8" s="1">
        <f t="shared" si="0"/>
        <v>42686</v>
      </c>
      <c r="S8" s="1">
        <f t="shared" si="0"/>
        <v>42693</v>
      </c>
      <c r="T8" s="1">
        <f t="shared" si="0"/>
        <v>42700</v>
      </c>
      <c r="U8" s="1">
        <f t="shared" si="0"/>
        <v>42707</v>
      </c>
      <c r="V8" s="1">
        <f t="shared" si="0"/>
        <v>42714</v>
      </c>
      <c r="W8" s="1">
        <f t="shared" si="0"/>
        <v>42721</v>
      </c>
      <c r="X8" s="1">
        <f t="shared" si="0"/>
        <v>42728</v>
      </c>
      <c r="Y8" s="1">
        <f t="shared" si="0"/>
        <v>42735</v>
      </c>
      <c r="Z8" s="1">
        <f aca="true" t="shared" si="1" ref="Z8:AO9">Y8+7</f>
        <v>42742</v>
      </c>
      <c r="AA8" s="1">
        <f t="shared" si="1"/>
        <v>42749</v>
      </c>
      <c r="AB8" s="1">
        <f t="shared" si="1"/>
        <v>42756</v>
      </c>
      <c r="AC8" s="1">
        <f t="shared" si="1"/>
        <v>42763</v>
      </c>
      <c r="AD8" s="1">
        <f t="shared" si="1"/>
        <v>42770</v>
      </c>
      <c r="AE8" s="1">
        <f t="shared" si="1"/>
        <v>42777</v>
      </c>
      <c r="AF8" s="1">
        <f t="shared" si="1"/>
        <v>42784</v>
      </c>
      <c r="AG8" s="1">
        <f t="shared" si="1"/>
        <v>42791</v>
      </c>
      <c r="AH8" s="1">
        <f t="shared" si="1"/>
        <v>42798</v>
      </c>
      <c r="AI8" s="1">
        <f t="shared" si="1"/>
        <v>42805</v>
      </c>
      <c r="AJ8" s="1">
        <f t="shared" si="1"/>
        <v>42812</v>
      </c>
      <c r="AK8" s="1">
        <f t="shared" si="1"/>
        <v>42819</v>
      </c>
      <c r="AL8" s="1">
        <f t="shared" si="1"/>
        <v>42826</v>
      </c>
      <c r="AM8" s="1">
        <f t="shared" si="1"/>
        <v>42833</v>
      </c>
      <c r="AN8" s="1">
        <f t="shared" si="1"/>
        <v>42840</v>
      </c>
      <c r="AO8" s="1">
        <f t="shared" si="1"/>
        <v>42847</v>
      </c>
      <c r="AP8" s="1">
        <f aca="true" t="shared" si="2" ref="AO8:AY9">AO8+7</f>
        <v>42854</v>
      </c>
      <c r="AQ8" s="1">
        <f t="shared" si="2"/>
        <v>42861</v>
      </c>
      <c r="AR8" s="1">
        <f t="shared" si="2"/>
        <v>42868</v>
      </c>
      <c r="AS8" s="1">
        <f t="shared" si="2"/>
        <v>42875</v>
      </c>
      <c r="AT8" s="1">
        <f t="shared" si="2"/>
        <v>42882</v>
      </c>
      <c r="AU8" s="1">
        <f t="shared" si="2"/>
        <v>42889</v>
      </c>
      <c r="AV8" s="1">
        <f t="shared" si="2"/>
        <v>42896</v>
      </c>
      <c r="AW8" s="1">
        <f t="shared" si="2"/>
        <v>42903</v>
      </c>
      <c r="AX8" s="1">
        <f t="shared" si="2"/>
        <v>42910</v>
      </c>
      <c r="AY8" s="1">
        <f t="shared" si="2"/>
        <v>42917</v>
      </c>
      <c r="AZ8" s="121"/>
      <c r="BA8" s="121"/>
    </row>
    <row r="9" spans="1:53" ht="35.25" customHeight="1">
      <c r="A9" s="108"/>
      <c r="B9" s="115"/>
      <c r="C9" s="94"/>
      <c r="D9" s="119"/>
      <c r="E9" s="99"/>
      <c r="F9" s="95"/>
      <c r="G9" s="95"/>
      <c r="H9" s="74">
        <v>42611</v>
      </c>
      <c r="I9" s="74">
        <v>42618</v>
      </c>
      <c r="J9" s="1">
        <f t="shared" si="0"/>
        <v>42625</v>
      </c>
      <c r="K9" s="1">
        <f t="shared" si="0"/>
        <v>42632</v>
      </c>
      <c r="L9" s="1">
        <f t="shared" si="0"/>
        <v>42639</v>
      </c>
      <c r="M9" s="1">
        <f t="shared" si="0"/>
        <v>42646</v>
      </c>
      <c r="N9" s="1">
        <f t="shared" si="0"/>
        <v>42653</v>
      </c>
      <c r="O9" s="1">
        <f t="shared" si="0"/>
        <v>42660</v>
      </c>
      <c r="P9" s="1">
        <f t="shared" si="0"/>
        <v>42667</v>
      </c>
      <c r="Q9" s="1">
        <f t="shared" si="0"/>
        <v>42674</v>
      </c>
      <c r="R9" s="1">
        <f t="shared" si="0"/>
        <v>42681</v>
      </c>
      <c r="S9" s="1">
        <f t="shared" si="0"/>
        <v>42688</v>
      </c>
      <c r="T9" s="1">
        <f t="shared" si="0"/>
        <v>42695</v>
      </c>
      <c r="U9" s="1">
        <f t="shared" si="0"/>
        <v>42702</v>
      </c>
      <c r="V9" s="1">
        <f t="shared" si="0"/>
        <v>42709</v>
      </c>
      <c r="W9" s="1">
        <f t="shared" si="0"/>
        <v>42716</v>
      </c>
      <c r="X9" s="1">
        <f t="shared" si="0"/>
        <v>42723</v>
      </c>
      <c r="Y9" s="1">
        <f t="shared" si="0"/>
        <v>42730</v>
      </c>
      <c r="Z9" s="1">
        <f t="shared" si="1"/>
        <v>42737</v>
      </c>
      <c r="AA9" s="1">
        <f t="shared" si="1"/>
        <v>42744</v>
      </c>
      <c r="AB9" s="1">
        <f t="shared" si="1"/>
        <v>42751</v>
      </c>
      <c r="AC9" s="1">
        <f t="shared" si="1"/>
        <v>42758</v>
      </c>
      <c r="AD9" s="1">
        <f t="shared" si="1"/>
        <v>42765</v>
      </c>
      <c r="AE9" s="1">
        <f t="shared" si="1"/>
        <v>42772</v>
      </c>
      <c r="AF9" s="1">
        <f t="shared" si="1"/>
        <v>42779</v>
      </c>
      <c r="AG9" s="1">
        <f t="shared" si="1"/>
        <v>42786</v>
      </c>
      <c r="AH9" s="1">
        <f t="shared" si="1"/>
        <v>42793</v>
      </c>
      <c r="AI9" s="1">
        <f t="shared" si="1"/>
        <v>42800</v>
      </c>
      <c r="AJ9" s="1">
        <f t="shared" si="1"/>
        <v>42807</v>
      </c>
      <c r="AK9" s="1">
        <f t="shared" si="1"/>
        <v>42814</v>
      </c>
      <c r="AL9" s="1">
        <f t="shared" si="1"/>
        <v>42821</v>
      </c>
      <c r="AM9" s="1">
        <f t="shared" si="1"/>
        <v>42828</v>
      </c>
      <c r="AN9" s="1">
        <f t="shared" si="1"/>
        <v>42835</v>
      </c>
      <c r="AO9" s="1">
        <f t="shared" si="2"/>
        <v>42842</v>
      </c>
      <c r="AP9" s="1">
        <f t="shared" si="2"/>
        <v>42849</v>
      </c>
      <c r="AQ9" s="1">
        <f t="shared" si="2"/>
        <v>42856</v>
      </c>
      <c r="AR9" s="1">
        <f t="shared" si="2"/>
        <v>42863</v>
      </c>
      <c r="AS9" s="1">
        <f t="shared" si="2"/>
        <v>42870</v>
      </c>
      <c r="AT9" s="1">
        <f t="shared" si="2"/>
        <v>42877</v>
      </c>
      <c r="AU9" s="1">
        <f t="shared" si="2"/>
        <v>42884</v>
      </c>
      <c r="AV9" s="1">
        <f t="shared" si="2"/>
        <v>42891</v>
      </c>
      <c r="AW9" s="1">
        <f t="shared" si="2"/>
        <v>42898</v>
      </c>
      <c r="AX9" s="1">
        <f t="shared" si="2"/>
        <v>42905</v>
      </c>
      <c r="AY9" s="1">
        <f t="shared" si="2"/>
        <v>42912</v>
      </c>
      <c r="AZ9" s="121"/>
      <c r="BA9" s="121"/>
    </row>
    <row r="10" spans="1:53" ht="13.5">
      <c r="A10" s="109"/>
      <c r="B10" s="115"/>
      <c r="C10" s="95"/>
      <c r="D10" s="101" t="s">
        <v>12</v>
      </c>
      <c r="E10" s="102"/>
      <c r="F10" s="102"/>
      <c r="G10" s="103"/>
      <c r="H10" s="2">
        <v>1</v>
      </c>
      <c r="I10" s="2">
        <v>2</v>
      </c>
      <c r="J10" s="2">
        <v>3</v>
      </c>
      <c r="K10" s="2">
        <v>4</v>
      </c>
      <c r="L10" s="2">
        <v>5</v>
      </c>
      <c r="M10" s="2">
        <v>6</v>
      </c>
      <c r="N10" s="2">
        <v>7</v>
      </c>
      <c r="O10" s="2">
        <v>8</v>
      </c>
      <c r="P10" s="2">
        <v>9</v>
      </c>
      <c r="Q10" s="2">
        <v>10</v>
      </c>
      <c r="R10" s="2">
        <v>11</v>
      </c>
      <c r="S10" s="2">
        <v>12</v>
      </c>
      <c r="T10" s="2">
        <v>13</v>
      </c>
      <c r="U10" s="2">
        <v>14</v>
      </c>
      <c r="V10" s="2">
        <v>15</v>
      </c>
      <c r="W10" s="2">
        <v>16</v>
      </c>
      <c r="X10" s="2">
        <v>17</v>
      </c>
      <c r="Y10" s="2">
        <v>18</v>
      </c>
      <c r="Z10" s="2">
        <v>19</v>
      </c>
      <c r="AA10" s="2">
        <v>20</v>
      </c>
      <c r="AB10" s="2">
        <v>21</v>
      </c>
      <c r="AC10" s="2">
        <v>22</v>
      </c>
      <c r="AD10" s="2">
        <v>23</v>
      </c>
      <c r="AE10" s="2">
        <v>24</v>
      </c>
      <c r="AF10" s="2">
        <v>25</v>
      </c>
      <c r="AG10" s="2">
        <v>26</v>
      </c>
      <c r="AH10" s="2">
        <v>27</v>
      </c>
      <c r="AI10" s="2">
        <v>28</v>
      </c>
      <c r="AJ10" s="2">
        <v>29</v>
      </c>
      <c r="AK10" s="2">
        <v>30</v>
      </c>
      <c r="AL10" s="2">
        <v>31</v>
      </c>
      <c r="AM10" s="2">
        <v>32</v>
      </c>
      <c r="AN10" s="2">
        <v>33</v>
      </c>
      <c r="AO10" s="2">
        <v>34</v>
      </c>
      <c r="AP10" s="2">
        <v>35</v>
      </c>
      <c r="AQ10" s="2">
        <v>36</v>
      </c>
      <c r="AR10" s="2">
        <v>37</v>
      </c>
      <c r="AS10" s="2">
        <v>38</v>
      </c>
      <c r="AT10" s="2">
        <v>39</v>
      </c>
      <c r="AU10" s="2">
        <v>40</v>
      </c>
      <c r="AV10" s="2">
        <v>41</v>
      </c>
      <c r="AW10" s="2">
        <v>42</v>
      </c>
      <c r="AX10" s="2">
        <v>43</v>
      </c>
      <c r="AY10" s="2">
        <v>44</v>
      </c>
      <c r="AZ10" s="122"/>
      <c r="BA10" s="122"/>
    </row>
    <row r="11" spans="1:53" ht="12.75" customHeight="1">
      <c r="A11" s="110" t="s">
        <v>269</v>
      </c>
      <c r="B11" s="116" t="s">
        <v>271</v>
      </c>
      <c r="C11" s="230">
        <f>(D11+E11+E12)/36</f>
        <v>3</v>
      </c>
      <c r="D11" s="86">
        <v>78</v>
      </c>
      <c r="E11" s="12">
        <f aca="true" t="shared" si="3" ref="E11:E48">F11+G11</f>
        <v>10</v>
      </c>
      <c r="F11" s="13">
        <f>SUM(H11:W11)</f>
        <v>10</v>
      </c>
      <c r="G11" s="14">
        <f aca="true" t="shared" si="4" ref="G11:G48">SUM(AA11:AX11)</f>
        <v>0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93" t="s">
        <v>21</v>
      </c>
      <c r="Y11" s="196" t="s">
        <v>22</v>
      </c>
      <c r="Z11" s="197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81" t="s">
        <v>270</v>
      </c>
      <c r="AV11" s="135" t="s">
        <v>176</v>
      </c>
      <c r="AW11" s="136"/>
      <c r="AX11" s="136"/>
      <c r="AY11" s="137"/>
      <c r="AZ11" s="15"/>
      <c r="BA11" s="15"/>
    </row>
    <row r="12" spans="1:53" ht="12.75">
      <c r="A12" s="111"/>
      <c r="B12" s="117"/>
      <c r="C12" s="231"/>
      <c r="D12" s="87"/>
      <c r="E12" s="17">
        <f t="shared" si="3"/>
        <v>20</v>
      </c>
      <c r="F12" s="18">
        <f>SUM(H12:W12)</f>
        <v>20</v>
      </c>
      <c r="G12" s="19">
        <f t="shared" si="4"/>
        <v>0</v>
      </c>
      <c r="H12" s="20"/>
      <c r="I12" s="20"/>
      <c r="J12" s="20"/>
      <c r="K12" s="20"/>
      <c r="L12" s="20"/>
      <c r="M12" s="20">
        <v>2</v>
      </c>
      <c r="N12" s="20">
        <v>2</v>
      </c>
      <c r="O12" s="20">
        <v>2</v>
      </c>
      <c r="P12" s="20">
        <v>2</v>
      </c>
      <c r="Q12" s="20">
        <v>2</v>
      </c>
      <c r="R12" s="20">
        <v>2</v>
      </c>
      <c r="S12" s="20">
        <v>2</v>
      </c>
      <c r="T12" s="20">
        <v>2</v>
      </c>
      <c r="U12" s="20">
        <v>2</v>
      </c>
      <c r="V12" s="20">
        <v>2</v>
      </c>
      <c r="W12" s="20"/>
      <c r="X12" s="194"/>
      <c r="Y12" s="198"/>
      <c r="Z12" s="199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182"/>
      <c r="AV12" s="138"/>
      <c r="AW12" s="139"/>
      <c r="AX12" s="139"/>
      <c r="AY12" s="140"/>
      <c r="AZ12" s="20"/>
      <c r="BA12" s="20">
        <v>1</v>
      </c>
    </row>
    <row r="13" spans="1:53" ht="12.75">
      <c r="A13" s="104" t="s">
        <v>68</v>
      </c>
      <c r="B13" s="116" t="s">
        <v>272</v>
      </c>
      <c r="C13" s="230">
        <f>(D13+E13+E14)/36</f>
        <v>2</v>
      </c>
      <c r="D13" s="86">
        <v>52</v>
      </c>
      <c r="E13" s="12">
        <f t="shared" si="3"/>
        <v>8</v>
      </c>
      <c r="F13" s="13">
        <f aca="true" t="shared" si="5" ref="F13:F40">SUM(H13:W13)</f>
        <v>8</v>
      </c>
      <c r="G13" s="14">
        <f t="shared" si="4"/>
        <v>0</v>
      </c>
      <c r="H13" s="15">
        <v>2</v>
      </c>
      <c r="I13" s="15">
        <v>2</v>
      </c>
      <c r="J13" s="15">
        <v>2</v>
      </c>
      <c r="K13" s="15">
        <v>2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94"/>
      <c r="Y13" s="198"/>
      <c r="Z13" s="19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82"/>
      <c r="AV13" s="138"/>
      <c r="AW13" s="139"/>
      <c r="AX13" s="139"/>
      <c r="AY13" s="140"/>
      <c r="AZ13" s="15"/>
      <c r="BA13" s="15"/>
    </row>
    <row r="14" spans="1:53" ht="12.75">
      <c r="A14" s="104"/>
      <c r="B14" s="117"/>
      <c r="C14" s="231"/>
      <c r="D14" s="87"/>
      <c r="E14" s="17">
        <f t="shared" si="3"/>
        <v>12</v>
      </c>
      <c r="F14" s="18">
        <f t="shared" si="5"/>
        <v>12</v>
      </c>
      <c r="G14" s="19">
        <f t="shared" si="4"/>
        <v>0</v>
      </c>
      <c r="H14" s="20"/>
      <c r="I14" s="20"/>
      <c r="J14" s="20"/>
      <c r="K14" s="20"/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/>
      <c r="S14" s="20"/>
      <c r="T14" s="20"/>
      <c r="U14" s="20"/>
      <c r="V14" s="20"/>
      <c r="W14" s="20"/>
      <c r="X14" s="194"/>
      <c r="Y14" s="198"/>
      <c r="Z14" s="19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82"/>
      <c r="AV14" s="138"/>
      <c r="AW14" s="139"/>
      <c r="AX14" s="139"/>
      <c r="AY14" s="140"/>
      <c r="AZ14" s="20">
        <v>1</v>
      </c>
      <c r="BA14" s="20"/>
    </row>
    <row r="15" spans="1:53" ht="12.75">
      <c r="A15" s="104" t="s">
        <v>94</v>
      </c>
      <c r="B15" s="116" t="s">
        <v>273</v>
      </c>
      <c r="C15" s="230">
        <f>(D15+E15+E16)/36</f>
        <v>2</v>
      </c>
      <c r="D15" s="230">
        <v>54</v>
      </c>
      <c r="E15" s="12">
        <f t="shared" si="3"/>
        <v>8</v>
      </c>
      <c r="F15" s="13">
        <f t="shared" si="5"/>
        <v>8</v>
      </c>
      <c r="G15" s="14">
        <f t="shared" si="4"/>
        <v>0</v>
      </c>
      <c r="H15" s="15"/>
      <c r="I15" s="15"/>
      <c r="J15" s="15"/>
      <c r="K15" s="15"/>
      <c r="L15" s="15"/>
      <c r="M15" s="15"/>
      <c r="N15" s="15"/>
      <c r="O15" s="15">
        <v>2</v>
      </c>
      <c r="P15" s="15">
        <v>2</v>
      </c>
      <c r="Q15" s="15">
        <v>2</v>
      </c>
      <c r="R15" s="15">
        <v>2</v>
      </c>
      <c r="S15" s="15"/>
      <c r="T15" s="15"/>
      <c r="U15" s="15"/>
      <c r="V15" s="15"/>
      <c r="W15" s="15"/>
      <c r="X15" s="194"/>
      <c r="Y15" s="198"/>
      <c r="Z15" s="19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82"/>
      <c r="AV15" s="138"/>
      <c r="AW15" s="139"/>
      <c r="AX15" s="139"/>
      <c r="AY15" s="140"/>
      <c r="AZ15" s="15"/>
      <c r="BA15" s="15"/>
    </row>
    <row r="16" spans="1:53" ht="12.75">
      <c r="A16" s="104"/>
      <c r="B16" s="117"/>
      <c r="C16" s="231"/>
      <c r="D16" s="231"/>
      <c r="E16" s="17">
        <f t="shared" si="3"/>
        <v>10</v>
      </c>
      <c r="F16" s="18">
        <f t="shared" si="5"/>
        <v>10</v>
      </c>
      <c r="G16" s="19">
        <f t="shared" si="4"/>
        <v>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>
        <v>2</v>
      </c>
      <c r="T16" s="20">
        <v>2</v>
      </c>
      <c r="U16" s="20">
        <v>2</v>
      </c>
      <c r="V16" s="20">
        <v>2</v>
      </c>
      <c r="W16" s="20">
        <v>2</v>
      </c>
      <c r="X16" s="194"/>
      <c r="Y16" s="198"/>
      <c r="Z16" s="199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82"/>
      <c r="AV16" s="138"/>
      <c r="AW16" s="139"/>
      <c r="AX16" s="139"/>
      <c r="AY16" s="140"/>
      <c r="AZ16" s="20">
        <v>1</v>
      </c>
      <c r="BA16" s="20"/>
    </row>
    <row r="17" spans="1:53" ht="12.75">
      <c r="A17" s="104" t="s">
        <v>74</v>
      </c>
      <c r="B17" s="96" t="s">
        <v>274</v>
      </c>
      <c r="C17" s="177">
        <f>(D17+E17+E18)/36</f>
        <v>2</v>
      </c>
      <c r="D17" s="176">
        <v>52</v>
      </c>
      <c r="E17" s="12">
        <f t="shared" si="3"/>
        <v>6</v>
      </c>
      <c r="F17" s="13">
        <f t="shared" si="5"/>
        <v>6</v>
      </c>
      <c r="G17" s="14">
        <f t="shared" si="4"/>
        <v>0</v>
      </c>
      <c r="H17" s="15">
        <v>2</v>
      </c>
      <c r="I17" s="15">
        <v>2</v>
      </c>
      <c r="J17" s="15">
        <v>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94"/>
      <c r="Y17" s="198"/>
      <c r="Z17" s="19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82"/>
      <c r="AV17" s="138"/>
      <c r="AW17" s="139"/>
      <c r="AX17" s="139"/>
      <c r="AY17" s="140"/>
      <c r="AZ17" s="15"/>
      <c r="BA17" s="15"/>
    </row>
    <row r="18" spans="1:53" ht="12.75">
      <c r="A18" s="104"/>
      <c r="B18" s="96"/>
      <c r="C18" s="178"/>
      <c r="D18" s="176"/>
      <c r="E18" s="17">
        <f t="shared" si="3"/>
        <v>14</v>
      </c>
      <c r="F18" s="18">
        <f t="shared" si="5"/>
        <v>14</v>
      </c>
      <c r="G18" s="19">
        <f t="shared" si="4"/>
        <v>0</v>
      </c>
      <c r="H18" s="20"/>
      <c r="I18" s="20"/>
      <c r="J18" s="20"/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/>
      <c r="S18" s="20"/>
      <c r="T18" s="20"/>
      <c r="U18" s="20"/>
      <c r="V18" s="20"/>
      <c r="W18" s="20"/>
      <c r="X18" s="194"/>
      <c r="Y18" s="198"/>
      <c r="Z18" s="19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82"/>
      <c r="AV18" s="138"/>
      <c r="AW18" s="139"/>
      <c r="AX18" s="139"/>
      <c r="AY18" s="140"/>
      <c r="AZ18" s="20">
        <v>1</v>
      </c>
      <c r="BA18" s="20"/>
    </row>
    <row r="19" spans="1:53" ht="12.75">
      <c r="A19" s="104" t="s">
        <v>93</v>
      </c>
      <c r="B19" s="96" t="s">
        <v>275</v>
      </c>
      <c r="C19" s="177">
        <f>(D19+E19+E20)/36</f>
        <v>2</v>
      </c>
      <c r="D19" s="176">
        <v>52</v>
      </c>
      <c r="E19" s="12">
        <f t="shared" si="3"/>
        <v>10</v>
      </c>
      <c r="F19" s="13">
        <f t="shared" si="5"/>
        <v>10</v>
      </c>
      <c r="G19" s="14">
        <f t="shared" si="4"/>
        <v>0</v>
      </c>
      <c r="H19" s="15"/>
      <c r="I19" s="15"/>
      <c r="J19" s="15"/>
      <c r="K19" s="15"/>
      <c r="L19" s="15"/>
      <c r="M19" s="15"/>
      <c r="N19" s="15">
        <v>2</v>
      </c>
      <c r="O19" s="15">
        <v>2</v>
      </c>
      <c r="P19" s="15">
        <v>2</v>
      </c>
      <c r="Q19" s="15">
        <v>2</v>
      </c>
      <c r="R19" s="15">
        <v>2</v>
      </c>
      <c r="S19" s="15"/>
      <c r="T19" s="15"/>
      <c r="U19" s="15"/>
      <c r="V19" s="15"/>
      <c r="W19" s="15"/>
      <c r="X19" s="194"/>
      <c r="Y19" s="198"/>
      <c r="Z19" s="19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82"/>
      <c r="AV19" s="138"/>
      <c r="AW19" s="139"/>
      <c r="AX19" s="139"/>
      <c r="AY19" s="140"/>
      <c r="AZ19" s="15"/>
      <c r="BA19" s="15">
        <v>1</v>
      </c>
    </row>
    <row r="20" spans="1:53" ht="12.75">
      <c r="A20" s="104"/>
      <c r="B20" s="96"/>
      <c r="C20" s="178"/>
      <c r="D20" s="176"/>
      <c r="E20" s="17">
        <f t="shared" si="3"/>
        <v>10</v>
      </c>
      <c r="F20" s="18">
        <f t="shared" si="5"/>
        <v>10</v>
      </c>
      <c r="G20" s="19">
        <f t="shared" si="4"/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>
        <v>2</v>
      </c>
      <c r="T20" s="20">
        <v>2</v>
      </c>
      <c r="U20" s="20">
        <v>2</v>
      </c>
      <c r="V20" s="20">
        <v>2</v>
      </c>
      <c r="W20" s="20">
        <v>2</v>
      </c>
      <c r="X20" s="194"/>
      <c r="Y20" s="198"/>
      <c r="Z20" s="199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82"/>
      <c r="AV20" s="138"/>
      <c r="AW20" s="139"/>
      <c r="AX20" s="139"/>
      <c r="AY20" s="140"/>
      <c r="AZ20" s="20"/>
      <c r="BA20" s="20"/>
    </row>
    <row r="21" spans="1:53" ht="12.75">
      <c r="A21" s="104" t="s">
        <v>118</v>
      </c>
      <c r="B21" s="96" t="s">
        <v>276</v>
      </c>
      <c r="C21" s="177">
        <f>(D21+E21+E22)/36</f>
        <v>2</v>
      </c>
      <c r="D21" s="176">
        <v>50</v>
      </c>
      <c r="E21" s="12">
        <f t="shared" si="3"/>
        <v>8</v>
      </c>
      <c r="F21" s="13">
        <f t="shared" si="5"/>
        <v>0</v>
      </c>
      <c r="G21" s="14">
        <f t="shared" si="4"/>
        <v>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94"/>
      <c r="Y21" s="198"/>
      <c r="Z21" s="199"/>
      <c r="AA21" s="15">
        <v>2</v>
      </c>
      <c r="AB21" s="15">
        <v>2</v>
      </c>
      <c r="AC21" s="15">
        <v>2</v>
      </c>
      <c r="AD21" s="15">
        <v>2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82"/>
      <c r="AV21" s="138"/>
      <c r="AW21" s="139"/>
      <c r="AX21" s="139"/>
      <c r="AY21" s="140"/>
      <c r="AZ21" s="15"/>
      <c r="BA21" s="15"/>
    </row>
    <row r="22" spans="1:53" ht="12.75">
      <c r="A22" s="104"/>
      <c r="B22" s="96"/>
      <c r="C22" s="178"/>
      <c r="D22" s="176"/>
      <c r="E22" s="17">
        <f t="shared" si="3"/>
        <v>14</v>
      </c>
      <c r="F22" s="18">
        <f t="shared" si="5"/>
        <v>0</v>
      </c>
      <c r="G22" s="19">
        <f t="shared" si="4"/>
        <v>14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94"/>
      <c r="Y22" s="198"/>
      <c r="Z22" s="199"/>
      <c r="AA22" s="20"/>
      <c r="AB22" s="20"/>
      <c r="AC22" s="20"/>
      <c r="AD22" s="20"/>
      <c r="AE22" s="20">
        <v>2</v>
      </c>
      <c r="AF22" s="20">
        <v>2</v>
      </c>
      <c r="AG22" s="20">
        <v>2</v>
      </c>
      <c r="AH22" s="20">
        <v>2</v>
      </c>
      <c r="AI22" s="20">
        <v>2</v>
      </c>
      <c r="AJ22" s="20">
        <v>2</v>
      </c>
      <c r="AK22" s="20">
        <v>2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182"/>
      <c r="AV22" s="138"/>
      <c r="AW22" s="139"/>
      <c r="AX22" s="139"/>
      <c r="AY22" s="140"/>
      <c r="AZ22" s="20">
        <v>2</v>
      </c>
      <c r="BA22" s="20"/>
    </row>
    <row r="23" spans="1:53" ht="12.75">
      <c r="A23" s="104" t="s">
        <v>277</v>
      </c>
      <c r="B23" s="96" t="s">
        <v>278</v>
      </c>
      <c r="C23" s="177">
        <f>(D23+E23+E24)/36</f>
        <v>2</v>
      </c>
      <c r="D23" s="176">
        <v>52</v>
      </c>
      <c r="E23" s="12">
        <f t="shared" si="3"/>
        <v>0</v>
      </c>
      <c r="F23" s="13">
        <f t="shared" si="5"/>
        <v>0</v>
      </c>
      <c r="G23" s="14">
        <f t="shared" si="4"/>
        <v>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94"/>
      <c r="Y23" s="198"/>
      <c r="Z23" s="19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82"/>
      <c r="AV23" s="138"/>
      <c r="AW23" s="139"/>
      <c r="AX23" s="139"/>
      <c r="AY23" s="140"/>
      <c r="AZ23" s="15"/>
      <c r="BA23" s="15"/>
    </row>
    <row r="24" spans="1:53" ht="12.75">
      <c r="A24" s="104"/>
      <c r="B24" s="96"/>
      <c r="C24" s="178"/>
      <c r="D24" s="176"/>
      <c r="E24" s="17">
        <f t="shared" si="3"/>
        <v>20</v>
      </c>
      <c r="F24" s="18">
        <f t="shared" si="5"/>
        <v>10</v>
      </c>
      <c r="G24" s="19">
        <f t="shared" si="4"/>
        <v>10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v>2</v>
      </c>
      <c r="T24" s="20">
        <v>2</v>
      </c>
      <c r="U24" s="20">
        <v>2</v>
      </c>
      <c r="V24" s="20">
        <v>2</v>
      </c>
      <c r="W24" s="20">
        <v>2</v>
      </c>
      <c r="X24" s="194"/>
      <c r="Y24" s="198"/>
      <c r="Z24" s="199"/>
      <c r="AA24" s="20">
        <v>2</v>
      </c>
      <c r="AB24" s="20">
        <v>2</v>
      </c>
      <c r="AC24" s="20">
        <v>2</v>
      </c>
      <c r="AD24" s="20">
        <v>2</v>
      </c>
      <c r="AE24" s="20">
        <v>2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182"/>
      <c r="AV24" s="138"/>
      <c r="AW24" s="139"/>
      <c r="AX24" s="139"/>
      <c r="AY24" s="140"/>
      <c r="AZ24" s="20"/>
      <c r="BA24" s="20">
        <v>2</v>
      </c>
    </row>
    <row r="25" spans="1:53" ht="12.75">
      <c r="A25" s="104" t="s">
        <v>125</v>
      </c>
      <c r="B25" s="96" t="s">
        <v>279</v>
      </c>
      <c r="C25" s="177">
        <f>(D25+E25+E26)/36</f>
        <v>2.5</v>
      </c>
      <c r="D25" s="176">
        <v>68</v>
      </c>
      <c r="E25" s="12">
        <f t="shared" si="3"/>
        <v>8</v>
      </c>
      <c r="F25" s="13">
        <f t="shared" si="5"/>
        <v>0</v>
      </c>
      <c r="G25" s="14">
        <f t="shared" si="4"/>
        <v>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94"/>
      <c r="Y25" s="198"/>
      <c r="Z25" s="199"/>
      <c r="AA25" s="15"/>
      <c r="AB25" s="15"/>
      <c r="AC25" s="15"/>
      <c r="AD25" s="15"/>
      <c r="AE25" s="15"/>
      <c r="AF25" s="15"/>
      <c r="AG25" s="15"/>
      <c r="AH25" s="15"/>
      <c r="AI25" s="15"/>
      <c r="AJ25" s="15">
        <v>2</v>
      </c>
      <c r="AK25" s="15">
        <v>2</v>
      </c>
      <c r="AL25" s="15">
        <v>2</v>
      </c>
      <c r="AM25" s="15">
        <v>2</v>
      </c>
      <c r="AN25" s="15"/>
      <c r="AO25" s="15"/>
      <c r="AP25" s="15"/>
      <c r="AQ25" s="15"/>
      <c r="AR25" s="15"/>
      <c r="AS25" s="15"/>
      <c r="AT25" s="15"/>
      <c r="AU25" s="182"/>
      <c r="AV25" s="138"/>
      <c r="AW25" s="139"/>
      <c r="AX25" s="139"/>
      <c r="AY25" s="140"/>
      <c r="AZ25" s="15"/>
      <c r="BA25" s="15"/>
    </row>
    <row r="26" spans="1:53" ht="12.75">
      <c r="A26" s="104"/>
      <c r="B26" s="96"/>
      <c r="C26" s="178"/>
      <c r="D26" s="176"/>
      <c r="E26" s="17">
        <f t="shared" si="3"/>
        <v>14</v>
      </c>
      <c r="F26" s="18">
        <f t="shared" si="5"/>
        <v>0</v>
      </c>
      <c r="G26" s="19">
        <f t="shared" si="4"/>
        <v>14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94"/>
      <c r="Y26" s="198"/>
      <c r="Z26" s="199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>
        <v>2</v>
      </c>
      <c r="AO26" s="20">
        <v>2</v>
      </c>
      <c r="AP26" s="20">
        <v>2</v>
      </c>
      <c r="AQ26" s="20">
        <v>2</v>
      </c>
      <c r="AR26" s="20">
        <v>2</v>
      </c>
      <c r="AS26" s="20">
        <v>2</v>
      </c>
      <c r="AT26" s="20">
        <v>2</v>
      </c>
      <c r="AU26" s="182"/>
      <c r="AV26" s="138"/>
      <c r="AW26" s="139"/>
      <c r="AX26" s="139"/>
      <c r="AY26" s="140"/>
      <c r="AZ26" s="20">
        <v>2</v>
      </c>
      <c r="BA26" s="20"/>
    </row>
    <row r="27" spans="1:53" ht="12.75">
      <c r="A27" s="104" t="s">
        <v>127</v>
      </c>
      <c r="B27" s="96" t="s">
        <v>280</v>
      </c>
      <c r="C27" s="177">
        <f>(D27+E27+E28)/36</f>
        <v>2</v>
      </c>
      <c r="D27" s="176">
        <v>54</v>
      </c>
      <c r="E27" s="12">
        <f t="shared" si="3"/>
        <v>8</v>
      </c>
      <c r="F27" s="13">
        <f t="shared" si="5"/>
        <v>8</v>
      </c>
      <c r="G27" s="14">
        <f t="shared" si="4"/>
        <v>0</v>
      </c>
      <c r="H27" s="15">
        <v>2</v>
      </c>
      <c r="I27" s="15">
        <v>2</v>
      </c>
      <c r="J27" s="15">
        <v>2</v>
      </c>
      <c r="K27" s="15">
        <v>2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94"/>
      <c r="Y27" s="198"/>
      <c r="Z27" s="19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82"/>
      <c r="AV27" s="138"/>
      <c r="AW27" s="139"/>
      <c r="AX27" s="139"/>
      <c r="AY27" s="140"/>
      <c r="AZ27" s="15"/>
      <c r="BA27" s="15"/>
    </row>
    <row r="28" spans="1:53" ht="12.75">
      <c r="A28" s="104"/>
      <c r="B28" s="96"/>
      <c r="C28" s="178"/>
      <c r="D28" s="176"/>
      <c r="E28" s="17">
        <f t="shared" si="3"/>
        <v>10</v>
      </c>
      <c r="F28" s="18">
        <f t="shared" si="5"/>
        <v>10</v>
      </c>
      <c r="G28" s="19">
        <f t="shared" si="4"/>
        <v>0</v>
      </c>
      <c r="H28" s="20"/>
      <c r="I28" s="20"/>
      <c r="J28" s="20"/>
      <c r="K28" s="20"/>
      <c r="L28" s="20">
        <v>2</v>
      </c>
      <c r="M28" s="20">
        <v>2</v>
      </c>
      <c r="N28" s="20">
        <v>2</v>
      </c>
      <c r="O28" s="20">
        <v>2</v>
      </c>
      <c r="P28" s="20">
        <v>2</v>
      </c>
      <c r="Q28" s="20"/>
      <c r="R28" s="20"/>
      <c r="S28" s="20"/>
      <c r="T28" s="20"/>
      <c r="U28" s="20"/>
      <c r="V28" s="20"/>
      <c r="W28" s="20"/>
      <c r="X28" s="194"/>
      <c r="Y28" s="198"/>
      <c r="Z28" s="199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182"/>
      <c r="AV28" s="138"/>
      <c r="AW28" s="139"/>
      <c r="AX28" s="139"/>
      <c r="AY28" s="140"/>
      <c r="AZ28" s="20">
        <v>1</v>
      </c>
      <c r="BA28" s="20"/>
    </row>
    <row r="29" spans="1:53" ht="22.5">
      <c r="A29" s="104" t="s">
        <v>75</v>
      </c>
      <c r="B29" s="46" t="s">
        <v>281</v>
      </c>
      <c r="C29" s="177">
        <f>(D29+E29+E30)/36</f>
        <v>2</v>
      </c>
      <c r="D29" s="176">
        <v>50</v>
      </c>
      <c r="E29" s="12">
        <f>F29+G29</f>
        <v>8</v>
      </c>
      <c r="F29" s="13">
        <f>SUM(H29:W29)</f>
        <v>8</v>
      </c>
      <c r="G29" s="14">
        <f t="shared" si="4"/>
        <v>0</v>
      </c>
      <c r="H29" s="15">
        <v>2</v>
      </c>
      <c r="I29" s="15">
        <v>2</v>
      </c>
      <c r="J29" s="15">
        <v>2</v>
      </c>
      <c r="K29" s="15">
        <v>2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94"/>
      <c r="Y29" s="198"/>
      <c r="Z29" s="19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82"/>
      <c r="AV29" s="138"/>
      <c r="AW29" s="139"/>
      <c r="AX29" s="139"/>
      <c r="AY29" s="140"/>
      <c r="AZ29" s="15"/>
      <c r="BA29" s="15"/>
    </row>
    <row r="30" spans="1:53" ht="22.5">
      <c r="A30" s="104"/>
      <c r="B30" s="46" t="s">
        <v>282</v>
      </c>
      <c r="C30" s="178"/>
      <c r="D30" s="176"/>
      <c r="E30" s="17">
        <f>F30+G30</f>
        <v>14</v>
      </c>
      <c r="F30" s="18">
        <f>SUM(H30:W30)</f>
        <v>14</v>
      </c>
      <c r="G30" s="19">
        <f t="shared" si="4"/>
        <v>0</v>
      </c>
      <c r="H30" s="20"/>
      <c r="I30" s="20"/>
      <c r="J30" s="20"/>
      <c r="K30" s="20"/>
      <c r="L30" s="20">
        <v>2</v>
      </c>
      <c r="M30" s="20">
        <v>2</v>
      </c>
      <c r="N30" s="20">
        <v>2</v>
      </c>
      <c r="O30" s="20">
        <v>2</v>
      </c>
      <c r="P30" s="20">
        <v>2</v>
      </c>
      <c r="Q30" s="20">
        <v>2</v>
      </c>
      <c r="R30" s="20">
        <v>2</v>
      </c>
      <c r="S30" s="20"/>
      <c r="T30" s="20"/>
      <c r="U30" s="20"/>
      <c r="V30" s="20"/>
      <c r="W30" s="20"/>
      <c r="X30" s="194"/>
      <c r="Y30" s="198"/>
      <c r="Z30" s="199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182"/>
      <c r="AV30" s="138"/>
      <c r="AW30" s="139"/>
      <c r="AX30" s="139"/>
      <c r="AY30" s="140"/>
      <c r="AZ30" s="20">
        <v>2</v>
      </c>
      <c r="BA30" s="20"/>
    </row>
    <row r="31" spans="1:53" ht="12.75">
      <c r="A31" s="104" t="s">
        <v>77</v>
      </c>
      <c r="B31" s="46" t="s">
        <v>283</v>
      </c>
      <c r="C31" s="177">
        <f>(D31+E31+E32)/36</f>
        <v>2</v>
      </c>
      <c r="D31" s="176">
        <v>50</v>
      </c>
      <c r="E31" s="12">
        <f>F31+G31</f>
        <v>8</v>
      </c>
      <c r="F31" s="13">
        <f>SUM(H31:W31)</f>
        <v>0</v>
      </c>
      <c r="G31" s="14">
        <f t="shared" si="4"/>
        <v>8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94"/>
      <c r="Y31" s="198"/>
      <c r="Z31" s="199"/>
      <c r="AA31" s="15">
        <v>2</v>
      </c>
      <c r="AB31" s="15">
        <v>2</v>
      </c>
      <c r="AC31" s="15">
        <v>2</v>
      </c>
      <c r="AD31" s="15">
        <v>2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82"/>
      <c r="AV31" s="138"/>
      <c r="AW31" s="139"/>
      <c r="AX31" s="139"/>
      <c r="AY31" s="140"/>
      <c r="AZ31" s="15"/>
      <c r="BA31" s="15"/>
    </row>
    <row r="32" spans="1:53" ht="22.5">
      <c r="A32" s="104"/>
      <c r="B32" s="46" t="s">
        <v>284</v>
      </c>
      <c r="C32" s="178"/>
      <c r="D32" s="176"/>
      <c r="E32" s="17">
        <f>F32+G32</f>
        <v>14</v>
      </c>
      <c r="F32" s="18">
        <f>SUM(H32:W32)</f>
        <v>0</v>
      </c>
      <c r="G32" s="19">
        <f t="shared" si="4"/>
        <v>14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94"/>
      <c r="Y32" s="198"/>
      <c r="Z32" s="199"/>
      <c r="AA32" s="20"/>
      <c r="AB32" s="20"/>
      <c r="AC32" s="20"/>
      <c r="AD32" s="20"/>
      <c r="AE32" s="20">
        <v>2</v>
      </c>
      <c r="AF32" s="20">
        <v>2</v>
      </c>
      <c r="AG32" s="20">
        <v>2</v>
      </c>
      <c r="AH32" s="20">
        <v>2</v>
      </c>
      <c r="AI32" s="20">
        <v>2</v>
      </c>
      <c r="AJ32" s="20">
        <v>2</v>
      </c>
      <c r="AK32" s="20">
        <v>2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182"/>
      <c r="AV32" s="138"/>
      <c r="AW32" s="139"/>
      <c r="AX32" s="139"/>
      <c r="AY32" s="140"/>
      <c r="AZ32" s="20" t="s">
        <v>42</v>
      </c>
      <c r="BA32" s="20"/>
    </row>
    <row r="33" spans="1:53" ht="22.5">
      <c r="A33" s="104" t="s">
        <v>87</v>
      </c>
      <c r="B33" s="40" t="s">
        <v>285</v>
      </c>
      <c r="C33" s="203">
        <f>(D33+E33+E34)/36</f>
        <v>1</v>
      </c>
      <c r="D33" s="176">
        <v>24</v>
      </c>
      <c r="E33" s="12">
        <f t="shared" si="3"/>
        <v>4</v>
      </c>
      <c r="F33" s="13">
        <f t="shared" si="5"/>
        <v>4</v>
      </c>
      <c r="G33" s="14">
        <f t="shared" si="4"/>
        <v>0</v>
      </c>
      <c r="H33" s="15">
        <v>2</v>
      </c>
      <c r="I33" s="15">
        <v>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94"/>
      <c r="Y33" s="198"/>
      <c r="Z33" s="19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82"/>
      <c r="AV33" s="138"/>
      <c r="AW33" s="139"/>
      <c r="AX33" s="139"/>
      <c r="AY33" s="140"/>
      <c r="AZ33" s="15"/>
      <c r="BA33" s="15"/>
    </row>
    <row r="34" spans="1:53" ht="22.5">
      <c r="A34" s="104"/>
      <c r="B34" s="40" t="s">
        <v>286</v>
      </c>
      <c r="C34" s="178"/>
      <c r="D34" s="176"/>
      <c r="E34" s="17">
        <f t="shared" si="3"/>
        <v>8</v>
      </c>
      <c r="F34" s="18">
        <f t="shared" si="5"/>
        <v>8</v>
      </c>
      <c r="G34" s="19">
        <f t="shared" si="4"/>
        <v>0</v>
      </c>
      <c r="H34" s="20"/>
      <c r="I34" s="20"/>
      <c r="J34" s="20">
        <v>2</v>
      </c>
      <c r="K34" s="20">
        <v>2</v>
      </c>
      <c r="L34" s="20">
        <v>2</v>
      </c>
      <c r="M34" s="20">
        <v>2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94"/>
      <c r="Y34" s="198"/>
      <c r="Z34" s="19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182"/>
      <c r="AV34" s="138"/>
      <c r="AW34" s="139"/>
      <c r="AX34" s="139"/>
      <c r="AY34" s="140"/>
      <c r="AZ34" s="20">
        <v>2</v>
      </c>
      <c r="BA34" s="20"/>
    </row>
    <row r="35" spans="1:53" ht="22.5">
      <c r="A35" s="104" t="s">
        <v>88</v>
      </c>
      <c r="B35" s="40" t="s">
        <v>287</v>
      </c>
      <c r="C35" s="203">
        <f>(D35+E35+E36)/36</f>
        <v>1</v>
      </c>
      <c r="D35" s="176">
        <v>24</v>
      </c>
      <c r="E35" s="12">
        <f>F35+G35</f>
        <v>4</v>
      </c>
      <c r="F35" s="13">
        <f t="shared" si="5"/>
        <v>4</v>
      </c>
      <c r="G35" s="14">
        <f t="shared" si="4"/>
        <v>0</v>
      </c>
      <c r="H35" s="15"/>
      <c r="I35" s="15"/>
      <c r="J35" s="15"/>
      <c r="K35" s="15"/>
      <c r="L35" s="15"/>
      <c r="M35" s="15"/>
      <c r="N35" s="15">
        <v>2</v>
      </c>
      <c r="O35" s="15">
        <v>2</v>
      </c>
      <c r="P35" s="15"/>
      <c r="Q35" s="15"/>
      <c r="R35" s="15"/>
      <c r="S35" s="15"/>
      <c r="T35" s="15"/>
      <c r="U35" s="15"/>
      <c r="V35" s="15"/>
      <c r="W35" s="15"/>
      <c r="X35" s="194"/>
      <c r="Y35" s="198"/>
      <c r="Z35" s="19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82"/>
      <c r="AV35" s="138"/>
      <c r="AW35" s="139"/>
      <c r="AX35" s="139"/>
      <c r="AY35" s="140"/>
      <c r="AZ35" s="15"/>
      <c r="BA35" s="15"/>
    </row>
    <row r="36" spans="1:53" ht="22.5">
      <c r="A36" s="104"/>
      <c r="B36" s="40" t="s">
        <v>288</v>
      </c>
      <c r="C36" s="178"/>
      <c r="D36" s="176"/>
      <c r="E36" s="17">
        <f>F36+G36</f>
        <v>8</v>
      </c>
      <c r="F36" s="18">
        <f t="shared" si="5"/>
        <v>8</v>
      </c>
      <c r="G36" s="19">
        <f t="shared" si="4"/>
        <v>0</v>
      </c>
      <c r="H36" s="20"/>
      <c r="I36" s="20"/>
      <c r="J36" s="20"/>
      <c r="K36" s="20"/>
      <c r="L36" s="20"/>
      <c r="M36" s="20"/>
      <c r="N36" s="20"/>
      <c r="O36" s="20"/>
      <c r="P36" s="20">
        <v>2</v>
      </c>
      <c r="Q36" s="20">
        <v>2</v>
      </c>
      <c r="R36" s="20">
        <v>2</v>
      </c>
      <c r="S36" s="20">
        <v>2</v>
      </c>
      <c r="T36" s="20"/>
      <c r="U36" s="20"/>
      <c r="V36" s="20"/>
      <c r="W36" s="20"/>
      <c r="X36" s="194"/>
      <c r="Y36" s="198"/>
      <c r="Z36" s="19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182"/>
      <c r="AV36" s="138"/>
      <c r="AW36" s="139"/>
      <c r="AX36" s="139"/>
      <c r="AY36" s="140"/>
      <c r="AZ36" s="20">
        <v>1</v>
      </c>
      <c r="BA36" s="20"/>
    </row>
    <row r="37" spans="1:53" ht="22.5">
      <c r="A37" s="104" t="s">
        <v>89</v>
      </c>
      <c r="B37" s="40" t="s">
        <v>289</v>
      </c>
      <c r="C37" s="203">
        <f>(D37+E37+E38)/36</f>
        <v>1</v>
      </c>
      <c r="D37" s="176">
        <v>24</v>
      </c>
      <c r="E37" s="12">
        <f>F37+G37</f>
        <v>4</v>
      </c>
      <c r="F37" s="13">
        <f>SUM(H37:W37)</f>
        <v>0</v>
      </c>
      <c r="G37" s="14">
        <f t="shared" si="4"/>
        <v>4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94"/>
      <c r="Y37" s="198"/>
      <c r="Z37" s="199"/>
      <c r="AA37" s="15"/>
      <c r="AB37" s="15"/>
      <c r="AC37" s="15"/>
      <c r="AD37" s="15"/>
      <c r="AE37" s="15"/>
      <c r="AF37" s="15"/>
      <c r="AG37" s="15"/>
      <c r="AH37" s="15"/>
      <c r="AI37" s="15">
        <v>2</v>
      </c>
      <c r="AJ37" s="15">
        <v>2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82"/>
      <c r="AV37" s="138"/>
      <c r="AW37" s="139"/>
      <c r="AX37" s="139"/>
      <c r="AY37" s="140"/>
      <c r="AZ37" s="15"/>
      <c r="BA37" s="15"/>
    </row>
    <row r="38" spans="1:53" ht="22.5">
      <c r="A38" s="104"/>
      <c r="B38" s="40" t="s">
        <v>290</v>
      </c>
      <c r="C38" s="178"/>
      <c r="D38" s="176"/>
      <c r="E38" s="17">
        <f>F38+G38</f>
        <v>8</v>
      </c>
      <c r="F38" s="18">
        <f>SUM(H38:W38)</f>
        <v>0</v>
      </c>
      <c r="G38" s="19">
        <f t="shared" si="4"/>
        <v>8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94"/>
      <c r="Y38" s="198"/>
      <c r="Z38" s="199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>
        <v>2</v>
      </c>
      <c r="AL38" s="20">
        <v>2</v>
      </c>
      <c r="AM38" s="20">
        <v>2</v>
      </c>
      <c r="AN38" s="20">
        <v>2</v>
      </c>
      <c r="AO38" s="20"/>
      <c r="AP38" s="20"/>
      <c r="AQ38" s="20"/>
      <c r="AR38" s="20"/>
      <c r="AS38" s="20"/>
      <c r="AT38" s="20"/>
      <c r="AU38" s="182"/>
      <c r="AV38" s="138"/>
      <c r="AW38" s="139"/>
      <c r="AX38" s="139"/>
      <c r="AY38" s="140"/>
      <c r="AZ38" s="20">
        <v>1</v>
      </c>
      <c r="BA38" s="20"/>
    </row>
    <row r="39" spans="1:53" ht="22.5">
      <c r="A39" s="104" t="s">
        <v>102</v>
      </c>
      <c r="B39" s="40" t="s">
        <v>291</v>
      </c>
      <c r="C39" s="203">
        <f>(D39+E39+E40)/36</f>
        <v>1</v>
      </c>
      <c r="D39" s="176">
        <v>24</v>
      </c>
      <c r="E39" s="12">
        <f t="shared" si="3"/>
        <v>4</v>
      </c>
      <c r="F39" s="13">
        <f t="shared" si="5"/>
        <v>0</v>
      </c>
      <c r="G39" s="14">
        <f t="shared" si="4"/>
        <v>4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94"/>
      <c r="Y39" s="198"/>
      <c r="Z39" s="199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>
        <v>2</v>
      </c>
      <c r="AP39" s="15">
        <v>2</v>
      </c>
      <c r="AQ39" s="15"/>
      <c r="AR39" s="15"/>
      <c r="AS39" s="15"/>
      <c r="AT39" s="15"/>
      <c r="AU39" s="182"/>
      <c r="AV39" s="138"/>
      <c r="AW39" s="139"/>
      <c r="AX39" s="139"/>
      <c r="AY39" s="140"/>
      <c r="AZ39" s="15"/>
      <c r="BA39" s="15"/>
    </row>
    <row r="40" spans="1:53" ht="33.75">
      <c r="A40" s="104"/>
      <c r="B40" s="40" t="s">
        <v>292</v>
      </c>
      <c r="C40" s="178"/>
      <c r="D40" s="176"/>
      <c r="E40" s="17">
        <f t="shared" si="3"/>
        <v>8</v>
      </c>
      <c r="F40" s="18">
        <f t="shared" si="5"/>
        <v>0</v>
      </c>
      <c r="G40" s="19">
        <f t="shared" si="4"/>
        <v>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94"/>
      <c r="Y40" s="198"/>
      <c r="Z40" s="199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>
        <v>2</v>
      </c>
      <c r="AR40" s="20">
        <v>2</v>
      </c>
      <c r="AS40" s="20">
        <v>2</v>
      </c>
      <c r="AT40" s="20">
        <v>2</v>
      </c>
      <c r="AU40" s="182"/>
      <c r="AV40" s="138"/>
      <c r="AW40" s="139"/>
      <c r="AX40" s="139"/>
      <c r="AY40" s="140"/>
      <c r="AZ40" s="20">
        <v>1</v>
      </c>
      <c r="BA40" s="20"/>
    </row>
    <row r="41" spans="1:53" s="10" customFormat="1" ht="12.75">
      <c r="A41" s="88" t="s">
        <v>293</v>
      </c>
      <c r="B41" s="89"/>
      <c r="C41" s="177">
        <f>(D41+E41+E42)/36</f>
        <v>6</v>
      </c>
      <c r="D41" s="179">
        <v>216</v>
      </c>
      <c r="E41" s="12">
        <f t="shared" si="3"/>
        <v>0</v>
      </c>
      <c r="F41" s="13">
        <f aca="true" t="shared" si="6" ref="F41:F48">SUM(H41:W41)</f>
        <v>0</v>
      </c>
      <c r="G41" s="14">
        <f t="shared" si="4"/>
        <v>0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194"/>
      <c r="Y41" s="198"/>
      <c r="Z41" s="199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182"/>
      <c r="AV41" s="138"/>
      <c r="AW41" s="139"/>
      <c r="AX41" s="139"/>
      <c r="AY41" s="140"/>
      <c r="AZ41" s="22" t="s">
        <v>45</v>
      </c>
      <c r="BA41" s="22"/>
    </row>
    <row r="42" spans="1:53" s="10" customFormat="1" ht="12.75">
      <c r="A42" s="90"/>
      <c r="B42" s="91"/>
      <c r="C42" s="178"/>
      <c r="D42" s="179"/>
      <c r="E42" s="17">
        <f t="shared" si="3"/>
        <v>0</v>
      </c>
      <c r="F42" s="18">
        <f t="shared" si="6"/>
        <v>0</v>
      </c>
      <c r="G42" s="19">
        <f t="shared" si="4"/>
        <v>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194"/>
      <c r="Y42" s="198"/>
      <c r="Z42" s="199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182"/>
      <c r="AV42" s="138"/>
      <c r="AW42" s="139"/>
      <c r="AX42" s="139"/>
      <c r="AY42" s="140"/>
      <c r="AZ42" s="21"/>
      <c r="BA42" s="21"/>
    </row>
    <row r="43" spans="1:53" s="10" customFormat="1" ht="21.75" customHeight="1">
      <c r="A43" s="88" t="s">
        <v>294</v>
      </c>
      <c r="B43" s="89"/>
      <c r="C43" s="177">
        <f>(D43+E43+E44)/36</f>
        <v>9</v>
      </c>
      <c r="D43" s="179">
        <v>324</v>
      </c>
      <c r="E43" s="12">
        <f>F43+G43</f>
        <v>0</v>
      </c>
      <c r="F43" s="13">
        <f t="shared" si="6"/>
        <v>0</v>
      </c>
      <c r="G43" s="14">
        <f t="shared" si="4"/>
        <v>0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194"/>
      <c r="Y43" s="198"/>
      <c r="Z43" s="199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182"/>
      <c r="AV43" s="138"/>
      <c r="AW43" s="139"/>
      <c r="AX43" s="139"/>
      <c r="AY43" s="140"/>
      <c r="AZ43" s="22" t="s">
        <v>45</v>
      </c>
      <c r="BA43" s="22"/>
    </row>
    <row r="44" spans="1:53" s="10" customFormat="1" ht="21.75" customHeight="1">
      <c r="A44" s="90"/>
      <c r="B44" s="91"/>
      <c r="C44" s="178"/>
      <c r="D44" s="179"/>
      <c r="E44" s="17">
        <f>F44+G44</f>
        <v>0</v>
      </c>
      <c r="F44" s="18">
        <f t="shared" si="6"/>
        <v>0</v>
      </c>
      <c r="G44" s="19">
        <f t="shared" si="4"/>
        <v>0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194"/>
      <c r="Y44" s="198"/>
      <c r="Z44" s="199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182"/>
      <c r="AV44" s="138"/>
      <c r="AW44" s="139"/>
      <c r="AX44" s="139"/>
      <c r="AY44" s="140"/>
      <c r="AZ44" s="21"/>
      <c r="BA44" s="21"/>
    </row>
    <row r="45" spans="1:53" s="10" customFormat="1" ht="12.75">
      <c r="A45" s="88" t="s">
        <v>105</v>
      </c>
      <c r="B45" s="89"/>
      <c r="C45" s="177">
        <f>(D45+E45+E46)/36</f>
        <v>6</v>
      </c>
      <c r="D45" s="179">
        <v>216</v>
      </c>
      <c r="E45" s="12">
        <f t="shared" si="3"/>
        <v>0</v>
      </c>
      <c r="F45" s="13">
        <f t="shared" si="6"/>
        <v>0</v>
      </c>
      <c r="G45" s="14">
        <f t="shared" si="4"/>
        <v>0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194"/>
      <c r="Y45" s="198"/>
      <c r="Z45" s="199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182"/>
      <c r="AV45" s="138"/>
      <c r="AW45" s="139"/>
      <c r="AX45" s="139"/>
      <c r="AY45" s="140"/>
      <c r="AZ45" s="22" t="s">
        <v>45</v>
      </c>
      <c r="BA45" s="22"/>
    </row>
    <row r="46" spans="1:53" s="10" customFormat="1" ht="12.75">
      <c r="A46" s="90"/>
      <c r="B46" s="91"/>
      <c r="C46" s="178"/>
      <c r="D46" s="179"/>
      <c r="E46" s="17">
        <f t="shared" si="3"/>
        <v>0</v>
      </c>
      <c r="F46" s="18">
        <f t="shared" si="6"/>
        <v>0</v>
      </c>
      <c r="G46" s="19">
        <f t="shared" si="4"/>
        <v>0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194"/>
      <c r="Y46" s="198"/>
      <c r="Z46" s="199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182"/>
      <c r="AV46" s="138"/>
      <c r="AW46" s="139"/>
      <c r="AX46" s="139"/>
      <c r="AY46" s="140"/>
      <c r="AZ46" s="21"/>
      <c r="BA46" s="21"/>
    </row>
    <row r="47" spans="1:53" s="10" customFormat="1" ht="12.75">
      <c r="A47" s="80" t="s">
        <v>320</v>
      </c>
      <c r="B47" s="81"/>
      <c r="C47" s="177">
        <f>(D47+E47+E48)/36</f>
        <v>6</v>
      </c>
      <c r="D47" s="179">
        <v>216</v>
      </c>
      <c r="E47" s="12">
        <f t="shared" si="3"/>
        <v>0</v>
      </c>
      <c r="F47" s="13">
        <f t="shared" si="6"/>
        <v>0</v>
      </c>
      <c r="G47" s="14">
        <f t="shared" si="4"/>
        <v>0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94"/>
      <c r="Y47" s="198"/>
      <c r="Z47" s="199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182"/>
      <c r="AV47" s="138"/>
      <c r="AW47" s="139"/>
      <c r="AX47" s="139"/>
      <c r="AY47" s="140"/>
      <c r="AZ47" s="22"/>
      <c r="BA47" s="22"/>
    </row>
    <row r="48" spans="1:53" s="10" customFormat="1" ht="12.75">
      <c r="A48" s="82"/>
      <c r="B48" s="83"/>
      <c r="C48" s="178"/>
      <c r="D48" s="179"/>
      <c r="E48" s="17">
        <f t="shared" si="3"/>
        <v>0</v>
      </c>
      <c r="F48" s="18">
        <f t="shared" si="6"/>
        <v>0</v>
      </c>
      <c r="G48" s="19">
        <f t="shared" si="4"/>
        <v>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194"/>
      <c r="Y48" s="198"/>
      <c r="Z48" s="199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182"/>
      <c r="AV48" s="138"/>
      <c r="AW48" s="139"/>
      <c r="AX48" s="139"/>
      <c r="AY48" s="140"/>
      <c r="AZ48" s="21" t="s">
        <v>42</v>
      </c>
      <c r="BA48" s="21"/>
    </row>
    <row r="49" spans="1:53" ht="12.75">
      <c r="A49" s="157" t="s">
        <v>13</v>
      </c>
      <c r="B49" s="157"/>
      <c r="C49" s="62">
        <f>SUM(C11:C48)</f>
        <v>54.5</v>
      </c>
      <c r="D49" s="62">
        <f>SUM(D11:D48)</f>
        <v>1680</v>
      </c>
      <c r="E49" s="62">
        <f>SUM(E11:E48)</f>
        <v>282</v>
      </c>
      <c r="F49" s="62">
        <f>SUM(F11:F48)</f>
        <v>182</v>
      </c>
      <c r="G49" s="62">
        <f>SUM(G11:G48)</f>
        <v>100</v>
      </c>
      <c r="H49" s="26">
        <f aca="true" t="shared" si="7" ref="H49:W49">SUM(H11:H40)</f>
        <v>12</v>
      </c>
      <c r="I49" s="5">
        <f t="shared" si="7"/>
        <v>12</v>
      </c>
      <c r="J49" s="5">
        <f t="shared" si="7"/>
        <v>12</v>
      </c>
      <c r="K49" s="5">
        <f t="shared" si="7"/>
        <v>12</v>
      </c>
      <c r="L49" s="5">
        <f t="shared" si="7"/>
        <v>12</v>
      </c>
      <c r="M49" s="5">
        <f t="shared" si="7"/>
        <v>12</v>
      </c>
      <c r="N49" s="5">
        <f t="shared" si="7"/>
        <v>14</v>
      </c>
      <c r="O49" s="5">
        <f t="shared" si="7"/>
        <v>16</v>
      </c>
      <c r="P49" s="5">
        <f t="shared" si="7"/>
        <v>16</v>
      </c>
      <c r="Q49" s="5">
        <f t="shared" si="7"/>
        <v>14</v>
      </c>
      <c r="R49" s="5">
        <f t="shared" si="7"/>
        <v>10</v>
      </c>
      <c r="S49" s="5">
        <f t="shared" si="7"/>
        <v>10</v>
      </c>
      <c r="T49" s="5">
        <f t="shared" si="7"/>
        <v>8</v>
      </c>
      <c r="U49" s="5">
        <f t="shared" si="7"/>
        <v>8</v>
      </c>
      <c r="V49" s="5">
        <f t="shared" si="7"/>
        <v>8</v>
      </c>
      <c r="W49" s="5">
        <f t="shared" si="7"/>
        <v>6</v>
      </c>
      <c r="X49" s="195"/>
      <c r="Y49" s="200"/>
      <c r="Z49" s="201"/>
      <c r="AA49" s="5">
        <f aca="true" t="shared" si="8" ref="AA49:AT49">SUM(AA11:AA40)</f>
        <v>6</v>
      </c>
      <c r="AB49" s="5">
        <f t="shared" si="8"/>
        <v>6</v>
      </c>
      <c r="AC49" s="5">
        <f t="shared" si="8"/>
        <v>6</v>
      </c>
      <c r="AD49" s="5">
        <f t="shared" si="8"/>
        <v>6</v>
      </c>
      <c r="AE49" s="5">
        <f t="shared" si="8"/>
        <v>6</v>
      </c>
      <c r="AF49" s="5">
        <f t="shared" si="8"/>
        <v>4</v>
      </c>
      <c r="AG49" s="5">
        <f t="shared" si="8"/>
        <v>4</v>
      </c>
      <c r="AH49" s="5">
        <f t="shared" si="8"/>
        <v>4</v>
      </c>
      <c r="AI49" s="5">
        <f t="shared" si="8"/>
        <v>6</v>
      </c>
      <c r="AJ49" s="5">
        <f t="shared" si="8"/>
        <v>8</v>
      </c>
      <c r="AK49" s="5">
        <f t="shared" si="8"/>
        <v>8</v>
      </c>
      <c r="AL49" s="5">
        <f t="shared" si="8"/>
        <v>4</v>
      </c>
      <c r="AM49" s="5">
        <f t="shared" si="8"/>
        <v>4</v>
      </c>
      <c r="AN49" s="5">
        <f t="shared" si="8"/>
        <v>4</v>
      </c>
      <c r="AO49" s="5">
        <f t="shared" si="8"/>
        <v>4</v>
      </c>
      <c r="AP49" s="5">
        <f t="shared" si="8"/>
        <v>4</v>
      </c>
      <c r="AQ49" s="5">
        <f t="shared" si="8"/>
        <v>4</v>
      </c>
      <c r="AR49" s="5">
        <f t="shared" si="8"/>
        <v>4</v>
      </c>
      <c r="AS49" s="5">
        <f t="shared" si="8"/>
        <v>4</v>
      </c>
      <c r="AT49" s="5">
        <f t="shared" si="8"/>
        <v>4</v>
      </c>
      <c r="AU49" s="183"/>
      <c r="AV49" s="141"/>
      <c r="AW49" s="142"/>
      <c r="AX49" s="142"/>
      <c r="AY49" s="143"/>
      <c r="AZ49" s="36"/>
      <c r="BA49" s="27"/>
    </row>
    <row r="50" spans="1:53" ht="15">
      <c r="A50" s="28"/>
      <c r="B50" s="28"/>
      <c r="C50" s="29"/>
      <c r="D50" s="2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"/>
      <c r="U50" s="6"/>
      <c r="V50" s="6"/>
      <c r="W50" s="6"/>
      <c r="X50" s="6"/>
      <c r="Y50" s="7"/>
      <c r="Z50" s="7"/>
      <c r="AA50" s="8"/>
      <c r="AB50" s="8"/>
      <c r="AC50" s="8"/>
      <c r="AD50" s="7"/>
      <c r="AE50" s="7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</row>
    <row r="52" spans="1:63" s="30" customFormat="1" ht="18">
      <c r="A52" s="41"/>
      <c r="B52" s="41"/>
      <c r="C52" s="41"/>
      <c r="D52" s="42" t="s">
        <v>35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 t="s">
        <v>36</v>
      </c>
      <c r="AE52" s="42"/>
      <c r="AF52" s="42"/>
      <c r="AG52" s="42"/>
      <c r="AH52" s="42"/>
      <c r="AI52" s="42"/>
      <c r="AJ52" s="42"/>
      <c r="AK52" s="42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</row>
    <row r="53" spans="1:63" s="30" customFormat="1" ht="18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</row>
    <row r="54" s="30" customFormat="1" ht="12.75"/>
    <row r="55" spans="3:32" s="31" customFormat="1" ht="18">
      <c r="C55" s="69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="70" customFormat="1" ht="18"/>
    <row r="57" s="30" customFormat="1" ht="12.75"/>
    <row r="58" spans="2:42" s="31" customFormat="1" ht="12.75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</row>
    <row r="59" spans="19:20" ht="12.75">
      <c r="S59" s="68"/>
      <c r="T59" s="68"/>
    </row>
  </sheetData>
  <sheetProtection/>
  <mergeCells count="95">
    <mergeCell ref="A47:B48"/>
    <mergeCell ref="C47:C48"/>
    <mergeCell ref="D47:D48"/>
    <mergeCell ref="A49:B49"/>
    <mergeCell ref="B58:AP58"/>
    <mergeCell ref="A37:A38"/>
    <mergeCell ref="C37:C38"/>
    <mergeCell ref="D37:D38"/>
    <mergeCell ref="A43:B44"/>
    <mergeCell ref="C43:C44"/>
    <mergeCell ref="A39:A40"/>
    <mergeCell ref="C39:C40"/>
    <mergeCell ref="D39:D40"/>
    <mergeCell ref="A45:B46"/>
    <mergeCell ref="C45:C46"/>
    <mergeCell ref="D45:D46"/>
    <mergeCell ref="D43:D44"/>
    <mergeCell ref="A41:B42"/>
    <mergeCell ref="C41:C42"/>
    <mergeCell ref="D41:D42"/>
    <mergeCell ref="A33:A34"/>
    <mergeCell ref="C33:C34"/>
    <mergeCell ref="D33:D34"/>
    <mergeCell ref="A35:A36"/>
    <mergeCell ref="C35:C36"/>
    <mergeCell ref="D35:D36"/>
    <mergeCell ref="A29:A30"/>
    <mergeCell ref="C29:C30"/>
    <mergeCell ref="D29:D30"/>
    <mergeCell ref="A31:A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Y7:AC7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BA7:BA10"/>
    <mergeCell ref="D10:G10"/>
    <mergeCell ref="A11:A12"/>
    <mergeCell ref="B11:B12"/>
    <mergeCell ref="C11:C12"/>
    <mergeCell ref="D11:D12"/>
    <mergeCell ref="X11:X49"/>
    <mergeCell ref="Y11:Z49"/>
    <mergeCell ref="AU11:AU49"/>
    <mergeCell ref="F7:F9"/>
    <mergeCell ref="AL7:AP7"/>
    <mergeCell ref="AQ7:AT7"/>
    <mergeCell ref="AU7:AX7"/>
    <mergeCell ref="AZ7:AZ10"/>
    <mergeCell ref="AV11:AY49"/>
    <mergeCell ref="H7:K7"/>
    <mergeCell ref="L7:P7"/>
    <mergeCell ref="Q7:T7"/>
    <mergeCell ref="U7:X7"/>
    <mergeCell ref="AH7:AK7"/>
    <mergeCell ref="G7:G9"/>
    <mergeCell ref="AD7:AG7"/>
    <mergeCell ref="AS1:BA1"/>
    <mergeCell ref="AS2:BA3"/>
    <mergeCell ref="A6:BA6"/>
    <mergeCell ref="A7:A10"/>
    <mergeCell ref="B7:B10"/>
    <mergeCell ref="C7:C10"/>
    <mergeCell ref="D7:D9"/>
    <mergeCell ref="E7:E9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BL51"/>
  <sheetViews>
    <sheetView view="pageBreakPreview" zoomScale="70" zoomScaleNormal="85" zoomScaleSheetLayoutView="70" zoomScalePageLayoutView="0" workbookViewId="0" topLeftCell="A1">
      <selection activeCell="I28" sqref="I28"/>
    </sheetView>
  </sheetViews>
  <sheetFormatPr defaultColWidth="9.00390625" defaultRowHeight="12.75"/>
  <cols>
    <col min="1" max="1" width="10.25390625" style="0" customWidth="1"/>
    <col min="2" max="2" width="36.25390625" style="0" customWidth="1"/>
    <col min="3" max="3" width="6.25390625" style="0" customWidth="1"/>
    <col min="4" max="4" width="5.75390625" style="0" customWidth="1"/>
    <col min="5" max="5" width="6.875" style="0" customWidth="1"/>
    <col min="6" max="7" width="5.75390625" style="0" customWidth="1"/>
    <col min="8" max="8" width="3.375" style="0" customWidth="1"/>
    <col min="9" max="9" width="3.75390625" style="0" customWidth="1"/>
    <col min="10" max="51" width="3.375" style="0" customWidth="1"/>
    <col min="52" max="54" width="3.25390625" style="0" bestFit="1" customWidth="1"/>
  </cols>
  <sheetData>
    <row r="1" spans="45:64" s="63" customFormat="1" ht="24.75" customHeight="1">
      <c r="AS1" s="92" t="s">
        <v>134</v>
      </c>
      <c r="AT1" s="92"/>
      <c r="AU1" s="92"/>
      <c r="AV1" s="92"/>
      <c r="AW1" s="92"/>
      <c r="AX1" s="92"/>
      <c r="AY1" s="92"/>
      <c r="AZ1" s="92"/>
      <c r="BA1" s="92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45:64" s="63" customFormat="1" ht="24.75" customHeight="1">
      <c r="AS2" s="92" t="s">
        <v>135</v>
      </c>
      <c r="AT2" s="92"/>
      <c r="AU2" s="92"/>
      <c r="AV2" s="92"/>
      <c r="AW2" s="92"/>
      <c r="AX2" s="92"/>
      <c r="AY2" s="92"/>
      <c r="AZ2" s="92"/>
      <c r="BA2" s="92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41:64" s="63" customFormat="1" ht="24.75" customHeight="1">
      <c r="AO3" s="65"/>
      <c r="AP3" s="66" t="s">
        <v>136</v>
      </c>
      <c r="AQ3" s="67"/>
      <c r="AR3" s="67"/>
      <c r="AS3" s="92"/>
      <c r="AT3" s="92"/>
      <c r="AU3" s="92"/>
      <c r="AV3" s="92"/>
      <c r="AW3" s="92"/>
      <c r="AX3" s="92"/>
      <c r="AY3" s="92"/>
      <c r="AZ3" s="92"/>
      <c r="BA3" s="92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="30" customFormat="1" ht="12.75">
      <c r="AN4" s="68" t="s">
        <v>167</v>
      </c>
    </row>
    <row r="6" spans="1:54" ht="52.5" customHeight="1">
      <c r="A6" s="100" t="s">
        <v>299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</row>
    <row r="7" spans="1:54" ht="15">
      <c r="A7" s="107" t="s">
        <v>17</v>
      </c>
      <c r="B7" s="115" t="s">
        <v>18</v>
      </c>
      <c r="C7" s="118" t="s">
        <v>14</v>
      </c>
      <c r="D7" s="119" t="s">
        <v>19</v>
      </c>
      <c r="E7" s="97" t="s">
        <v>20</v>
      </c>
      <c r="F7" s="180" t="s">
        <v>69</v>
      </c>
      <c r="G7" s="180" t="s">
        <v>70</v>
      </c>
      <c r="H7" s="112" t="s">
        <v>0</v>
      </c>
      <c r="I7" s="113"/>
      <c r="J7" s="113"/>
      <c r="K7" s="114"/>
      <c r="L7" s="112" t="s">
        <v>1</v>
      </c>
      <c r="M7" s="113"/>
      <c r="N7" s="113"/>
      <c r="O7" s="113"/>
      <c r="P7" s="114"/>
      <c r="Q7" s="112" t="s">
        <v>2</v>
      </c>
      <c r="R7" s="113"/>
      <c r="S7" s="113"/>
      <c r="T7" s="114"/>
      <c r="U7" s="112" t="s">
        <v>3</v>
      </c>
      <c r="V7" s="113"/>
      <c r="W7" s="113"/>
      <c r="X7" s="114"/>
      <c r="Y7" s="112" t="s">
        <v>4</v>
      </c>
      <c r="Z7" s="113"/>
      <c r="AA7" s="113"/>
      <c r="AB7" s="113"/>
      <c r="AC7" s="114"/>
      <c r="AD7" s="112" t="s">
        <v>5</v>
      </c>
      <c r="AE7" s="113"/>
      <c r="AF7" s="113"/>
      <c r="AG7" s="114"/>
      <c r="AH7" s="112" t="s">
        <v>6</v>
      </c>
      <c r="AI7" s="113"/>
      <c r="AJ7" s="113"/>
      <c r="AK7" s="114"/>
      <c r="AL7" s="112" t="s">
        <v>7</v>
      </c>
      <c r="AM7" s="113"/>
      <c r="AN7" s="113"/>
      <c r="AO7" s="113"/>
      <c r="AP7" s="114"/>
      <c r="AQ7" s="112" t="s">
        <v>8</v>
      </c>
      <c r="AR7" s="113"/>
      <c r="AS7" s="113"/>
      <c r="AT7" s="114"/>
      <c r="AU7" s="112" t="s">
        <v>9</v>
      </c>
      <c r="AV7" s="113"/>
      <c r="AW7" s="113"/>
      <c r="AX7" s="114"/>
      <c r="AY7" s="71" t="s">
        <v>83</v>
      </c>
      <c r="AZ7" s="120" t="s">
        <v>10</v>
      </c>
      <c r="BA7" s="120" t="s">
        <v>11</v>
      </c>
      <c r="BB7" s="120" t="s">
        <v>296</v>
      </c>
    </row>
    <row r="8" spans="1:54" ht="33.75" customHeight="1">
      <c r="A8" s="108"/>
      <c r="B8" s="115"/>
      <c r="C8" s="94"/>
      <c r="D8" s="119"/>
      <c r="E8" s="98"/>
      <c r="F8" s="94"/>
      <c r="G8" s="94"/>
      <c r="H8" s="1">
        <v>42616</v>
      </c>
      <c r="I8" s="1">
        <f>H8+7</f>
        <v>42623</v>
      </c>
      <c r="J8" s="1">
        <f aca="true" t="shared" si="0" ref="J8:Y9">I8+7</f>
        <v>42630</v>
      </c>
      <c r="K8" s="1">
        <f t="shared" si="0"/>
        <v>42637</v>
      </c>
      <c r="L8" s="1">
        <f t="shared" si="0"/>
        <v>42644</v>
      </c>
      <c r="M8" s="1">
        <f t="shared" si="0"/>
        <v>42651</v>
      </c>
      <c r="N8" s="1">
        <f t="shared" si="0"/>
        <v>42658</v>
      </c>
      <c r="O8" s="1">
        <f t="shared" si="0"/>
        <v>42665</v>
      </c>
      <c r="P8" s="1">
        <f t="shared" si="0"/>
        <v>42672</v>
      </c>
      <c r="Q8" s="1">
        <f t="shared" si="0"/>
        <v>42679</v>
      </c>
      <c r="R8" s="1">
        <f t="shared" si="0"/>
        <v>42686</v>
      </c>
      <c r="S8" s="1">
        <f t="shared" si="0"/>
        <v>42693</v>
      </c>
      <c r="T8" s="1">
        <f t="shared" si="0"/>
        <v>42700</v>
      </c>
      <c r="U8" s="1">
        <f t="shared" si="0"/>
        <v>42707</v>
      </c>
      <c r="V8" s="1">
        <f t="shared" si="0"/>
        <v>42714</v>
      </c>
      <c r="W8" s="1">
        <f t="shared" si="0"/>
        <v>42721</v>
      </c>
      <c r="X8" s="1">
        <f t="shared" si="0"/>
        <v>42728</v>
      </c>
      <c r="Y8" s="1">
        <f t="shared" si="0"/>
        <v>42735</v>
      </c>
      <c r="Z8" s="1">
        <f aca="true" t="shared" si="1" ref="Z8:AO9">Y8+7</f>
        <v>42742</v>
      </c>
      <c r="AA8" s="1">
        <f t="shared" si="1"/>
        <v>42749</v>
      </c>
      <c r="AB8" s="1">
        <f t="shared" si="1"/>
        <v>42756</v>
      </c>
      <c r="AC8" s="1">
        <f t="shared" si="1"/>
        <v>42763</v>
      </c>
      <c r="AD8" s="1">
        <f t="shared" si="1"/>
        <v>42770</v>
      </c>
      <c r="AE8" s="1">
        <f t="shared" si="1"/>
        <v>42777</v>
      </c>
      <c r="AF8" s="1">
        <f t="shared" si="1"/>
        <v>42784</v>
      </c>
      <c r="AG8" s="1">
        <f t="shared" si="1"/>
        <v>42791</v>
      </c>
      <c r="AH8" s="1">
        <f t="shared" si="1"/>
        <v>42798</v>
      </c>
      <c r="AI8" s="1">
        <f t="shared" si="1"/>
        <v>42805</v>
      </c>
      <c r="AJ8" s="1">
        <f t="shared" si="1"/>
        <v>42812</v>
      </c>
      <c r="AK8" s="1">
        <f t="shared" si="1"/>
        <v>42819</v>
      </c>
      <c r="AL8" s="1">
        <f t="shared" si="1"/>
        <v>42826</v>
      </c>
      <c r="AM8" s="1">
        <f t="shared" si="1"/>
        <v>42833</v>
      </c>
      <c r="AN8" s="1">
        <f t="shared" si="1"/>
        <v>42840</v>
      </c>
      <c r="AO8" s="1">
        <f t="shared" si="1"/>
        <v>42847</v>
      </c>
      <c r="AP8" s="1">
        <f aca="true" t="shared" si="2" ref="AO8:AY9">AO8+7</f>
        <v>42854</v>
      </c>
      <c r="AQ8" s="1">
        <f t="shared" si="2"/>
        <v>42861</v>
      </c>
      <c r="AR8" s="1">
        <f t="shared" si="2"/>
        <v>42868</v>
      </c>
      <c r="AS8" s="1">
        <f t="shared" si="2"/>
        <v>42875</v>
      </c>
      <c r="AT8" s="1">
        <f t="shared" si="2"/>
        <v>42882</v>
      </c>
      <c r="AU8" s="1">
        <f t="shared" si="2"/>
        <v>42889</v>
      </c>
      <c r="AV8" s="1">
        <f t="shared" si="2"/>
        <v>42896</v>
      </c>
      <c r="AW8" s="1">
        <f t="shared" si="2"/>
        <v>42903</v>
      </c>
      <c r="AX8" s="1">
        <f t="shared" si="2"/>
        <v>42910</v>
      </c>
      <c r="AY8" s="1">
        <f t="shared" si="2"/>
        <v>42917</v>
      </c>
      <c r="AZ8" s="121"/>
      <c r="BA8" s="121"/>
      <c r="BB8" s="121"/>
    </row>
    <row r="9" spans="1:54" ht="32.25" customHeight="1">
      <c r="A9" s="108"/>
      <c r="B9" s="115"/>
      <c r="C9" s="94"/>
      <c r="D9" s="119"/>
      <c r="E9" s="99"/>
      <c r="F9" s="95"/>
      <c r="G9" s="95"/>
      <c r="H9" s="1">
        <v>42611</v>
      </c>
      <c r="I9" s="1">
        <v>42618</v>
      </c>
      <c r="J9" s="1">
        <f t="shared" si="0"/>
        <v>42625</v>
      </c>
      <c r="K9" s="1">
        <f t="shared" si="0"/>
        <v>42632</v>
      </c>
      <c r="L9" s="1">
        <f t="shared" si="0"/>
        <v>42639</v>
      </c>
      <c r="M9" s="1">
        <f t="shared" si="0"/>
        <v>42646</v>
      </c>
      <c r="N9" s="1">
        <f t="shared" si="0"/>
        <v>42653</v>
      </c>
      <c r="O9" s="1">
        <f t="shared" si="0"/>
        <v>42660</v>
      </c>
      <c r="P9" s="1">
        <f t="shared" si="0"/>
        <v>42667</v>
      </c>
      <c r="Q9" s="1">
        <f t="shared" si="0"/>
        <v>42674</v>
      </c>
      <c r="R9" s="1">
        <f t="shared" si="0"/>
        <v>42681</v>
      </c>
      <c r="S9" s="1">
        <f t="shared" si="0"/>
        <v>42688</v>
      </c>
      <c r="T9" s="1">
        <f t="shared" si="0"/>
        <v>42695</v>
      </c>
      <c r="U9" s="1">
        <f t="shared" si="0"/>
        <v>42702</v>
      </c>
      <c r="V9" s="1">
        <f t="shared" si="0"/>
        <v>42709</v>
      </c>
      <c r="W9" s="1">
        <f t="shared" si="0"/>
        <v>42716</v>
      </c>
      <c r="X9" s="1">
        <f t="shared" si="0"/>
        <v>42723</v>
      </c>
      <c r="Y9" s="1">
        <f t="shared" si="0"/>
        <v>42730</v>
      </c>
      <c r="Z9" s="1">
        <f t="shared" si="1"/>
        <v>42737</v>
      </c>
      <c r="AA9" s="1">
        <f t="shared" si="1"/>
        <v>42744</v>
      </c>
      <c r="AB9" s="1">
        <f t="shared" si="1"/>
        <v>42751</v>
      </c>
      <c r="AC9" s="1">
        <f t="shared" si="1"/>
        <v>42758</v>
      </c>
      <c r="AD9" s="1">
        <f t="shared" si="1"/>
        <v>42765</v>
      </c>
      <c r="AE9" s="1">
        <f t="shared" si="1"/>
        <v>42772</v>
      </c>
      <c r="AF9" s="1">
        <f t="shared" si="1"/>
        <v>42779</v>
      </c>
      <c r="AG9" s="1">
        <f t="shared" si="1"/>
        <v>42786</v>
      </c>
      <c r="AH9" s="1">
        <f t="shared" si="1"/>
        <v>42793</v>
      </c>
      <c r="AI9" s="1">
        <f t="shared" si="1"/>
        <v>42800</v>
      </c>
      <c r="AJ9" s="1">
        <f t="shared" si="1"/>
        <v>42807</v>
      </c>
      <c r="AK9" s="1">
        <f t="shared" si="1"/>
        <v>42814</v>
      </c>
      <c r="AL9" s="1">
        <f t="shared" si="1"/>
        <v>42821</v>
      </c>
      <c r="AM9" s="1">
        <f t="shared" si="1"/>
        <v>42828</v>
      </c>
      <c r="AN9" s="1">
        <f t="shared" si="1"/>
        <v>42835</v>
      </c>
      <c r="AO9" s="1">
        <f t="shared" si="2"/>
        <v>42842</v>
      </c>
      <c r="AP9" s="1">
        <f t="shared" si="2"/>
        <v>42849</v>
      </c>
      <c r="AQ9" s="1">
        <f t="shared" si="2"/>
        <v>42856</v>
      </c>
      <c r="AR9" s="1">
        <f t="shared" si="2"/>
        <v>42863</v>
      </c>
      <c r="AS9" s="1">
        <f t="shared" si="2"/>
        <v>42870</v>
      </c>
      <c r="AT9" s="1">
        <f t="shared" si="2"/>
        <v>42877</v>
      </c>
      <c r="AU9" s="1">
        <f t="shared" si="2"/>
        <v>42884</v>
      </c>
      <c r="AV9" s="1">
        <f t="shared" si="2"/>
        <v>42891</v>
      </c>
      <c r="AW9" s="1">
        <f t="shared" si="2"/>
        <v>42898</v>
      </c>
      <c r="AX9" s="1">
        <f t="shared" si="2"/>
        <v>42905</v>
      </c>
      <c r="AY9" s="1">
        <f t="shared" si="2"/>
        <v>42912</v>
      </c>
      <c r="AZ9" s="121"/>
      <c r="BA9" s="121"/>
      <c r="BB9" s="121"/>
    </row>
    <row r="10" spans="1:54" ht="13.5">
      <c r="A10" s="109"/>
      <c r="B10" s="115"/>
      <c r="C10" s="95"/>
      <c r="D10" s="101" t="s">
        <v>12</v>
      </c>
      <c r="E10" s="102"/>
      <c r="F10" s="102"/>
      <c r="G10" s="103"/>
      <c r="H10" s="2">
        <v>1</v>
      </c>
      <c r="I10" s="2">
        <v>2</v>
      </c>
      <c r="J10" s="2">
        <v>3</v>
      </c>
      <c r="K10" s="2">
        <v>4</v>
      </c>
      <c r="L10" s="2">
        <v>5</v>
      </c>
      <c r="M10" s="2">
        <v>6</v>
      </c>
      <c r="N10" s="2">
        <v>7</v>
      </c>
      <c r="O10" s="2">
        <v>8</v>
      </c>
      <c r="P10" s="2">
        <v>9</v>
      </c>
      <c r="Q10" s="2">
        <v>10</v>
      </c>
      <c r="R10" s="2">
        <v>11</v>
      </c>
      <c r="S10" s="2">
        <v>12</v>
      </c>
      <c r="T10" s="2">
        <v>13</v>
      </c>
      <c r="U10" s="2">
        <v>14</v>
      </c>
      <c r="V10" s="2">
        <v>15</v>
      </c>
      <c r="W10" s="2">
        <v>16</v>
      </c>
      <c r="X10" s="2">
        <v>17</v>
      </c>
      <c r="Y10" s="2">
        <v>18</v>
      </c>
      <c r="Z10" s="2">
        <v>19</v>
      </c>
      <c r="AA10" s="2">
        <v>20</v>
      </c>
      <c r="AB10" s="2">
        <v>21</v>
      </c>
      <c r="AC10" s="2">
        <v>22</v>
      </c>
      <c r="AD10" s="2">
        <v>23</v>
      </c>
      <c r="AE10" s="2">
        <v>24</v>
      </c>
      <c r="AF10" s="2">
        <v>25</v>
      </c>
      <c r="AG10" s="2">
        <v>26</v>
      </c>
      <c r="AH10" s="2">
        <v>27</v>
      </c>
      <c r="AI10" s="2">
        <v>28</v>
      </c>
      <c r="AJ10" s="2">
        <v>29</v>
      </c>
      <c r="AK10" s="2">
        <v>30</v>
      </c>
      <c r="AL10" s="2">
        <v>31</v>
      </c>
      <c r="AM10" s="2">
        <v>32</v>
      </c>
      <c r="AN10" s="2">
        <v>33</v>
      </c>
      <c r="AO10" s="2">
        <v>34</v>
      </c>
      <c r="AP10" s="2">
        <v>35</v>
      </c>
      <c r="AQ10" s="2">
        <v>36</v>
      </c>
      <c r="AR10" s="2">
        <v>37</v>
      </c>
      <c r="AS10" s="2">
        <v>38</v>
      </c>
      <c r="AT10" s="2">
        <v>39</v>
      </c>
      <c r="AU10" s="2">
        <v>40</v>
      </c>
      <c r="AV10" s="2">
        <v>41</v>
      </c>
      <c r="AW10" s="2">
        <v>42</v>
      </c>
      <c r="AX10" s="2">
        <v>43</v>
      </c>
      <c r="AY10" s="2">
        <v>44</v>
      </c>
      <c r="AZ10" s="122"/>
      <c r="BA10" s="122"/>
      <c r="BB10" s="122"/>
    </row>
    <row r="11" spans="1:54" ht="12.75" customHeight="1">
      <c r="A11" s="110" t="s">
        <v>297</v>
      </c>
      <c r="B11" s="116" t="s">
        <v>298</v>
      </c>
      <c r="C11" s="230">
        <f>(D11+E11+E12)/36</f>
        <v>1.5</v>
      </c>
      <c r="D11" s="86">
        <v>30</v>
      </c>
      <c r="E11" s="12">
        <f aca="true" t="shared" si="3" ref="E11:E40">F11+G11</f>
        <v>10</v>
      </c>
      <c r="F11" s="13">
        <f>SUM(H11:W11)</f>
        <v>10</v>
      </c>
      <c r="G11" s="14">
        <f>SUM(AA11:AY11)</f>
        <v>0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93" t="s">
        <v>21</v>
      </c>
      <c r="Y11" s="196" t="s">
        <v>22</v>
      </c>
      <c r="Z11" s="197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81" t="s">
        <v>270</v>
      </c>
      <c r="AS11" s="158" t="s">
        <v>300</v>
      </c>
      <c r="AT11" s="159"/>
      <c r="AU11" s="159"/>
      <c r="AV11" s="159"/>
      <c r="AW11" s="159"/>
      <c r="AX11" s="159"/>
      <c r="AY11" s="159"/>
      <c r="AZ11" s="15"/>
      <c r="BA11" s="15"/>
      <c r="BB11" s="53"/>
    </row>
    <row r="12" spans="1:54" ht="12.75">
      <c r="A12" s="111"/>
      <c r="B12" s="117"/>
      <c r="C12" s="231"/>
      <c r="D12" s="87"/>
      <c r="E12" s="17">
        <f t="shared" si="3"/>
        <v>14</v>
      </c>
      <c r="F12" s="18">
        <f>SUM(H12:W12)</f>
        <v>14</v>
      </c>
      <c r="G12" s="19">
        <f>SUM(AA12:AY12)</f>
        <v>0</v>
      </c>
      <c r="H12" s="20"/>
      <c r="I12" s="20"/>
      <c r="J12" s="20"/>
      <c r="K12" s="20"/>
      <c r="L12" s="20"/>
      <c r="M12" s="20">
        <v>2</v>
      </c>
      <c r="N12" s="20">
        <v>2</v>
      </c>
      <c r="O12" s="20">
        <v>2</v>
      </c>
      <c r="P12" s="20">
        <v>2</v>
      </c>
      <c r="Q12" s="20">
        <v>2</v>
      </c>
      <c r="R12" s="20">
        <v>2</v>
      </c>
      <c r="S12" s="20">
        <v>2</v>
      </c>
      <c r="T12" s="20"/>
      <c r="U12" s="20"/>
      <c r="V12" s="20"/>
      <c r="W12" s="20"/>
      <c r="X12" s="194"/>
      <c r="Y12" s="198"/>
      <c r="Z12" s="199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2"/>
      <c r="AS12" s="161"/>
      <c r="AT12" s="162"/>
      <c r="AU12" s="162"/>
      <c r="AV12" s="162"/>
      <c r="AW12" s="162"/>
      <c r="AX12" s="162"/>
      <c r="AY12" s="162"/>
      <c r="AZ12" s="20"/>
      <c r="BA12" s="20">
        <v>1</v>
      </c>
      <c r="BB12" s="21"/>
    </row>
    <row r="13" spans="1:54" ht="18.75" customHeight="1">
      <c r="A13" s="110" t="s">
        <v>302</v>
      </c>
      <c r="B13" s="116" t="s">
        <v>301</v>
      </c>
      <c r="C13" s="230">
        <f>(D13+E13+E14)/36</f>
        <v>3</v>
      </c>
      <c r="D13" s="86">
        <v>78</v>
      </c>
      <c r="E13" s="12">
        <f t="shared" si="3"/>
        <v>14</v>
      </c>
      <c r="F13" s="13">
        <f aca="true" t="shared" si="4" ref="F13:F36">SUM(H13:W13)</f>
        <v>10</v>
      </c>
      <c r="G13" s="14">
        <f aca="true" t="shared" si="5" ref="G13:G40">SUM(AA13:AY13)</f>
        <v>4</v>
      </c>
      <c r="H13" s="15"/>
      <c r="I13" s="15"/>
      <c r="J13" s="15"/>
      <c r="K13" s="15"/>
      <c r="L13" s="15"/>
      <c r="M13" s="15"/>
      <c r="N13" s="15"/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5"/>
      <c r="U13" s="15"/>
      <c r="V13" s="15"/>
      <c r="W13" s="15"/>
      <c r="X13" s="194"/>
      <c r="Y13" s="198"/>
      <c r="Z13" s="199"/>
      <c r="AA13" s="15">
        <v>2</v>
      </c>
      <c r="AB13" s="15">
        <v>2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82"/>
      <c r="AS13" s="161"/>
      <c r="AT13" s="162"/>
      <c r="AU13" s="162"/>
      <c r="AV13" s="162"/>
      <c r="AW13" s="162"/>
      <c r="AX13" s="162"/>
      <c r="AY13" s="162"/>
      <c r="AZ13" s="15"/>
      <c r="BA13" s="15"/>
      <c r="BB13" s="77"/>
    </row>
    <row r="14" spans="1:54" ht="18.75" customHeight="1">
      <c r="A14" s="111"/>
      <c r="B14" s="117"/>
      <c r="C14" s="231"/>
      <c r="D14" s="87"/>
      <c r="E14" s="17">
        <f t="shared" si="3"/>
        <v>16</v>
      </c>
      <c r="F14" s="18">
        <f t="shared" si="4"/>
        <v>8</v>
      </c>
      <c r="G14" s="19">
        <f>SUM(AA14:AQ14)</f>
        <v>8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2</v>
      </c>
      <c r="U14" s="20">
        <v>2</v>
      </c>
      <c r="V14" s="20">
        <v>2</v>
      </c>
      <c r="W14" s="20">
        <v>2</v>
      </c>
      <c r="X14" s="194"/>
      <c r="Y14" s="198"/>
      <c r="Z14" s="199"/>
      <c r="AA14" s="20"/>
      <c r="AB14" s="20"/>
      <c r="AC14" s="20">
        <v>2</v>
      </c>
      <c r="AD14" s="20">
        <v>2</v>
      </c>
      <c r="AE14" s="20">
        <v>2</v>
      </c>
      <c r="AF14" s="20">
        <v>2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82"/>
      <c r="AS14" s="161"/>
      <c r="AT14" s="162"/>
      <c r="AU14" s="162"/>
      <c r="AV14" s="162"/>
      <c r="AW14" s="162"/>
      <c r="AX14" s="162"/>
      <c r="AY14" s="162"/>
      <c r="AZ14" s="20">
        <v>1</v>
      </c>
      <c r="BA14" s="20">
        <v>2</v>
      </c>
      <c r="BB14" s="21"/>
    </row>
    <row r="15" spans="1:54" ht="12.75">
      <c r="A15" s="104" t="s">
        <v>71</v>
      </c>
      <c r="B15" s="116" t="s">
        <v>303</v>
      </c>
      <c r="C15" s="230">
        <f>(D15+E15+E16)/36</f>
        <v>2</v>
      </c>
      <c r="D15" s="230">
        <v>60</v>
      </c>
      <c r="E15" s="12">
        <f t="shared" si="3"/>
        <v>4</v>
      </c>
      <c r="F15" s="13">
        <f t="shared" si="4"/>
        <v>0</v>
      </c>
      <c r="G15" s="14">
        <f t="shared" si="5"/>
        <v>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94"/>
      <c r="Y15" s="198"/>
      <c r="Z15" s="19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>
        <v>2</v>
      </c>
      <c r="AM15" s="15">
        <v>2</v>
      </c>
      <c r="AN15" s="15"/>
      <c r="AO15" s="15"/>
      <c r="AP15" s="15"/>
      <c r="AQ15" s="15"/>
      <c r="AR15" s="182"/>
      <c r="AS15" s="161"/>
      <c r="AT15" s="162"/>
      <c r="AU15" s="162"/>
      <c r="AV15" s="162"/>
      <c r="AW15" s="162"/>
      <c r="AX15" s="162"/>
      <c r="AY15" s="162"/>
      <c r="AZ15" s="15"/>
      <c r="BA15" s="15"/>
      <c r="BB15" s="77"/>
    </row>
    <row r="16" spans="1:54" ht="12.75">
      <c r="A16" s="104"/>
      <c r="B16" s="117"/>
      <c r="C16" s="231"/>
      <c r="D16" s="231"/>
      <c r="E16" s="17">
        <f t="shared" si="3"/>
        <v>8</v>
      </c>
      <c r="F16" s="18">
        <f t="shared" si="4"/>
        <v>0</v>
      </c>
      <c r="G16" s="19">
        <f t="shared" si="5"/>
        <v>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94"/>
      <c r="Y16" s="198"/>
      <c r="Z16" s="199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>
        <v>2</v>
      </c>
      <c r="AO16" s="20">
        <v>2</v>
      </c>
      <c r="AP16" s="20">
        <v>2</v>
      </c>
      <c r="AQ16" s="20">
        <v>2</v>
      </c>
      <c r="AR16" s="182"/>
      <c r="AS16" s="161"/>
      <c r="AT16" s="162"/>
      <c r="AU16" s="162"/>
      <c r="AV16" s="162"/>
      <c r="AW16" s="162"/>
      <c r="AX16" s="162"/>
      <c r="AY16" s="162"/>
      <c r="AZ16" s="20">
        <v>2</v>
      </c>
      <c r="BA16" s="20"/>
      <c r="BB16" s="21"/>
    </row>
    <row r="17" spans="1:54" ht="12.75">
      <c r="A17" s="104" t="s">
        <v>72</v>
      </c>
      <c r="B17" s="96" t="s">
        <v>144</v>
      </c>
      <c r="C17" s="177">
        <f>(D17+E17+E18)/36</f>
        <v>3</v>
      </c>
      <c r="D17" s="176">
        <v>78</v>
      </c>
      <c r="E17" s="12">
        <f t="shared" si="3"/>
        <v>14</v>
      </c>
      <c r="F17" s="13">
        <f t="shared" si="4"/>
        <v>10</v>
      </c>
      <c r="G17" s="14">
        <f t="shared" si="5"/>
        <v>4</v>
      </c>
      <c r="H17" s="15"/>
      <c r="I17" s="15"/>
      <c r="J17" s="15"/>
      <c r="K17" s="15"/>
      <c r="L17" s="15"/>
      <c r="M17" s="15"/>
      <c r="N17" s="15"/>
      <c r="O17" s="15">
        <v>2</v>
      </c>
      <c r="P17" s="15">
        <v>2</v>
      </c>
      <c r="Q17" s="15">
        <v>2</v>
      </c>
      <c r="R17" s="15">
        <v>2</v>
      </c>
      <c r="S17" s="15">
        <v>2</v>
      </c>
      <c r="T17" s="15"/>
      <c r="U17" s="15"/>
      <c r="V17" s="15"/>
      <c r="W17" s="15"/>
      <c r="X17" s="194"/>
      <c r="Y17" s="198"/>
      <c r="Z17" s="199"/>
      <c r="AA17" s="15">
        <v>2</v>
      </c>
      <c r="AB17" s="15">
        <v>2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82"/>
      <c r="AS17" s="161"/>
      <c r="AT17" s="162"/>
      <c r="AU17" s="162"/>
      <c r="AV17" s="162"/>
      <c r="AW17" s="162"/>
      <c r="AX17" s="162"/>
      <c r="AY17" s="162"/>
      <c r="AZ17" s="15"/>
      <c r="BA17" s="15"/>
      <c r="BB17" s="77"/>
    </row>
    <row r="18" spans="1:54" ht="12.75">
      <c r="A18" s="104"/>
      <c r="B18" s="96"/>
      <c r="C18" s="178"/>
      <c r="D18" s="176"/>
      <c r="E18" s="17">
        <f t="shared" si="3"/>
        <v>16</v>
      </c>
      <c r="F18" s="18">
        <f t="shared" si="4"/>
        <v>8</v>
      </c>
      <c r="G18" s="19">
        <f t="shared" si="5"/>
        <v>8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2</v>
      </c>
      <c r="U18" s="20">
        <v>2</v>
      </c>
      <c r="V18" s="20">
        <v>2</v>
      </c>
      <c r="W18" s="20">
        <v>2</v>
      </c>
      <c r="X18" s="194"/>
      <c r="Y18" s="198"/>
      <c r="Z18" s="199"/>
      <c r="AA18" s="20"/>
      <c r="AB18" s="20"/>
      <c r="AC18" s="20">
        <v>2</v>
      </c>
      <c r="AD18" s="20">
        <v>2</v>
      </c>
      <c r="AE18" s="20">
        <v>2</v>
      </c>
      <c r="AF18" s="20">
        <v>2</v>
      </c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2"/>
      <c r="AS18" s="161"/>
      <c r="AT18" s="162"/>
      <c r="AU18" s="162"/>
      <c r="AV18" s="162"/>
      <c r="AW18" s="162"/>
      <c r="AX18" s="162"/>
      <c r="AY18" s="162"/>
      <c r="AZ18" s="20"/>
      <c r="BA18" s="20">
        <v>2</v>
      </c>
      <c r="BB18" s="21"/>
    </row>
    <row r="19" spans="1:54" ht="12.75">
      <c r="A19" s="104" t="s">
        <v>94</v>
      </c>
      <c r="B19" s="96" t="s">
        <v>304</v>
      </c>
      <c r="C19" s="177">
        <f>(D19+E19+E20)/36</f>
        <v>2</v>
      </c>
      <c r="D19" s="176">
        <v>60</v>
      </c>
      <c r="E19" s="12">
        <f t="shared" si="3"/>
        <v>4</v>
      </c>
      <c r="F19" s="13">
        <f t="shared" si="4"/>
        <v>0</v>
      </c>
      <c r="G19" s="14">
        <f t="shared" si="5"/>
        <v>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94"/>
      <c r="Y19" s="198"/>
      <c r="Z19" s="19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>
        <v>2</v>
      </c>
      <c r="AM19" s="15">
        <v>2</v>
      </c>
      <c r="AN19" s="15"/>
      <c r="AO19" s="15"/>
      <c r="AP19" s="15"/>
      <c r="AQ19" s="15"/>
      <c r="AR19" s="182"/>
      <c r="AS19" s="161"/>
      <c r="AT19" s="162"/>
      <c r="AU19" s="162"/>
      <c r="AV19" s="162"/>
      <c r="AW19" s="162"/>
      <c r="AX19" s="162"/>
      <c r="AY19" s="162"/>
      <c r="AZ19" s="15"/>
      <c r="BA19" s="15"/>
      <c r="BB19" s="77"/>
    </row>
    <row r="20" spans="1:54" ht="12.75">
      <c r="A20" s="104"/>
      <c r="B20" s="96"/>
      <c r="C20" s="178"/>
      <c r="D20" s="176"/>
      <c r="E20" s="17">
        <f t="shared" si="3"/>
        <v>8</v>
      </c>
      <c r="F20" s="18">
        <f t="shared" si="4"/>
        <v>0</v>
      </c>
      <c r="G20" s="19">
        <f t="shared" si="5"/>
        <v>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94"/>
      <c r="Y20" s="198"/>
      <c r="Z20" s="199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2</v>
      </c>
      <c r="AO20" s="20">
        <v>2</v>
      </c>
      <c r="AP20" s="20">
        <v>2</v>
      </c>
      <c r="AQ20" s="20">
        <v>2</v>
      </c>
      <c r="AR20" s="182"/>
      <c r="AS20" s="161"/>
      <c r="AT20" s="162"/>
      <c r="AU20" s="162"/>
      <c r="AV20" s="162"/>
      <c r="AW20" s="162"/>
      <c r="AX20" s="162"/>
      <c r="AY20" s="162"/>
      <c r="AZ20" s="20">
        <v>2</v>
      </c>
      <c r="BA20" s="20"/>
      <c r="BB20" s="21"/>
    </row>
    <row r="21" spans="1:54" ht="12.75">
      <c r="A21" s="104" t="s">
        <v>93</v>
      </c>
      <c r="B21" s="96" t="s">
        <v>305</v>
      </c>
      <c r="C21" s="177">
        <f>(D21+E21+E22)/36</f>
        <v>2</v>
      </c>
      <c r="D21" s="176">
        <v>44</v>
      </c>
      <c r="E21" s="12">
        <f t="shared" si="3"/>
        <v>16</v>
      </c>
      <c r="F21" s="13">
        <f t="shared" si="4"/>
        <v>16</v>
      </c>
      <c r="G21" s="14">
        <f t="shared" si="5"/>
        <v>0</v>
      </c>
      <c r="H21" s="15"/>
      <c r="I21" s="15"/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/>
      <c r="S21" s="15"/>
      <c r="T21" s="15"/>
      <c r="U21" s="15"/>
      <c r="V21" s="15"/>
      <c r="W21" s="15"/>
      <c r="X21" s="194"/>
      <c r="Y21" s="198"/>
      <c r="Z21" s="19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82"/>
      <c r="AS21" s="161"/>
      <c r="AT21" s="162"/>
      <c r="AU21" s="162"/>
      <c r="AV21" s="162"/>
      <c r="AW21" s="162"/>
      <c r="AX21" s="162"/>
      <c r="AY21" s="162"/>
      <c r="AZ21" s="15"/>
      <c r="BA21" s="15"/>
      <c r="BB21" s="77"/>
    </row>
    <row r="22" spans="1:54" ht="12.75">
      <c r="A22" s="104"/>
      <c r="B22" s="96"/>
      <c r="C22" s="178"/>
      <c r="D22" s="176"/>
      <c r="E22" s="17">
        <f t="shared" si="3"/>
        <v>12</v>
      </c>
      <c r="F22" s="18">
        <f t="shared" si="4"/>
        <v>12</v>
      </c>
      <c r="G22" s="19">
        <f t="shared" si="5"/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>
        <v>2</v>
      </c>
      <c r="S22" s="20">
        <v>2</v>
      </c>
      <c r="T22" s="20">
        <v>2</v>
      </c>
      <c r="U22" s="20">
        <v>2</v>
      </c>
      <c r="V22" s="20">
        <v>2</v>
      </c>
      <c r="W22" s="20">
        <v>2</v>
      </c>
      <c r="X22" s="194"/>
      <c r="Y22" s="198"/>
      <c r="Z22" s="199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2"/>
      <c r="AS22" s="161"/>
      <c r="AT22" s="162"/>
      <c r="AU22" s="162"/>
      <c r="AV22" s="162"/>
      <c r="AW22" s="162"/>
      <c r="AX22" s="162"/>
      <c r="AY22" s="162"/>
      <c r="AZ22" s="20">
        <v>1</v>
      </c>
      <c r="BA22" s="20"/>
      <c r="BB22" s="21"/>
    </row>
    <row r="23" spans="1:54" ht="12.75">
      <c r="A23" s="104" t="s">
        <v>118</v>
      </c>
      <c r="B23" s="96" t="s">
        <v>306</v>
      </c>
      <c r="C23" s="177">
        <f>(D23+E23+E24)/36</f>
        <v>3</v>
      </c>
      <c r="D23" s="176">
        <v>74</v>
      </c>
      <c r="E23" s="12">
        <f t="shared" si="3"/>
        <v>18</v>
      </c>
      <c r="F23" s="13">
        <f t="shared" si="4"/>
        <v>18</v>
      </c>
      <c r="G23" s="14">
        <f t="shared" si="5"/>
        <v>0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5"/>
      <c r="R23" s="15"/>
      <c r="S23" s="15"/>
      <c r="T23" s="15"/>
      <c r="U23" s="15"/>
      <c r="V23" s="15"/>
      <c r="W23" s="15"/>
      <c r="X23" s="194"/>
      <c r="Y23" s="198"/>
      <c r="Z23" s="19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82"/>
      <c r="AS23" s="161"/>
      <c r="AT23" s="162"/>
      <c r="AU23" s="162"/>
      <c r="AV23" s="162"/>
      <c r="AW23" s="162"/>
      <c r="AX23" s="162"/>
      <c r="AY23" s="162"/>
      <c r="AZ23" s="15"/>
      <c r="BA23" s="15"/>
      <c r="BB23" s="77"/>
    </row>
    <row r="24" spans="1:54" ht="12.75">
      <c r="A24" s="104"/>
      <c r="B24" s="96"/>
      <c r="C24" s="178"/>
      <c r="D24" s="176"/>
      <c r="E24" s="17">
        <f t="shared" si="3"/>
        <v>16</v>
      </c>
      <c r="F24" s="18">
        <f t="shared" si="4"/>
        <v>16</v>
      </c>
      <c r="G24" s="19">
        <f t="shared" si="5"/>
        <v>0</v>
      </c>
      <c r="H24" s="20"/>
      <c r="I24" s="20"/>
      <c r="J24" s="20"/>
      <c r="K24" s="20"/>
      <c r="L24" s="20"/>
      <c r="M24" s="20"/>
      <c r="N24" s="20"/>
      <c r="O24" s="20"/>
      <c r="P24" s="20"/>
      <c r="Q24" s="20">
        <v>2</v>
      </c>
      <c r="R24" s="20">
        <v>2</v>
      </c>
      <c r="S24" s="20">
        <v>2</v>
      </c>
      <c r="T24" s="20">
        <v>2</v>
      </c>
      <c r="U24" s="20">
        <v>2</v>
      </c>
      <c r="V24" s="20">
        <v>2</v>
      </c>
      <c r="W24" s="20">
        <v>4</v>
      </c>
      <c r="X24" s="194"/>
      <c r="Y24" s="198"/>
      <c r="Z24" s="199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2"/>
      <c r="AS24" s="161"/>
      <c r="AT24" s="162"/>
      <c r="AU24" s="162"/>
      <c r="AV24" s="162"/>
      <c r="AW24" s="162"/>
      <c r="AX24" s="162"/>
      <c r="AY24" s="162"/>
      <c r="AZ24" s="20"/>
      <c r="BA24" s="20">
        <v>1</v>
      </c>
      <c r="BB24" s="21"/>
    </row>
    <row r="25" spans="1:54" ht="12.75">
      <c r="A25" s="104" t="s">
        <v>75</v>
      </c>
      <c r="B25" s="46" t="s">
        <v>307</v>
      </c>
      <c r="C25" s="177">
        <f>(D25+E25+E26)/36</f>
        <v>2</v>
      </c>
      <c r="D25" s="176">
        <v>50</v>
      </c>
      <c r="E25" s="12">
        <f t="shared" si="3"/>
        <v>10</v>
      </c>
      <c r="F25" s="13">
        <f t="shared" si="4"/>
        <v>10</v>
      </c>
      <c r="G25" s="14">
        <f t="shared" si="5"/>
        <v>0</v>
      </c>
      <c r="H25" s="15">
        <v>2</v>
      </c>
      <c r="I25" s="15">
        <v>2</v>
      </c>
      <c r="J25" s="15">
        <v>2</v>
      </c>
      <c r="K25" s="15">
        <v>2</v>
      </c>
      <c r="L25" s="15">
        <v>2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94"/>
      <c r="Y25" s="198"/>
      <c r="Z25" s="19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82"/>
      <c r="AS25" s="161"/>
      <c r="AT25" s="162"/>
      <c r="AU25" s="162"/>
      <c r="AV25" s="162"/>
      <c r="AW25" s="162"/>
      <c r="AX25" s="162"/>
      <c r="AY25" s="162"/>
      <c r="AZ25" s="15"/>
      <c r="BA25" s="15"/>
      <c r="BB25" s="77"/>
    </row>
    <row r="26" spans="1:54" ht="22.5">
      <c r="A26" s="104"/>
      <c r="B26" s="46" t="s">
        <v>308</v>
      </c>
      <c r="C26" s="178"/>
      <c r="D26" s="176"/>
      <c r="E26" s="17">
        <f t="shared" si="3"/>
        <v>12</v>
      </c>
      <c r="F26" s="18">
        <f t="shared" si="4"/>
        <v>12</v>
      </c>
      <c r="G26" s="19">
        <f t="shared" si="5"/>
        <v>0</v>
      </c>
      <c r="H26" s="20"/>
      <c r="I26" s="20"/>
      <c r="J26" s="20"/>
      <c r="K26" s="20"/>
      <c r="L26" s="20"/>
      <c r="M26" s="20">
        <v>2</v>
      </c>
      <c r="N26" s="20">
        <v>2</v>
      </c>
      <c r="O26" s="20">
        <v>2</v>
      </c>
      <c r="P26" s="20">
        <v>2</v>
      </c>
      <c r="Q26" s="20">
        <v>2</v>
      </c>
      <c r="R26" s="20">
        <v>2</v>
      </c>
      <c r="S26" s="20"/>
      <c r="T26" s="20"/>
      <c r="U26" s="20"/>
      <c r="V26" s="20"/>
      <c r="W26" s="20"/>
      <c r="X26" s="194"/>
      <c r="Y26" s="198"/>
      <c r="Z26" s="199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82"/>
      <c r="AS26" s="161"/>
      <c r="AT26" s="162"/>
      <c r="AU26" s="162"/>
      <c r="AV26" s="162"/>
      <c r="AW26" s="162"/>
      <c r="AX26" s="162"/>
      <c r="AY26" s="162"/>
      <c r="AZ26" s="20">
        <v>1</v>
      </c>
      <c r="BA26" s="20"/>
      <c r="BB26" s="21"/>
    </row>
    <row r="27" spans="1:54" ht="12.75">
      <c r="A27" s="104" t="s">
        <v>77</v>
      </c>
      <c r="B27" s="46" t="s">
        <v>309</v>
      </c>
      <c r="C27" s="177">
        <f>(D27+E27+E28)/36</f>
        <v>2</v>
      </c>
      <c r="D27" s="176">
        <v>64</v>
      </c>
      <c r="E27" s="12">
        <f t="shared" si="3"/>
        <v>2</v>
      </c>
      <c r="F27" s="13">
        <f t="shared" si="4"/>
        <v>0</v>
      </c>
      <c r="G27" s="14">
        <f t="shared" si="5"/>
        <v>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94"/>
      <c r="Y27" s="198"/>
      <c r="Z27" s="199"/>
      <c r="AA27" s="15"/>
      <c r="AB27" s="15"/>
      <c r="AC27" s="15"/>
      <c r="AD27" s="15"/>
      <c r="AE27" s="15"/>
      <c r="AF27" s="15"/>
      <c r="AG27" s="15">
        <v>2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82"/>
      <c r="AS27" s="161"/>
      <c r="AT27" s="162"/>
      <c r="AU27" s="162"/>
      <c r="AV27" s="162"/>
      <c r="AW27" s="162"/>
      <c r="AX27" s="162"/>
      <c r="AY27" s="162"/>
      <c r="AZ27" s="15"/>
      <c r="BA27" s="15"/>
      <c r="BB27" s="77"/>
    </row>
    <row r="28" spans="1:54" ht="33.75">
      <c r="A28" s="104"/>
      <c r="B28" s="46" t="s">
        <v>310</v>
      </c>
      <c r="C28" s="178"/>
      <c r="D28" s="176"/>
      <c r="E28" s="17">
        <f t="shared" si="3"/>
        <v>6</v>
      </c>
      <c r="F28" s="18">
        <f t="shared" si="4"/>
        <v>0</v>
      </c>
      <c r="G28" s="19">
        <f t="shared" si="5"/>
        <v>6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94"/>
      <c r="Y28" s="198"/>
      <c r="Z28" s="199"/>
      <c r="AA28" s="20"/>
      <c r="AB28" s="20"/>
      <c r="AC28" s="20"/>
      <c r="AD28" s="20"/>
      <c r="AE28" s="20"/>
      <c r="AF28" s="20"/>
      <c r="AG28" s="20"/>
      <c r="AH28" s="20">
        <v>2</v>
      </c>
      <c r="AI28" s="20">
        <v>2</v>
      </c>
      <c r="AJ28" s="20">
        <v>2</v>
      </c>
      <c r="AK28" s="20"/>
      <c r="AL28" s="20"/>
      <c r="AM28" s="20"/>
      <c r="AN28" s="20"/>
      <c r="AO28" s="20"/>
      <c r="AP28" s="20"/>
      <c r="AQ28" s="20"/>
      <c r="AR28" s="182"/>
      <c r="AS28" s="161"/>
      <c r="AT28" s="162"/>
      <c r="AU28" s="162"/>
      <c r="AV28" s="162"/>
      <c r="AW28" s="162"/>
      <c r="AX28" s="162"/>
      <c r="AY28" s="162"/>
      <c r="AZ28" s="20">
        <v>2</v>
      </c>
      <c r="BA28" s="20"/>
      <c r="BB28" s="21"/>
    </row>
    <row r="29" spans="1:54" ht="22.5">
      <c r="A29" s="104" t="s">
        <v>87</v>
      </c>
      <c r="B29" s="46" t="s">
        <v>311</v>
      </c>
      <c r="C29" s="177">
        <f>(D29+E29+E30)/36</f>
        <v>2</v>
      </c>
      <c r="D29" s="176">
        <v>64</v>
      </c>
      <c r="E29" s="12">
        <f>F29+G29</f>
        <v>2</v>
      </c>
      <c r="F29" s="13">
        <f>SUM(H29:W29)</f>
        <v>0</v>
      </c>
      <c r="G29" s="14">
        <f>SUM(AA29:AY29)</f>
        <v>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94"/>
      <c r="Y29" s="198"/>
      <c r="Z29" s="199"/>
      <c r="AA29" s="15"/>
      <c r="AB29" s="15"/>
      <c r="AC29" s="15"/>
      <c r="AD29" s="15"/>
      <c r="AE29" s="15"/>
      <c r="AF29" s="15"/>
      <c r="AG29" s="15">
        <v>2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82"/>
      <c r="AS29" s="161"/>
      <c r="AT29" s="162"/>
      <c r="AU29" s="162"/>
      <c r="AV29" s="162"/>
      <c r="AW29" s="162"/>
      <c r="AX29" s="162"/>
      <c r="AY29" s="162"/>
      <c r="AZ29" s="15"/>
      <c r="BA29" s="15"/>
      <c r="BB29" s="77"/>
    </row>
    <row r="30" spans="1:54" ht="12.75">
      <c r="A30" s="104"/>
      <c r="B30" s="46" t="s">
        <v>312</v>
      </c>
      <c r="C30" s="178"/>
      <c r="D30" s="176"/>
      <c r="E30" s="17">
        <f>F30+G30</f>
        <v>6</v>
      </c>
      <c r="F30" s="18">
        <f>SUM(H30:W30)</f>
        <v>0</v>
      </c>
      <c r="G30" s="19">
        <f>SUM(AA30:AY30)</f>
        <v>6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94"/>
      <c r="Y30" s="198"/>
      <c r="Z30" s="199"/>
      <c r="AA30" s="20"/>
      <c r="AB30" s="20"/>
      <c r="AC30" s="20"/>
      <c r="AD30" s="20"/>
      <c r="AE30" s="20"/>
      <c r="AF30" s="20"/>
      <c r="AG30" s="20"/>
      <c r="AH30" s="20">
        <v>2</v>
      </c>
      <c r="AI30" s="20">
        <v>2</v>
      </c>
      <c r="AJ30" s="20">
        <v>2</v>
      </c>
      <c r="AK30" s="20"/>
      <c r="AL30" s="20"/>
      <c r="AM30" s="20"/>
      <c r="AN30" s="20"/>
      <c r="AO30" s="20"/>
      <c r="AP30" s="20"/>
      <c r="AQ30" s="20"/>
      <c r="AR30" s="182"/>
      <c r="AS30" s="161"/>
      <c r="AT30" s="162"/>
      <c r="AU30" s="162"/>
      <c r="AV30" s="162"/>
      <c r="AW30" s="162"/>
      <c r="AX30" s="162"/>
      <c r="AY30" s="162"/>
      <c r="AZ30" s="20">
        <v>2</v>
      </c>
      <c r="BA30" s="20"/>
      <c r="BB30" s="21"/>
    </row>
    <row r="31" spans="1:54" ht="12.75">
      <c r="A31" s="104" t="s">
        <v>78</v>
      </c>
      <c r="B31" s="46" t="s">
        <v>313</v>
      </c>
      <c r="C31" s="177">
        <f>(D31+E31+E32)/36</f>
        <v>2</v>
      </c>
      <c r="D31" s="176">
        <v>50</v>
      </c>
      <c r="E31" s="12">
        <f>F31+G31</f>
        <v>10</v>
      </c>
      <c r="F31" s="13">
        <f>SUM(H31:W31)</f>
        <v>10</v>
      </c>
      <c r="G31" s="14">
        <f>SUM(AA31:AY31)</f>
        <v>0</v>
      </c>
      <c r="H31" s="15"/>
      <c r="I31" s="15"/>
      <c r="J31" s="15"/>
      <c r="K31" s="15"/>
      <c r="L31" s="15"/>
      <c r="M31" s="15">
        <v>2</v>
      </c>
      <c r="N31" s="15">
        <v>2</v>
      </c>
      <c r="O31" s="15">
        <v>2</v>
      </c>
      <c r="P31" s="15">
        <v>2</v>
      </c>
      <c r="Q31" s="15">
        <v>2</v>
      </c>
      <c r="R31" s="15"/>
      <c r="S31" s="15"/>
      <c r="T31" s="15"/>
      <c r="U31" s="15"/>
      <c r="V31" s="15"/>
      <c r="W31" s="15"/>
      <c r="X31" s="194"/>
      <c r="Y31" s="198"/>
      <c r="Z31" s="19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82"/>
      <c r="AS31" s="161"/>
      <c r="AT31" s="162"/>
      <c r="AU31" s="162"/>
      <c r="AV31" s="162"/>
      <c r="AW31" s="162"/>
      <c r="AX31" s="162"/>
      <c r="AY31" s="162"/>
      <c r="AZ31" s="15"/>
      <c r="BA31" s="15"/>
      <c r="BB31" s="77"/>
    </row>
    <row r="32" spans="1:54" ht="12.75">
      <c r="A32" s="104"/>
      <c r="B32" s="46" t="s">
        <v>314</v>
      </c>
      <c r="C32" s="178"/>
      <c r="D32" s="176"/>
      <c r="E32" s="17">
        <f>F32+G32</f>
        <v>12</v>
      </c>
      <c r="F32" s="18">
        <f>SUM(H32:W32)</f>
        <v>12</v>
      </c>
      <c r="G32" s="19">
        <f>SUM(AA32:AY32)</f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v>2</v>
      </c>
      <c r="S32" s="20">
        <v>2</v>
      </c>
      <c r="T32" s="20">
        <v>2</v>
      </c>
      <c r="U32" s="20">
        <v>2</v>
      </c>
      <c r="V32" s="20">
        <v>2</v>
      </c>
      <c r="W32" s="20">
        <v>2</v>
      </c>
      <c r="X32" s="194"/>
      <c r="Y32" s="198"/>
      <c r="Z32" s="199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182"/>
      <c r="AS32" s="161"/>
      <c r="AT32" s="162"/>
      <c r="AU32" s="162"/>
      <c r="AV32" s="162"/>
      <c r="AW32" s="162"/>
      <c r="AX32" s="162"/>
      <c r="AY32" s="162"/>
      <c r="AZ32" s="20">
        <v>1</v>
      </c>
      <c r="BA32" s="20"/>
      <c r="BB32" s="21"/>
    </row>
    <row r="33" spans="1:54" ht="33.75">
      <c r="A33" s="104" t="s">
        <v>102</v>
      </c>
      <c r="B33" s="40" t="s">
        <v>316</v>
      </c>
      <c r="C33" s="203">
        <f>(D33+E33+E34)/36</f>
        <v>2</v>
      </c>
      <c r="D33" s="176">
        <v>66</v>
      </c>
      <c r="E33" s="12">
        <f t="shared" si="3"/>
        <v>2</v>
      </c>
      <c r="F33" s="13">
        <f t="shared" si="4"/>
        <v>0</v>
      </c>
      <c r="G33" s="14">
        <f t="shared" si="5"/>
        <v>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94"/>
      <c r="Y33" s="198"/>
      <c r="Z33" s="19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v>2</v>
      </c>
      <c r="AL33" s="15"/>
      <c r="AM33" s="15"/>
      <c r="AN33" s="15"/>
      <c r="AO33" s="15"/>
      <c r="AP33" s="15"/>
      <c r="AQ33" s="15"/>
      <c r="AR33" s="182"/>
      <c r="AS33" s="161"/>
      <c r="AT33" s="162"/>
      <c r="AU33" s="162"/>
      <c r="AV33" s="162"/>
      <c r="AW33" s="162"/>
      <c r="AX33" s="162"/>
      <c r="AY33" s="162"/>
      <c r="AZ33" s="15"/>
      <c r="BA33" s="15"/>
      <c r="BB33" s="77"/>
    </row>
    <row r="34" spans="1:54" ht="12.75">
      <c r="A34" s="104"/>
      <c r="B34" s="40" t="s">
        <v>317</v>
      </c>
      <c r="C34" s="178"/>
      <c r="D34" s="176"/>
      <c r="E34" s="17">
        <f t="shared" si="3"/>
        <v>4</v>
      </c>
      <c r="F34" s="18">
        <f t="shared" si="4"/>
        <v>0</v>
      </c>
      <c r="G34" s="19">
        <f t="shared" si="5"/>
        <v>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94"/>
      <c r="Y34" s="198"/>
      <c r="Z34" s="19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>
        <v>2</v>
      </c>
      <c r="AM34" s="20">
        <v>2</v>
      </c>
      <c r="AN34" s="20"/>
      <c r="AO34" s="20"/>
      <c r="AP34" s="20"/>
      <c r="AQ34" s="20"/>
      <c r="AR34" s="182"/>
      <c r="AS34" s="161"/>
      <c r="AT34" s="162"/>
      <c r="AU34" s="162"/>
      <c r="AV34" s="162"/>
      <c r="AW34" s="162"/>
      <c r="AX34" s="162"/>
      <c r="AY34" s="162"/>
      <c r="AZ34" s="20">
        <v>2</v>
      </c>
      <c r="BA34" s="20"/>
      <c r="BB34" s="21"/>
    </row>
    <row r="35" spans="1:54" ht="33.75">
      <c r="A35" s="104" t="s">
        <v>315</v>
      </c>
      <c r="B35" s="40" t="s">
        <v>318</v>
      </c>
      <c r="C35" s="203">
        <f>(D35+E35+E36)/36</f>
        <v>2</v>
      </c>
      <c r="D35" s="176">
        <v>50</v>
      </c>
      <c r="E35" s="12">
        <f>F35+G35</f>
        <v>10</v>
      </c>
      <c r="F35" s="13">
        <f t="shared" si="4"/>
        <v>10</v>
      </c>
      <c r="G35" s="14">
        <f t="shared" si="5"/>
        <v>0</v>
      </c>
      <c r="H35" s="15"/>
      <c r="I35" s="15"/>
      <c r="J35" s="15"/>
      <c r="K35" s="15"/>
      <c r="L35" s="15"/>
      <c r="M35" s="15">
        <v>2</v>
      </c>
      <c r="N35" s="15">
        <v>2</v>
      </c>
      <c r="O35" s="15">
        <v>2</v>
      </c>
      <c r="P35" s="15">
        <v>2</v>
      </c>
      <c r="Q35" s="15">
        <v>2</v>
      </c>
      <c r="R35" s="15"/>
      <c r="S35" s="15"/>
      <c r="T35" s="15"/>
      <c r="U35" s="15"/>
      <c r="V35" s="15"/>
      <c r="W35" s="15"/>
      <c r="X35" s="194"/>
      <c r="Y35" s="198"/>
      <c r="Z35" s="19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82"/>
      <c r="AS35" s="161"/>
      <c r="AT35" s="162"/>
      <c r="AU35" s="162"/>
      <c r="AV35" s="162"/>
      <c r="AW35" s="162"/>
      <c r="AX35" s="162"/>
      <c r="AY35" s="162"/>
      <c r="AZ35" s="15"/>
      <c r="BA35" s="15"/>
      <c r="BB35" s="77"/>
    </row>
    <row r="36" spans="1:54" ht="33.75">
      <c r="A36" s="104"/>
      <c r="B36" s="40" t="s">
        <v>319</v>
      </c>
      <c r="C36" s="178"/>
      <c r="D36" s="176"/>
      <c r="E36" s="17">
        <f>F36+G36</f>
        <v>12</v>
      </c>
      <c r="F36" s="18">
        <f t="shared" si="4"/>
        <v>12</v>
      </c>
      <c r="G36" s="19">
        <f t="shared" si="5"/>
        <v>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v>2</v>
      </c>
      <c r="S36" s="20">
        <v>2</v>
      </c>
      <c r="T36" s="20">
        <v>2</v>
      </c>
      <c r="U36" s="20">
        <v>2</v>
      </c>
      <c r="V36" s="20">
        <v>2</v>
      </c>
      <c r="W36" s="20">
        <v>2</v>
      </c>
      <c r="X36" s="194"/>
      <c r="Y36" s="198"/>
      <c r="Z36" s="19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182"/>
      <c r="AS36" s="161"/>
      <c r="AT36" s="162"/>
      <c r="AU36" s="162"/>
      <c r="AV36" s="162"/>
      <c r="AW36" s="162"/>
      <c r="AX36" s="162"/>
      <c r="AY36" s="162"/>
      <c r="AZ36" s="20">
        <v>1</v>
      </c>
      <c r="BA36" s="20"/>
      <c r="BB36" s="21"/>
    </row>
    <row r="37" spans="1:53" s="10" customFormat="1" ht="12.75">
      <c r="A37" s="88" t="s">
        <v>80</v>
      </c>
      <c r="B37" s="89"/>
      <c r="C37" s="177">
        <f>(D37+E37+E38)/36</f>
        <v>9</v>
      </c>
      <c r="D37" s="179">
        <v>324</v>
      </c>
      <c r="E37" s="12">
        <f t="shared" si="3"/>
        <v>0</v>
      </c>
      <c r="F37" s="13">
        <f>SUM(H37:W37)</f>
        <v>0</v>
      </c>
      <c r="G37" s="14">
        <f t="shared" si="5"/>
        <v>0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94"/>
      <c r="Y37" s="198"/>
      <c r="Z37" s="199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182"/>
      <c r="AS37" s="161"/>
      <c r="AT37" s="162"/>
      <c r="AU37" s="162"/>
      <c r="AV37" s="162"/>
      <c r="AW37" s="162"/>
      <c r="AX37" s="162"/>
      <c r="AY37" s="162"/>
      <c r="AZ37" s="22" t="s">
        <v>42</v>
      </c>
      <c r="BA37" s="22"/>
    </row>
    <row r="38" spans="1:53" s="10" customFormat="1" ht="12.75">
      <c r="A38" s="90"/>
      <c r="B38" s="91"/>
      <c r="C38" s="178"/>
      <c r="D38" s="179"/>
      <c r="E38" s="17">
        <f t="shared" si="3"/>
        <v>0</v>
      </c>
      <c r="F38" s="18">
        <f>SUM(H38:W38)</f>
        <v>0</v>
      </c>
      <c r="G38" s="19">
        <f t="shared" si="5"/>
        <v>0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94"/>
      <c r="Y38" s="198"/>
      <c r="Z38" s="199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182"/>
      <c r="AS38" s="161"/>
      <c r="AT38" s="162"/>
      <c r="AU38" s="162"/>
      <c r="AV38" s="162"/>
      <c r="AW38" s="162"/>
      <c r="AX38" s="162"/>
      <c r="AY38" s="162"/>
      <c r="AZ38" s="21"/>
      <c r="BA38" s="21"/>
    </row>
    <row r="39" spans="1:53" s="10" customFormat="1" ht="12.75">
      <c r="A39" s="80" t="s">
        <v>79</v>
      </c>
      <c r="B39" s="81"/>
      <c r="C39" s="177">
        <f>(D39+E39+E40)/36</f>
        <v>13.5</v>
      </c>
      <c r="D39" s="179">
        <v>486</v>
      </c>
      <c r="E39" s="12">
        <f t="shared" si="3"/>
        <v>0</v>
      </c>
      <c r="F39" s="13">
        <f>SUM(H39:W39)</f>
        <v>0</v>
      </c>
      <c r="G39" s="14">
        <f t="shared" si="5"/>
        <v>0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194"/>
      <c r="Y39" s="198"/>
      <c r="Z39" s="199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182"/>
      <c r="AS39" s="161"/>
      <c r="AT39" s="162"/>
      <c r="AU39" s="162"/>
      <c r="AV39" s="162"/>
      <c r="AW39" s="162"/>
      <c r="AX39" s="162"/>
      <c r="AY39" s="162"/>
      <c r="AZ39" s="22"/>
      <c r="BA39" s="22"/>
    </row>
    <row r="40" spans="1:53" s="10" customFormat="1" ht="12.75">
      <c r="A40" s="82"/>
      <c r="B40" s="83"/>
      <c r="C40" s="178"/>
      <c r="D40" s="179"/>
      <c r="E40" s="17">
        <f t="shared" si="3"/>
        <v>0</v>
      </c>
      <c r="F40" s="18">
        <f>SUM(H40:W40)</f>
        <v>0</v>
      </c>
      <c r="G40" s="19">
        <f t="shared" si="5"/>
        <v>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194"/>
      <c r="Y40" s="198"/>
      <c r="Z40" s="199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82"/>
      <c r="AS40" s="161"/>
      <c r="AT40" s="162"/>
      <c r="AU40" s="162"/>
      <c r="AV40" s="162"/>
      <c r="AW40" s="162"/>
      <c r="AX40" s="162"/>
      <c r="AY40" s="162"/>
      <c r="AZ40" s="21" t="s">
        <v>45</v>
      </c>
      <c r="BA40" s="21"/>
    </row>
    <row r="41" spans="1:54" ht="12.75">
      <c r="A41" s="157" t="s">
        <v>13</v>
      </c>
      <c r="B41" s="157"/>
      <c r="C41" s="62">
        <f>SUM(C11:C40)</f>
        <v>51</v>
      </c>
      <c r="D41" s="62">
        <f>SUM(D11:D40)</f>
        <v>1578</v>
      </c>
      <c r="E41" s="62">
        <f>SUM(E11:E40)</f>
        <v>258</v>
      </c>
      <c r="F41" s="62">
        <f>SUM(F11:F40)</f>
        <v>188</v>
      </c>
      <c r="G41" s="62">
        <f>SUM(G11:G40)</f>
        <v>70</v>
      </c>
      <c r="H41" s="26">
        <f aca="true" t="shared" si="6" ref="H41:W41">SUM(H11:H36)</f>
        <v>6</v>
      </c>
      <c r="I41" s="5">
        <f t="shared" si="6"/>
        <v>6</v>
      </c>
      <c r="J41" s="5">
        <f t="shared" si="6"/>
        <v>8</v>
      </c>
      <c r="K41" s="5">
        <f t="shared" si="6"/>
        <v>8</v>
      </c>
      <c r="L41" s="5">
        <f t="shared" si="6"/>
        <v>8</v>
      </c>
      <c r="M41" s="5">
        <f t="shared" si="6"/>
        <v>12</v>
      </c>
      <c r="N41" s="5">
        <f t="shared" si="6"/>
        <v>12</v>
      </c>
      <c r="O41" s="5">
        <f t="shared" si="6"/>
        <v>16</v>
      </c>
      <c r="P41" s="5">
        <f t="shared" si="6"/>
        <v>16</v>
      </c>
      <c r="Q41" s="5">
        <f t="shared" si="6"/>
        <v>16</v>
      </c>
      <c r="R41" s="5">
        <f t="shared" si="6"/>
        <v>16</v>
      </c>
      <c r="S41" s="5">
        <f t="shared" si="6"/>
        <v>14</v>
      </c>
      <c r="T41" s="5">
        <f t="shared" si="6"/>
        <v>12</v>
      </c>
      <c r="U41" s="5">
        <f t="shared" si="6"/>
        <v>12</v>
      </c>
      <c r="V41" s="5">
        <f t="shared" si="6"/>
        <v>12</v>
      </c>
      <c r="W41" s="5">
        <f t="shared" si="6"/>
        <v>14</v>
      </c>
      <c r="X41" s="195"/>
      <c r="Y41" s="200"/>
      <c r="Z41" s="201"/>
      <c r="AA41" s="5">
        <f aca="true" t="shared" si="7" ref="AA41:AQ41">SUM(AA11:AA36)</f>
        <v>4</v>
      </c>
      <c r="AB41" s="5">
        <f t="shared" si="7"/>
        <v>4</v>
      </c>
      <c r="AC41" s="5">
        <f t="shared" si="7"/>
        <v>4</v>
      </c>
      <c r="AD41" s="5">
        <f t="shared" si="7"/>
        <v>4</v>
      </c>
      <c r="AE41" s="5">
        <f t="shared" si="7"/>
        <v>4</v>
      </c>
      <c r="AF41" s="5">
        <f t="shared" si="7"/>
        <v>4</v>
      </c>
      <c r="AG41" s="5">
        <f t="shared" si="7"/>
        <v>4</v>
      </c>
      <c r="AH41" s="5">
        <f t="shared" si="7"/>
        <v>4</v>
      </c>
      <c r="AI41" s="5">
        <f t="shared" si="7"/>
        <v>4</v>
      </c>
      <c r="AJ41" s="5">
        <f t="shared" si="7"/>
        <v>4</v>
      </c>
      <c r="AK41" s="5">
        <f t="shared" si="7"/>
        <v>2</v>
      </c>
      <c r="AL41" s="5">
        <f t="shared" si="7"/>
        <v>6</v>
      </c>
      <c r="AM41" s="5">
        <f t="shared" si="7"/>
        <v>6</v>
      </c>
      <c r="AN41" s="5">
        <f t="shared" si="7"/>
        <v>4</v>
      </c>
      <c r="AO41" s="5">
        <f t="shared" si="7"/>
        <v>4</v>
      </c>
      <c r="AP41" s="5">
        <f t="shared" si="7"/>
        <v>4</v>
      </c>
      <c r="AQ41" s="5">
        <f t="shared" si="7"/>
        <v>4</v>
      </c>
      <c r="AR41" s="183"/>
      <c r="AS41" s="164"/>
      <c r="AT41" s="165"/>
      <c r="AU41" s="165"/>
      <c r="AV41" s="165"/>
      <c r="AW41" s="165"/>
      <c r="AX41" s="165"/>
      <c r="AY41" s="165"/>
      <c r="AZ41" s="36"/>
      <c r="BA41" s="27"/>
      <c r="BB41" s="27"/>
    </row>
    <row r="42" spans="1:54" ht="15">
      <c r="A42" s="28"/>
      <c r="B42" s="28"/>
      <c r="C42" s="29"/>
      <c r="D42" s="2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4"/>
      <c r="U42" s="6"/>
      <c r="V42" s="6"/>
      <c r="W42" s="6"/>
      <c r="X42" s="6"/>
      <c r="Y42" s="7"/>
      <c r="Z42" s="7"/>
      <c r="AA42" s="8"/>
      <c r="AB42" s="8"/>
      <c r="AC42" s="8"/>
      <c r="AD42" s="7"/>
      <c r="AE42" s="7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28"/>
    </row>
    <row r="43" spans="1:54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64" s="30" customFormat="1" ht="18">
      <c r="A44" s="41"/>
      <c r="B44" s="41"/>
      <c r="C44" s="41"/>
      <c r="D44" s="42" t="s">
        <v>35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 t="s">
        <v>36</v>
      </c>
      <c r="AE44" s="42"/>
      <c r="AF44" s="42"/>
      <c r="AG44" s="42"/>
      <c r="AH44" s="42"/>
      <c r="AI44" s="42"/>
      <c r="AJ44" s="42"/>
      <c r="AK44" s="42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64" s="30" customFormat="1" ht="18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="30" customFormat="1" ht="12.75"/>
    <row r="47" spans="3:32" s="31" customFormat="1" ht="18">
      <c r="C47" s="69"/>
      <c r="D47" s="42" t="s">
        <v>137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 t="s">
        <v>138</v>
      </c>
      <c r="AE47" s="42"/>
      <c r="AF47" s="42"/>
    </row>
    <row r="48" s="70" customFormat="1" ht="18"/>
    <row r="49" s="30" customFormat="1" ht="12.75"/>
    <row r="50" spans="2:42" s="31" customFormat="1" ht="12.75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</row>
    <row r="51" spans="19:20" ht="12.75">
      <c r="S51" s="68"/>
      <c r="T51" s="68"/>
    </row>
  </sheetData>
  <sheetProtection/>
  <mergeCells count="82">
    <mergeCell ref="G7:G9"/>
    <mergeCell ref="AD7:AG7"/>
    <mergeCell ref="AS1:BA1"/>
    <mergeCell ref="AS2:BA3"/>
    <mergeCell ref="A6:BB6"/>
    <mergeCell ref="A7:A10"/>
    <mergeCell ref="B7:B10"/>
    <mergeCell ref="C7:C10"/>
    <mergeCell ref="D7:D9"/>
    <mergeCell ref="E7:E9"/>
    <mergeCell ref="F7:F9"/>
    <mergeCell ref="AH7:AK7"/>
    <mergeCell ref="AL7:AP7"/>
    <mergeCell ref="AQ7:AT7"/>
    <mergeCell ref="AU7:AX7"/>
    <mergeCell ref="AZ7:AZ10"/>
    <mergeCell ref="H7:K7"/>
    <mergeCell ref="L7:P7"/>
    <mergeCell ref="Q7:T7"/>
    <mergeCell ref="U7:X7"/>
    <mergeCell ref="Y7:AC7"/>
    <mergeCell ref="BA7:BA10"/>
    <mergeCell ref="BB7:BB10"/>
    <mergeCell ref="D10:G10"/>
    <mergeCell ref="A11:A12"/>
    <mergeCell ref="B11:B12"/>
    <mergeCell ref="C11:C12"/>
    <mergeCell ref="D11:D12"/>
    <mergeCell ref="X11:X41"/>
    <mergeCell ref="Y11:Z41"/>
    <mergeCell ref="AR11:AR41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D31:D32"/>
    <mergeCell ref="A25:A26"/>
    <mergeCell ref="C25:C26"/>
    <mergeCell ref="D25:D26"/>
    <mergeCell ref="A27:A28"/>
    <mergeCell ref="C27:C28"/>
    <mergeCell ref="D27:D28"/>
    <mergeCell ref="C33:C34"/>
    <mergeCell ref="D33:D34"/>
    <mergeCell ref="A35:A36"/>
    <mergeCell ref="C35:C36"/>
    <mergeCell ref="D35:D36"/>
    <mergeCell ref="A29:A30"/>
    <mergeCell ref="C29:C30"/>
    <mergeCell ref="D29:D30"/>
    <mergeCell ref="A31:A32"/>
    <mergeCell ref="C31:C32"/>
    <mergeCell ref="A39:B40"/>
    <mergeCell ref="C39:C40"/>
    <mergeCell ref="D39:D40"/>
    <mergeCell ref="A41:B41"/>
    <mergeCell ref="B50:AP50"/>
    <mergeCell ref="AS11:AY41"/>
    <mergeCell ref="A37:B38"/>
    <mergeCell ref="C37:C38"/>
    <mergeCell ref="D37:D38"/>
    <mergeCell ref="A33:A34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48"/>
  <sheetViews>
    <sheetView view="pageBreakPreview" zoomScale="85" zoomScaleNormal="70" zoomScaleSheetLayoutView="85" zoomScalePageLayoutView="0" workbookViewId="0" topLeftCell="A1">
      <pane xSplit="8" ySplit="9" topLeftCell="I1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P21" sqref="P21"/>
    </sheetView>
  </sheetViews>
  <sheetFormatPr defaultColWidth="9.00390625" defaultRowHeight="12.75"/>
  <cols>
    <col min="1" max="1" width="10.375" style="30" customWidth="1"/>
    <col min="2" max="2" width="34.1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3" width="3.1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46" s="9" customFormat="1" ht="49.5" customHeight="1">
      <c r="A5" s="100" t="s">
        <v>168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93" t="s">
        <v>69</v>
      </c>
      <c r="G6" s="93" t="s">
        <v>70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3"/>
      <c r="AY6" s="113"/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94"/>
      <c r="G7" s="94"/>
      <c r="H7" s="73">
        <v>42616</v>
      </c>
      <c r="I7" s="73">
        <f aca="true" t="shared" si="0" ref="I7:AY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si="0"/>
        <v>42735</v>
      </c>
      <c r="Z7" s="1">
        <f t="shared" si="0"/>
        <v>42742</v>
      </c>
      <c r="AA7" s="1">
        <f t="shared" si="0"/>
        <v>42749</v>
      </c>
      <c r="AB7" s="1">
        <f t="shared" si="0"/>
        <v>42756</v>
      </c>
      <c r="AC7" s="1">
        <f t="shared" si="0"/>
        <v>42763</v>
      </c>
      <c r="AD7" s="1">
        <f t="shared" si="0"/>
        <v>42770</v>
      </c>
      <c r="AE7" s="1">
        <f t="shared" si="0"/>
        <v>42777</v>
      </c>
      <c r="AF7" s="1">
        <f t="shared" si="0"/>
        <v>42784</v>
      </c>
      <c r="AG7" s="1">
        <f t="shared" si="0"/>
        <v>42791</v>
      </c>
      <c r="AH7" s="1">
        <f t="shared" si="0"/>
        <v>42798</v>
      </c>
      <c r="AI7" s="1">
        <f t="shared" si="0"/>
        <v>42805</v>
      </c>
      <c r="AJ7" s="1">
        <f t="shared" si="0"/>
        <v>42812</v>
      </c>
      <c r="AK7" s="1">
        <f t="shared" si="0"/>
        <v>42819</v>
      </c>
      <c r="AL7" s="1">
        <f t="shared" si="0"/>
        <v>42826</v>
      </c>
      <c r="AM7" s="1">
        <f t="shared" si="0"/>
        <v>42833</v>
      </c>
      <c r="AN7" s="1">
        <f t="shared" si="0"/>
        <v>42840</v>
      </c>
      <c r="AO7" s="1">
        <f t="shared" si="0"/>
        <v>42847</v>
      </c>
      <c r="AP7" s="1">
        <f t="shared" si="0"/>
        <v>42854</v>
      </c>
      <c r="AQ7" s="1">
        <f t="shared" si="0"/>
        <v>42861</v>
      </c>
      <c r="AR7" s="1">
        <f t="shared" si="0"/>
        <v>42868</v>
      </c>
      <c r="AS7" s="1">
        <f t="shared" si="0"/>
        <v>42875</v>
      </c>
      <c r="AT7" s="1">
        <f t="shared" si="0"/>
        <v>42882</v>
      </c>
      <c r="AU7" s="1">
        <f t="shared" si="0"/>
        <v>42889</v>
      </c>
      <c r="AV7" s="1">
        <f t="shared" si="0"/>
        <v>42896</v>
      </c>
      <c r="AW7" s="1">
        <f t="shared" si="0"/>
        <v>42903</v>
      </c>
      <c r="AX7" s="1">
        <f t="shared" si="0"/>
        <v>42910</v>
      </c>
      <c r="AY7" s="1">
        <f t="shared" si="0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95"/>
      <c r="G8" s="95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0"/>
        <v>42730</v>
      </c>
      <c r="Z8" s="1">
        <f t="shared" si="0"/>
        <v>42737</v>
      </c>
      <c r="AA8" s="1">
        <f t="shared" si="0"/>
        <v>42744</v>
      </c>
      <c r="AB8" s="1">
        <f t="shared" si="0"/>
        <v>42751</v>
      </c>
      <c r="AC8" s="1">
        <f t="shared" si="0"/>
        <v>42758</v>
      </c>
      <c r="AD8" s="1">
        <f t="shared" si="0"/>
        <v>42765</v>
      </c>
      <c r="AE8" s="1">
        <f t="shared" si="0"/>
        <v>42772</v>
      </c>
      <c r="AF8" s="1">
        <f t="shared" si="0"/>
        <v>42779</v>
      </c>
      <c r="AG8" s="1">
        <f t="shared" si="0"/>
        <v>42786</v>
      </c>
      <c r="AH8" s="1">
        <f t="shared" si="0"/>
        <v>42793</v>
      </c>
      <c r="AI8" s="1">
        <f t="shared" si="0"/>
        <v>42800</v>
      </c>
      <c r="AJ8" s="1">
        <f t="shared" si="0"/>
        <v>42807</v>
      </c>
      <c r="AK8" s="1">
        <f t="shared" si="0"/>
        <v>42814</v>
      </c>
      <c r="AL8" s="1">
        <f t="shared" si="0"/>
        <v>42821</v>
      </c>
      <c r="AM8" s="1">
        <f t="shared" si="0"/>
        <v>42828</v>
      </c>
      <c r="AN8" s="1">
        <f t="shared" si="0"/>
        <v>42835</v>
      </c>
      <c r="AO8" s="1">
        <f t="shared" si="0"/>
        <v>42842</v>
      </c>
      <c r="AP8" s="1">
        <f t="shared" si="0"/>
        <v>42849</v>
      </c>
      <c r="AQ8" s="1">
        <f t="shared" si="0"/>
        <v>42856</v>
      </c>
      <c r="AR8" s="1">
        <f t="shared" si="0"/>
        <v>42863</v>
      </c>
      <c r="AS8" s="1">
        <f t="shared" si="0"/>
        <v>42870</v>
      </c>
      <c r="AT8" s="1">
        <f t="shared" si="0"/>
        <v>42877</v>
      </c>
      <c r="AU8" s="1">
        <f t="shared" si="0"/>
        <v>42884</v>
      </c>
      <c r="AV8" s="1">
        <f t="shared" si="0"/>
        <v>42891</v>
      </c>
      <c r="AW8" s="1">
        <f t="shared" si="0"/>
        <v>42898</v>
      </c>
      <c r="AX8" s="1">
        <f t="shared" si="0"/>
        <v>42905</v>
      </c>
      <c r="AY8" s="1">
        <f t="shared" si="0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8.75" customHeight="1">
      <c r="A10" s="110" t="s">
        <v>66</v>
      </c>
      <c r="B10" s="116" t="s">
        <v>147</v>
      </c>
      <c r="C10" s="84">
        <f>(D10+E10+E11)/36</f>
        <v>2</v>
      </c>
      <c r="D10" s="86">
        <v>50</v>
      </c>
      <c r="E10" s="12">
        <f aca="true" t="shared" si="1" ref="E10:E41">F10+G10</f>
        <v>4</v>
      </c>
      <c r="F10" s="13">
        <f aca="true" t="shared" si="2" ref="F10:F25">SUM(H10:W10)</f>
        <v>4</v>
      </c>
      <c r="G10" s="14">
        <f aca="true" t="shared" si="3" ref="G10:G25">SUM(AA10:AS10)</f>
        <v>0</v>
      </c>
      <c r="H10" s="15"/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32" t="s">
        <v>23</v>
      </c>
      <c r="AT10" s="135" t="s">
        <v>146</v>
      </c>
      <c r="AU10" s="136"/>
      <c r="AV10" s="136"/>
      <c r="AW10" s="136"/>
      <c r="AX10" s="136"/>
      <c r="AY10" s="137"/>
      <c r="AZ10" s="32">
        <v>1</v>
      </c>
      <c r="BA10" s="33"/>
    </row>
    <row r="11" spans="1:53" s="10" customFormat="1" ht="18.75" customHeight="1">
      <c r="A11" s="111"/>
      <c r="B11" s="117"/>
      <c r="C11" s="85"/>
      <c r="D11" s="87"/>
      <c r="E11" s="17">
        <f t="shared" si="1"/>
        <v>18</v>
      </c>
      <c r="F11" s="18">
        <f t="shared" si="2"/>
        <v>18</v>
      </c>
      <c r="G11" s="19">
        <f t="shared" si="3"/>
        <v>0</v>
      </c>
      <c r="H11" s="20"/>
      <c r="I11" s="20"/>
      <c r="J11" s="20"/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/>
      <c r="U11" s="20"/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133"/>
      <c r="AT11" s="138"/>
      <c r="AU11" s="139"/>
      <c r="AV11" s="139"/>
      <c r="AW11" s="139"/>
      <c r="AX11" s="139"/>
      <c r="AY11" s="140"/>
      <c r="AZ11" s="20"/>
      <c r="BA11" s="21"/>
    </row>
    <row r="12" spans="1:53" s="16" customFormat="1" ht="12.75">
      <c r="A12" s="104" t="s">
        <v>67</v>
      </c>
      <c r="B12" s="96" t="s">
        <v>148</v>
      </c>
      <c r="C12" s="84">
        <f>(D12+E12+E13)/36</f>
        <v>6</v>
      </c>
      <c r="D12" s="86">
        <v>170</v>
      </c>
      <c r="E12" s="12">
        <f t="shared" si="1"/>
        <v>12</v>
      </c>
      <c r="F12" s="13">
        <f t="shared" si="2"/>
        <v>12</v>
      </c>
      <c r="G12" s="14">
        <f t="shared" si="3"/>
        <v>0</v>
      </c>
      <c r="H12" s="15">
        <v>4</v>
      </c>
      <c r="I12" s="15">
        <v>2</v>
      </c>
      <c r="J12" s="15">
        <v>2</v>
      </c>
      <c r="K12" s="15">
        <v>2</v>
      </c>
      <c r="L12" s="15">
        <v>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33"/>
      <c r="AT12" s="138"/>
      <c r="AU12" s="139"/>
      <c r="AV12" s="139"/>
      <c r="AW12" s="139"/>
      <c r="AX12" s="139"/>
      <c r="AY12" s="140"/>
      <c r="AZ12" s="32"/>
      <c r="BA12" s="33">
        <v>1</v>
      </c>
    </row>
    <row r="13" spans="1:53" s="10" customFormat="1" ht="12.75">
      <c r="A13" s="104"/>
      <c r="B13" s="96"/>
      <c r="C13" s="85"/>
      <c r="D13" s="87"/>
      <c r="E13" s="17">
        <f t="shared" si="1"/>
        <v>34</v>
      </c>
      <c r="F13" s="18">
        <f t="shared" si="2"/>
        <v>34</v>
      </c>
      <c r="G13" s="19">
        <f t="shared" si="3"/>
        <v>0</v>
      </c>
      <c r="H13" s="20"/>
      <c r="I13" s="20">
        <v>2</v>
      </c>
      <c r="J13" s="20">
        <v>2</v>
      </c>
      <c r="K13" s="20">
        <v>2</v>
      </c>
      <c r="L13" s="20">
        <v>2</v>
      </c>
      <c r="M13" s="20">
        <v>4</v>
      </c>
      <c r="N13" s="20">
        <v>4</v>
      </c>
      <c r="O13" s="20">
        <v>2</v>
      </c>
      <c r="P13" s="20">
        <v>2</v>
      </c>
      <c r="Q13" s="20">
        <v>2</v>
      </c>
      <c r="R13" s="20">
        <v>2</v>
      </c>
      <c r="S13" s="20">
        <v>2</v>
      </c>
      <c r="T13" s="20">
        <v>2</v>
      </c>
      <c r="U13" s="20">
        <v>2</v>
      </c>
      <c r="V13" s="20">
        <v>2</v>
      </c>
      <c r="W13" s="20">
        <v>2</v>
      </c>
      <c r="X13" s="124"/>
      <c r="Y13" s="128"/>
      <c r="Z13" s="12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133"/>
      <c r="AT13" s="138"/>
      <c r="AU13" s="139"/>
      <c r="AV13" s="139"/>
      <c r="AW13" s="139"/>
      <c r="AX13" s="139"/>
      <c r="AY13" s="140"/>
      <c r="AZ13" s="20"/>
      <c r="BA13" s="21"/>
    </row>
    <row r="14" spans="1:53" s="16" customFormat="1" ht="24" customHeight="1">
      <c r="A14" s="104" t="s">
        <v>71</v>
      </c>
      <c r="B14" s="96" t="s">
        <v>149</v>
      </c>
      <c r="C14" s="84">
        <f>(D14+E14+E15)/36</f>
        <v>2</v>
      </c>
      <c r="D14" s="86">
        <v>52</v>
      </c>
      <c r="E14" s="12">
        <f t="shared" si="1"/>
        <v>2</v>
      </c>
      <c r="F14" s="13">
        <f t="shared" si="2"/>
        <v>2</v>
      </c>
      <c r="G14" s="14">
        <f t="shared" si="3"/>
        <v>0</v>
      </c>
      <c r="H14" s="15"/>
      <c r="I14" s="15">
        <v>2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4"/>
      <c r="Y14" s="128"/>
      <c r="Z14" s="12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33"/>
      <c r="AT14" s="138"/>
      <c r="AU14" s="139"/>
      <c r="AV14" s="139"/>
      <c r="AW14" s="139"/>
      <c r="AX14" s="139"/>
      <c r="AY14" s="140"/>
      <c r="AZ14" s="32"/>
      <c r="BA14" s="33">
        <v>1</v>
      </c>
    </row>
    <row r="15" spans="1:53" s="10" customFormat="1" ht="24" customHeight="1">
      <c r="A15" s="104"/>
      <c r="B15" s="96"/>
      <c r="C15" s="85"/>
      <c r="D15" s="87"/>
      <c r="E15" s="17">
        <f t="shared" si="1"/>
        <v>18</v>
      </c>
      <c r="F15" s="18">
        <f t="shared" si="2"/>
        <v>18</v>
      </c>
      <c r="G15" s="19">
        <f t="shared" si="3"/>
        <v>0</v>
      </c>
      <c r="H15" s="20"/>
      <c r="I15" s="20"/>
      <c r="J15" s="20">
        <v>2</v>
      </c>
      <c r="K15" s="20">
        <v>2</v>
      </c>
      <c r="L15" s="20">
        <v>2</v>
      </c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/>
      <c r="T15" s="20"/>
      <c r="U15" s="20"/>
      <c r="V15" s="20"/>
      <c r="W15" s="20"/>
      <c r="X15" s="124"/>
      <c r="Y15" s="128"/>
      <c r="Z15" s="12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133"/>
      <c r="AT15" s="138"/>
      <c r="AU15" s="139"/>
      <c r="AV15" s="139"/>
      <c r="AW15" s="139"/>
      <c r="AX15" s="139"/>
      <c r="AY15" s="140"/>
      <c r="AZ15" s="20"/>
      <c r="BA15" s="21"/>
    </row>
    <row r="16" spans="1:53" s="16" customFormat="1" ht="25.5" customHeight="1">
      <c r="A16" s="104" t="s">
        <v>68</v>
      </c>
      <c r="B16" s="96" t="s">
        <v>150</v>
      </c>
      <c r="C16" s="84">
        <f>(D16+E16+E17)/36</f>
        <v>2</v>
      </c>
      <c r="D16" s="86">
        <v>50</v>
      </c>
      <c r="E16" s="12">
        <f t="shared" si="1"/>
        <v>4</v>
      </c>
      <c r="F16" s="13">
        <f t="shared" si="2"/>
        <v>4</v>
      </c>
      <c r="G16" s="14">
        <f t="shared" si="3"/>
        <v>0</v>
      </c>
      <c r="H16" s="15"/>
      <c r="I16" s="15">
        <v>2</v>
      </c>
      <c r="J16" s="15">
        <v>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24"/>
      <c r="Y16" s="128"/>
      <c r="Z16" s="12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33"/>
      <c r="AT16" s="138"/>
      <c r="AU16" s="139"/>
      <c r="AV16" s="139"/>
      <c r="AW16" s="139"/>
      <c r="AX16" s="139"/>
      <c r="AY16" s="140"/>
      <c r="AZ16" s="32"/>
      <c r="BA16" s="33"/>
    </row>
    <row r="17" spans="1:53" s="10" customFormat="1" ht="25.5" customHeight="1">
      <c r="A17" s="104"/>
      <c r="B17" s="96"/>
      <c r="C17" s="85"/>
      <c r="D17" s="87"/>
      <c r="E17" s="17">
        <f t="shared" si="1"/>
        <v>18</v>
      </c>
      <c r="F17" s="18">
        <f t="shared" si="2"/>
        <v>18</v>
      </c>
      <c r="G17" s="19">
        <f t="shared" si="3"/>
        <v>0</v>
      </c>
      <c r="H17" s="20"/>
      <c r="I17" s="20"/>
      <c r="J17" s="20"/>
      <c r="K17" s="20">
        <v>2</v>
      </c>
      <c r="L17" s="20">
        <v>2</v>
      </c>
      <c r="M17" s="20">
        <v>2</v>
      </c>
      <c r="N17" s="20">
        <v>2</v>
      </c>
      <c r="O17" s="20">
        <v>2</v>
      </c>
      <c r="P17" s="20">
        <v>2</v>
      </c>
      <c r="Q17" s="20">
        <v>2</v>
      </c>
      <c r="R17" s="20">
        <v>2</v>
      </c>
      <c r="S17" s="20">
        <v>2</v>
      </c>
      <c r="T17" s="20"/>
      <c r="U17" s="20"/>
      <c r="V17" s="20"/>
      <c r="W17" s="20"/>
      <c r="X17" s="124"/>
      <c r="Y17" s="128"/>
      <c r="Z17" s="12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133"/>
      <c r="AT17" s="138"/>
      <c r="AU17" s="139"/>
      <c r="AV17" s="139"/>
      <c r="AW17" s="139"/>
      <c r="AX17" s="139"/>
      <c r="AY17" s="140"/>
      <c r="AZ17" s="20">
        <v>1</v>
      </c>
      <c r="BA17" s="21"/>
    </row>
    <row r="18" spans="1:53" s="16" customFormat="1" ht="25.5" customHeight="1">
      <c r="A18" s="104" t="s">
        <v>74</v>
      </c>
      <c r="B18" s="96" t="s">
        <v>169</v>
      </c>
      <c r="C18" s="84">
        <f>(D18+E18+E19)/36</f>
        <v>5</v>
      </c>
      <c r="D18" s="86">
        <v>142</v>
      </c>
      <c r="E18" s="12">
        <f t="shared" si="1"/>
        <v>10</v>
      </c>
      <c r="F18" s="13">
        <f t="shared" si="2"/>
        <v>10</v>
      </c>
      <c r="G18" s="14">
        <f t="shared" si="3"/>
        <v>0</v>
      </c>
      <c r="H18" s="15">
        <v>4</v>
      </c>
      <c r="I18" s="15">
        <v>4</v>
      </c>
      <c r="J18" s="15">
        <v>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24"/>
      <c r="Y18" s="128"/>
      <c r="Z18" s="12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33"/>
      <c r="AT18" s="138"/>
      <c r="AU18" s="139"/>
      <c r="AV18" s="139"/>
      <c r="AW18" s="139"/>
      <c r="AX18" s="139"/>
      <c r="AY18" s="140"/>
      <c r="AZ18" s="32"/>
      <c r="BA18" s="33"/>
    </row>
    <row r="19" spans="1:53" s="10" customFormat="1" ht="25.5" customHeight="1">
      <c r="A19" s="104"/>
      <c r="B19" s="96"/>
      <c r="C19" s="85"/>
      <c r="D19" s="87"/>
      <c r="E19" s="17">
        <f t="shared" si="1"/>
        <v>28</v>
      </c>
      <c r="F19" s="18">
        <f t="shared" si="2"/>
        <v>28</v>
      </c>
      <c r="G19" s="19">
        <f t="shared" si="3"/>
        <v>0</v>
      </c>
      <c r="H19" s="20"/>
      <c r="I19" s="20"/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20">
        <v>2</v>
      </c>
      <c r="V19" s="20">
        <v>2</v>
      </c>
      <c r="W19" s="20">
        <v>2</v>
      </c>
      <c r="X19" s="124"/>
      <c r="Y19" s="128"/>
      <c r="Z19" s="1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133"/>
      <c r="AT19" s="138"/>
      <c r="AU19" s="139"/>
      <c r="AV19" s="139"/>
      <c r="AW19" s="139"/>
      <c r="AX19" s="139"/>
      <c r="AY19" s="140"/>
      <c r="AZ19" s="20"/>
      <c r="BA19" s="21">
        <v>1</v>
      </c>
    </row>
    <row r="20" spans="1:53" s="16" customFormat="1" ht="25.5" customHeight="1">
      <c r="A20" s="104" t="s">
        <v>86</v>
      </c>
      <c r="B20" s="96" t="s">
        <v>170</v>
      </c>
      <c r="C20" s="84">
        <f>(D20+E20+E21)/36</f>
        <v>3</v>
      </c>
      <c r="D20" s="86">
        <v>74</v>
      </c>
      <c r="E20" s="12">
        <f t="shared" si="1"/>
        <v>12</v>
      </c>
      <c r="F20" s="13">
        <f t="shared" si="2"/>
        <v>0</v>
      </c>
      <c r="G20" s="14">
        <f t="shared" si="3"/>
        <v>12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33"/>
      <c r="AT20" s="138"/>
      <c r="AU20" s="139"/>
      <c r="AV20" s="139"/>
      <c r="AW20" s="139"/>
      <c r="AX20" s="139"/>
      <c r="AY20" s="140"/>
      <c r="AZ20" s="32"/>
      <c r="BA20" s="33"/>
    </row>
    <row r="21" spans="1:53" s="10" customFormat="1" ht="25.5" customHeight="1">
      <c r="A21" s="104"/>
      <c r="B21" s="96"/>
      <c r="C21" s="85"/>
      <c r="D21" s="87"/>
      <c r="E21" s="17">
        <f t="shared" si="1"/>
        <v>22</v>
      </c>
      <c r="F21" s="18">
        <f t="shared" si="2"/>
        <v>0</v>
      </c>
      <c r="G21" s="19">
        <f t="shared" si="3"/>
        <v>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/>
      <c r="AD21" s="20"/>
      <c r="AE21" s="20"/>
      <c r="AF21" s="20"/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>
        <v>2</v>
      </c>
      <c r="AN21" s="20">
        <v>2</v>
      </c>
      <c r="AO21" s="20">
        <v>2</v>
      </c>
      <c r="AP21" s="20">
        <v>2</v>
      </c>
      <c r="AQ21" s="20">
        <v>2</v>
      </c>
      <c r="AR21" s="20"/>
      <c r="AS21" s="133"/>
      <c r="AT21" s="138"/>
      <c r="AU21" s="139"/>
      <c r="AV21" s="139"/>
      <c r="AW21" s="139"/>
      <c r="AX21" s="139"/>
      <c r="AY21" s="140"/>
      <c r="AZ21" s="20" t="s">
        <v>42</v>
      </c>
      <c r="BA21" s="21"/>
    </row>
    <row r="22" spans="1:53" s="16" customFormat="1" ht="12.75">
      <c r="A22" s="104" t="s">
        <v>75</v>
      </c>
      <c r="B22" s="43" t="s">
        <v>61</v>
      </c>
      <c r="C22" s="84">
        <f>(D22+E22+E24)/36</f>
        <v>2</v>
      </c>
      <c r="D22" s="86">
        <v>56</v>
      </c>
      <c r="E22" s="12">
        <f t="shared" si="1"/>
        <v>2</v>
      </c>
      <c r="F22" s="13">
        <f t="shared" si="2"/>
        <v>0</v>
      </c>
      <c r="G22" s="14">
        <f t="shared" si="3"/>
        <v>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24"/>
      <c r="Y22" s="128"/>
      <c r="Z22" s="129"/>
      <c r="AA22" s="15">
        <v>2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33"/>
      <c r="AT22" s="138"/>
      <c r="AU22" s="139"/>
      <c r="AV22" s="139"/>
      <c r="AW22" s="139"/>
      <c r="AX22" s="139"/>
      <c r="AY22" s="140"/>
      <c r="AZ22" s="32"/>
      <c r="BA22" s="33"/>
    </row>
    <row r="23" spans="1:53" s="16" customFormat="1" ht="33.75">
      <c r="A23" s="104"/>
      <c r="B23" s="43" t="s">
        <v>62</v>
      </c>
      <c r="C23" s="105"/>
      <c r="D23" s="106"/>
      <c r="E23" s="12"/>
      <c r="F23" s="13"/>
      <c r="G23" s="3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24"/>
      <c r="Y23" s="128"/>
      <c r="Z23" s="12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33"/>
      <c r="AT23" s="138"/>
      <c r="AU23" s="139"/>
      <c r="AV23" s="139"/>
      <c r="AW23" s="139"/>
      <c r="AX23" s="139"/>
      <c r="AY23" s="140"/>
      <c r="AZ23" s="32"/>
      <c r="BA23" s="33"/>
    </row>
    <row r="24" spans="1:53" s="10" customFormat="1" ht="22.5">
      <c r="A24" s="104"/>
      <c r="B24" s="43" t="s">
        <v>152</v>
      </c>
      <c r="C24" s="85"/>
      <c r="D24" s="87"/>
      <c r="E24" s="17">
        <f t="shared" si="1"/>
        <v>14</v>
      </c>
      <c r="F24" s="18">
        <f t="shared" si="2"/>
        <v>0</v>
      </c>
      <c r="G24" s="19">
        <f t="shared" si="3"/>
        <v>14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24"/>
      <c r="Y24" s="128"/>
      <c r="Z24" s="129"/>
      <c r="AA24" s="20"/>
      <c r="AB24" s="20">
        <v>2</v>
      </c>
      <c r="AC24" s="20">
        <v>2</v>
      </c>
      <c r="AD24" s="20">
        <v>2</v>
      </c>
      <c r="AE24" s="20">
        <v>2</v>
      </c>
      <c r="AF24" s="20">
        <v>2</v>
      </c>
      <c r="AG24" s="20">
        <v>2</v>
      </c>
      <c r="AH24" s="20">
        <v>2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133"/>
      <c r="AT24" s="138"/>
      <c r="AU24" s="139"/>
      <c r="AV24" s="139"/>
      <c r="AW24" s="139"/>
      <c r="AX24" s="139"/>
      <c r="AY24" s="140"/>
      <c r="AZ24" s="20">
        <v>2</v>
      </c>
      <c r="BA24" s="21"/>
    </row>
    <row r="25" spans="1:53" s="16" customFormat="1" ht="33.75">
      <c r="A25" s="104" t="s">
        <v>87</v>
      </c>
      <c r="B25" s="43" t="s">
        <v>153</v>
      </c>
      <c r="C25" s="84">
        <f>(D25+E25+E27)/36</f>
        <v>2</v>
      </c>
      <c r="D25" s="86">
        <v>50</v>
      </c>
      <c r="E25" s="12">
        <f t="shared" si="1"/>
        <v>6</v>
      </c>
      <c r="F25" s="13">
        <f t="shared" si="2"/>
        <v>0</v>
      </c>
      <c r="G25" s="14">
        <f t="shared" si="3"/>
        <v>6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24"/>
      <c r="Y25" s="128"/>
      <c r="Z25" s="129"/>
      <c r="AA25" s="15"/>
      <c r="AB25" s="15"/>
      <c r="AC25" s="15"/>
      <c r="AD25" s="15"/>
      <c r="AE25" s="15"/>
      <c r="AF25" s="15"/>
      <c r="AG25" s="15"/>
      <c r="AH25" s="15"/>
      <c r="AI25" s="15">
        <v>2</v>
      </c>
      <c r="AJ25" s="15">
        <v>2</v>
      </c>
      <c r="AK25" s="15">
        <v>2</v>
      </c>
      <c r="AL25" s="15"/>
      <c r="AM25" s="15"/>
      <c r="AN25" s="15"/>
      <c r="AO25" s="15"/>
      <c r="AP25" s="15"/>
      <c r="AQ25" s="15"/>
      <c r="AR25" s="15"/>
      <c r="AS25" s="133"/>
      <c r="AT25" s="138"/>
      <c r="AU25" s="139"/>
      <c r="AV25" s="139"/>
      <c r="AW25" s="139"/>
      <c r="AX25" s="139"/>
      <c r="AY25" s="140"/>
      <c r="AZ25" s="32"/>
      <c r="BA25" s="33"/>
    </row>
    <row r="26" spans="1:53" s="16" customFormat="1" ht="33.75">
      <c r="A26" s="104"/>
      <c r="B26" s="43" t="s">
        <v>154</v>
      </c>
      <c r="C26" s="105"/>
      <c r="D26" s="106"/>
      <c r="E26" s="12"/>
      <c r="F26" s="13"/>
      <c r="G26" s="38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4"/>
      <c r="Y26" s="128"/>
      <c r="Z26" s="12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33"/>
      <c r="AT26" s="138"/>
      <c r="AU26" s="139"/>
      <c r="AV26" s="139"/>
      <c r="AW26" s="139"/>
      <c r="AX26" s="139"/>
      <c r="AY26" s="140"/>
      <c r="AZ26" s="32"/>
      <c r="BA26" s="33"/>
    </row>
    <row r="27" spans="1:53" s="10" customFormat="1" ht="22.5">
      <c r="A27" s="104"/>
      <c r="B27" s="43" t="s">
        <v>30</v>
      </c>
      <c r="C27" s="85"/>
      <c r="D27" s="87"/>
      <c r="E27" s="17">
        <f t="shared" si="1"/>
        <v>16</v>
      </c>
      <c r="F27" s="18">
        <f aca="true" t="shared" si="4" ref="F27:F41">SUM(H27:W27)</f>
        <v>0</v>
      </c>
      <c r="G27" s="19">
        <f>SUM(AA27:AS27)</f>
        <v>16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24"/>
      <c r="Y27" s="128"/>
      <c r="Z27" s="129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>
        <v>2</v>
      </c>
      <c r="AM27" s="20">
        <v>2</v>
      </c>
      <c r="AN27" s="20">
        <v>2</v>
      </c>
      <c r="AO27" s="20">
        <v>2</v>
      </c>
      <c r="AP27" s="20">
        <v>2</v>
      </c>
      <c r="AQ27" s="20">
        <v>2</v>
      </c>
      <c r="AR27" s="20">
        <v>4</v>
      </c>
      <c r="AS27" s="133"/>
      <c r="AT27" s="138"/>
      <c r="AU27" s="139"/>
      <c r="AV27" s="139"/>
      <c r="AW27" s="139"/>
      <c r="AX27" s="139"/>
      <c r="AY27" s="140"/>
      <c r="AZ27" s="20">
        <v>2</v>
      </c>
      <c r="BA27" s="21"/>
    </row>
    <row r="28" spans="1:53" s="16" customFormat="1" ht="22.5">
      <c r="A28" s="104" t="s">
        <v>88</v>
      </c>
      <c r="B28" s="39" t="s">
        <v>25</v>
      </c>
      <c r="C28" s="84">
        <f>(D28+E28+E30)/36</f>
        <v>2</v>
      </c>
      <c r="D28" s="86">
        <v>48</v>
      </c>
      <c r="E28" s="12">
        <f t="shared" si="1"/>
        <v>6</v>
      </c>
      <c r="F28" s="13">
        <f t="shared" si="4"/>
        <v>0</v>
      </c>
      <c r="G28" s="14">
        <f>SUM(AA28:AS28)</f>
        <v>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24"/>
      <c r="Y28" s="128"/>
      <c r="Z28" s="129"/>
      <c r="AA28" s="15">
        <v>2</v>
      </c>
      <c r="AB28" s="15">
        <v>2</v>
      </c>
      <c r="AC28" s="15">
        <v>2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33"/>
      <c r="AT28" s="138"/>
      <c r="AU28" s="139"/>
      <c r="AV28" s="139"/>
      <c r="AW28" s="139"/>
      <c r="AX28" s="139"/>
      <c r="AY28" s="140"/>
      <c r="AZ28" s="32">
        <v>2</v>
      </c>
      <c r="BA28" s="33"/>
    </row>
    <row r="29" spans="1:53" s="16" customFormat="1" ht="22.5">
      <c r="A29" s="104"/>
      <c r="B29" s="39" t="s">
        <v>155</v>
      </c>
      <c r="C29" s="105"/>
      <c r="D29" s="106"/>
      <c r="E29" s="12"/>
      <c r="F29" s="13"/>
      <c r="G29" s="38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24"/>
      <c r="Y29" s="128"/>
      <c r="Z29" s="12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33"/>
      <c r="AT29" s="138"/>
      <c r="AU29" s="139"/>
      <c r="AV29" s="139"/>
      <c r="AW29" s="139"/>
      <c r="AX29" s="139"/>
      <c r="AY29" s="140"/>
      <c r="AZ29" s="32"/>
      <c r="BA29" s="33"/>
    </row>
    <row r="30" spans="1:53" s="10" customFormat="1" ht="22.5">
      <c r="A30" s="104"/>
      <c r="B30" s="39" t="s">
        <v>39</v>
      </c>
      <c r="C30" s="85"/>
      <c r="D30" s="87"/>
      <c r="E30" s="17">
        <f t="shared" si="1"/>
        <v>18</v>
      </c>
      <c r="F30" s="18">
        <f t="shared" si="4"/>
        <v>0</v>
      </c>
      <c r="G30" s="19">
        <f aca="true" t="shared" si="5" ref="G30:G41">SUM(AA30:AS30)</f>
        <v>18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24"/>
      <c r="Y30" s="128"/>
      <c r="Z30" s="129"/>
      <c r="AA30" s="20"/>
      <c r="AB30" s="20"/>
      <c r="AC30" s="20"/>
      <c r="AD30" s="20">
        <v>2</v>
      </c>
      <c r="AE30" s="20">
        <v>2</v>
      </c>
      <c r="AF30" s="20">
        <v>2</v>
      </c>
      <c r="AG30" s="20">
        <v>2</v>
      </c>
      <c r="AH30" s="20">
        <v>2</v>
      </c>
      <c r="AI30" s="20">
        <v>2</v>
      </c>
      <c r="AJ30" s="20">
        <v>2</v>
      </c>
      <c r="AK30" s="20">
        <v>2</v>
      </c>
      <c r="AL30" s="20">
        <v>2</v>
      </c>
      <c r="AM30" s="20"/>
      <c r="AN30" s="20"/>
      <c r="AO30" s="20"/>
      <c r="AP30" s="20"/>
      <c r="AQ30" s="20"/>
      <c r="AR30" s="20"/>
      <c r="AS30" s="133"/>
      <c r="AT30" s="138"/>
      <c r="AU30" s="139"/>
      <c r="AV30" s="139"/>
      <c r="AW30" s="139"/>
      <c r="AX30" s="139"/>
      <c r="AY30" s="140"/>
      <c r="AZ30" s="20"/>
      <c r="BA30" s="21"/>
    </row>
    <row r="31" spans="1:53" s="16" customFormat="1" ht="22.5">
      <c r="A31" s="104" t="s">
        <v>89</v>
      </c>
      <c r="B31" s="43" t="s">
        <v>28</v>
      </c>
      <c r="C31" s="84">
        <f>(D31+E31+E33)/36</f>
        <v>2</v>
      </c>
      <c r="D31" s="86">
        <v>56</v>
      </c>
      <c r="E31" s="12">
        <f t="shared" si="1"/>
        <v>6</v>
      </c>
      <c r="F31" s="13">
        <f t="shared" si="4"/>
        <v>0</v>
      </c>
      <c r="G31" s="14">
        <f t="shared" si="5"/>
        <v>6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24"/>
      <c r="Y31" s="128"/>
      <c r="Z31" s="1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>
        <v>2</v>
      </c>
      <c r="AL31" s="15">
        <v>2</v>
      </c>
      <c r="AM31" s="15">
        <v>2</v>
      </c>
      <c r="AN31" s="15"/>
      <c r="AO31" s="15"/>
      <c r="AP31" s="15"/>
      <c r="AQ31" s="15"/>
      <c r="AR31" s="15"/>
      <c r="AS31" s="133"/>
      <c r="AT31" s="138"/>
      <c r="AU31" s="139"/>
      <c r="AV31" s="139"/>
      <c r="AW31" s="139"/>
      <c r="AX31" s="139"/>
      <c r="AY31" s="140"/>
      <c r="AZ31" s="32"/>
      <c r="BA31" s="33"/>
    </row>
    <row r="32" spans="1:53" s="16" customFormat="1" ht="22.5">
      <c r="A32" s="104"/>
      <c r="B32" s="43" t="s">
        <v>156</v>
      </c>
      <c r="C32" s="105"/>
      <c r="D32" s="106"/>
      <c r="E32" s="12"/>
      <c r="F32" s="13"/>
      <c r="G32" s="38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24"/>
      <c r="Y32" s="128"/>
      <c r="Z32" s="12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33"/>
      <c r="AT32" s="138"/>
      <c r="AU32" s="139"/>
      <c r="AV32" s="139"/>
      <c r="AW32" s="139"/>
      <c r="AX32" s="139"/>
      <c r="AY32" s="140"/>
      <c r="AZ32" s="32"/>
      <c r="BA32" s="33"/>
    </row>
    <row r="33" spans="1:53" s="10" customFormat="1" ht="22.5">
      <c r="A33" s="104"/>
      <c r="B33" s="43" t="s">
        <v>157</v>
      </c>
      <c r="C33" s="85"/>
      <c r="D33" s="87"/>
      <c r="E33" s="17">
        <f t="shared" si="1"/>
        <v>10</v>
      </c>
      <c r="F33" s="18">
        <f t="shared" si="4"/>
        <v>0</v>
      </c>
      <c r="G33" s="19">
        <f t="shared" si="5"/>
        <v>10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24"/>
      <c r="Y33" s="128"/>
      <c r="Z33" s="129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>
        <v>2</v>
      </c>
      <c r="AO33" s="20">
        <v>2</v>
      </c>
      <c r="AP33" s="20">
        <v>2</v>
      </c>
      <c r="AQ33" s="20">
        <v>2</v>
      </c>
      <c r="AR33" s="20">
        <v>2</v>
      </c>
      <c r="AS33" s="133"/>
      <c r="AT33" s="138"/>
      <c r="AU33" s="139"/>
      <c r="AV33" s="139"/>
      <c r="AW33" s="139"/>
      <c r="AX33" s="139"/>
      <c r="AY33" s="140"/>
      <c r="AZ33" s="20">
        <v>2</v>
      </c>
      <c r="BA33" s="21"/>
    </row>
    <row r="34" spans="1:53" s="16" customFormat="1" ht="12.75">
      <c r="A34" s="80" t="s">
        <v>79</v>
      </c>
      <c r="B34" s="81"/>
      <c r="C34" s="84">
        <f>(D34+E34+E35)/36</f>
        <v>3</v>
      </c>
      <c r="D34" s="86">
        <v>108</v>
      </c>
      <c r="E34" s="12">
        <f>F34+G34</f>
        <v>0</v>
      </c>
      <c r="F34" s="13">
        <f>SUM(H34:W34)</f>
        <v>0</v>
      </c>
      <c r="G34" s="14">
        <f t="shared" si="5"/>
        <v>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124"/>
      <c r="Y34" s="128"/>
      <c r="Z34" s="129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33"/>
      <c r="AT34" s="138"/>
      <c r="AU34" s="139"/>
      <c r="AV34" s="139"/>
      <c r="AW34" s="139"/>
      <c r="AX34" s="139"/>
      <c r="AY34" s="140"/>
      <c r="AZ34" s="32"/>
      <c r="BA34" s="33"/>
    </row>
    <row r="35" spans="1:53" s="10" customFormat="1" ht="12.75">
      <c r="A35" s="82"/>
      <c r="B35" s="83"/>
      <c r="C35" s="85"/>
      <c r="D35" s="87"/>
      <c r="E35" s="17">
        <f>F35+G35</f>
        <v>0</v>
      </c>
      <c r="F35" s="18">
        <f>SUM(H35:W35)</f>
        <v>0</v>
      </c>
      <c r="G35" s="19">
        <f t="shared" si="5"/>
        <v>0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24"/>
      <c r="Y35" s="128"/>
      <c r="Z35" s="12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133"/>
      <c r="AT35" s="138"/>
      <c r="AU35" s="139"/>
      <c r="AV35" s="139"/>
      <c r="AW35" s="139"/>
      <c r="AX35" s="139"/>
      <c r="AY35" s="140"/>
      <c r="AZ35" s="20" t="s">
        <v>45</v>
      </c>
      <c r="BA35" s="21"/>
    </row>
    <row r="36" spans="1:53" s="16" customFormat="1" ht="12.75">
      <c r="A36" s="88" t="s">
        <v>80</v>
      </c>
      <c r="B36" s="89"/>
      <c r="C36" s="84">
        <f>(D36+E36+E37)/36</f>
        <v>11</v>
      </c>
      <c r="D36" s="86">
        <v>396</v>
      </c>
      <c r="E36" s="12">
        <f t="shared" si="1"/>
        <v>0</v>
      </c>
      <c r="F36" s="13">
        <f t="shared" si="4"/>
        <v>0</v>
      </c>
      <c r="G36" s="14">
        <f t="shared" si="5"/>
        <v>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124"/>
      <c r="Y36" s="128"/>
      <c r="Z36" s="129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133"/>
      <c r="AT36" s="138"/>
      <c r="AU36" s="139"/>
      <c r="AV36" s="139"/>
      <c r="AW36" s="139"/>
      <c r="AX36" s="139"/>
      <c r="AY36" s="140"/>
      <c r="AZ36" s="32" t="s">
        <v>45</v>
      </c>
      <c r="BA36" s="33"/>
    </row>
    <row r="37" spans="1:53" s="10" customFormat="1" ht="12.75">
      <c r="A37" s="90"/>
      <c r="B37" s="91"/>
      <c r="C37" s="85"/>
      <c r="D37" s="87"/>
      <c r="E37" s="17">
        <f t="shared" si="1"/>
        <v>0</v>
      </c>
      <c r="F37" s="18">
        <f t="shared" si="4"/>
        <v>0</v>
      </c>
      <c r="G37" s="19">
        <f t="shared" si="5"/>
        <v>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24"/>
      <c r="Y37" s="128"/>
      <c r="Z37" s="129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133"/>
      <c r="AT37" s="138"/>
      <c r="AU37" s="139"/>
      <c r="AV37" s="139"/>
      <c r="AW37" s="139"/>
      <c r="AX37" s="139"/>
      <c r="AY37" s="140"/>
      <c r="AZ37" s="20" t="s">
        <v>42</v>
      </c>
      <c r="BA37" s="21"/>
    </row>
    <row r="38" spans="1:53" s="16" customFormat="1" ht="12.75">
      <c r="A38" s="88" t="s">
        <v>81</v>
      </c>
      <c r="B38" s="89"/>
      <c r="C38" s="84">
        <f>(D38+E38+E39)/36</f>
        <v>6</v>
      </c>
      <c r="D38" s="86">
        <v>216</v>
      </c>
      <c r="E38" s="12">
        <f>F38+G38</f>
        <v>0</v>
      </c>
      <c r="F38" s="13">
        <f>SUM(H38:W38)</f>
        <v>0</v>
      </c>
      <c r="G38" s="14">
        <f t="shared" si="5"/>
        <v>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124"/>
      <c r="Y38" s="128"/>
      <c r="Z38" s="129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33"/>
      <c r="AT38" s="138"/>
      <c r="AU38" s="139"/>
      <c r="AV38" s="139"/>
      <c r="AW38" s="139"/>
      <c r="AX38" s="139"/>
      <c r="AY38" s="140"/>
      <c r="AZ38" s="32"/>
      <c r="BA38" s="33"/>
    </row>
    <row r="39" spans="1:53" s="10" customFormat="1" ht="12.75">
      <c r="A39" s="90"/>
      <c r="B39" s="91"/>
      <c r="C39" s="85"/>
      <c r="D39" s="87"/>
      <c r="E39" s="17">
        <f>F39+G39</f>
        <v>0</v>
      </c>
      <c r="F39" s="18">
        <f>SUM(H39:W39)</f>
        <v>0</v>
      </c>
      <c r="G39" s="19">
        <f t="shared" si="5"/>
        <v>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24"/>
      <c r="Y39" s="128"/>
      <c r="Z39" s="12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133"/>
      <c r="AT39" s="138"/>
      <c r="AU39" s="139"/>
      <c r="AV39" s="139"/>
      <c r="AW39" s="139"/>
      <c r="AX39" s="139"/>
      <c r="AY39" s="140"/>
      <c r="AZ39" s="20" t="s">
        <v>45</v>
      </c>
      <c r="BA39" s="21"/>
    </row>
    <row r="40" spans="1:53" s="16" customFormat="1" ht="12.75">
      <c r="A40" s="80" t="s">
        <v>82</v>
      </c>
      <c r="B40" s="81"/>
      <c r="C40" s="84">
        <f>(D40+E40+E41)/36</f>
        <v>7</v>
      </c>
      <c r="D40" s="86">
        <v>252</v>
      </c>
      <c r="E40" s="12">
        <f t="shared" si="1"/>
        <v>0</v>
      </c>
      <c r="F40" s="13">
        <f t="shared" si="4"/>
        <v>0</v>
      </c>
      <c r="G40" s="14">
        <f t="shared" si="5"/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24"/>
      <c r="Y40" s="128"/>
      <c r="Z40" s="129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133"/>
      <c r="AT40" s="138"/>
      <c r="AU40" s="139"/>
      <c r="AV40" s="139"/>
      <c r="AW40" s="139"/>
      <c r="AX40" s="139"/>
      <c r="AY40" s="140"/>
      <c r="AZ40" s="32"/>
      <c r="BA40" s="33"/>
    </row>
    <row r="41" spans="1:53" s="10" customFormat="1" ht="12.75">
      <c r="A41" s="82"/>
      <c r="B41" s="83"/>
      <c r="C41" s="85"/>
      <c r="D41" s="87"/>
      <c r="E41" s="17">
        <f t="shared" si="1"/>
        <v>0</v>
      </c>
      <c r="F41" s="18">
        <f t="shared" si="4"/>
        <v>0</v>
      </c>
      <c r="G41" s="19">
        <f t="shared" si="5"/>
        <v>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24"/>
      <c r="Y41" s="128"/>
      <c r="Z41" s="129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133"/>
      <c r="AT41" s="138"/>
      <c r="AU41" s="139"/>
      <c r="AV41" s="139"/>
      <c r="AW41" s="139"/>
      <c r="AX41" s="139"/>
      <c r="AY41" s="140"/>
      <c r="AZ41" s="20" t="s">
        <v>42</v>
      </c>
      <c r="BA41" s="21"/>
    </row>
    <row r="42" spans="1:53" s="10" customFormat="1" ht="12.75">
      <c r="A42" s="34" t="s">
        <v>13</v>
      </c>
      <c r="B42" s="35"/>
      <c r="C42" s="24">
        <f>SUM(C10:C41)</f>
        <v>55</v>
      </c>
      <c r="D42" s="24">
        <f>SUM(D10:D41)</f>
        <v>1720</v>
      </c>
      <c r="E42" s="24">
        <f>SUM(E10:E41)</f>
        <v>260</v>
      </c>
      <c r="F42" s="24">
        <f>SUM(F10:F41)</f>
        <v>148</v>
      </c>
      <c r="G42" s="24">
        <f>SUM(G10:G41)</f>
        <v>112</v>
      </c>
      <c r="H42" s="26">
        <f aca="true" t="shared" si="6" ref="H42:W42">SUM(H10:H33)</f>
        <v>8</v>
      </c>
      <c r="I42" s="26">
        <f t="shared" si="6"/>
        <v>14</v>
      </c>
      <c r="J42" s="26">
        <f t="shared" si="6"/>
        <v>14</v>
      </c>
      <c r="K42" s="26">
        <f t="shared" si="6"/>
        <v>12</v>
      </c>
      <c r="L42" s="26">
        <f t="shared" si="6"/>
        <v>12</v>
      </c>
      <c r="M42" s="26">
        <f t="shared" si="6"/>
        <v>12</v>
      </c>
      <c r="N42" s="26">
        <f t="shared" si="6"/>
        <v>12</v>
      </c>
      <c r="O42" s="26">
        <f t="shared" si="6"/>
        <v>10</v>
      </c>
      <c r="P42" s="26">
        <f t="shared" si="6"/>
        <v>10</v>
      </c>
      <c r="Q42" s="26">
        <f t="shared" si="6"/>
        <v>10</v>
      </c>
      <c r="R42" s="26">
        <f t="shared" si="6"/>
        <v>10</v>
      </c>
      <c r="S42" s="26">
        <f t="shared" si="6"/>
        <v>8</v>
      </c>
      <c r="T42" s="26">
        <f t="shared" si="6"/>
        <v>4</v>
      </c>
      <c r="U42" s="26">
        <f t="shared" si="6"/>
        <v>4</v>
      </c>
      <c r="V42" s="26">
        <f t="shared" si="6"/>
        <v>4</v>
      </c>
      <c r="W42" s="26">
        <f t="shared" si="6"/>
        <v>4</v>
      </c>
      <c r="X42" s="125"/>
      <c r="Y42" s="130"/>
      <c r="Z42" s="131"/>
      <c r="AA42" s="5">
        <f aca="true" t="shared" si="7" ref="AA42:AR42">SUM(AA10:AA33)</f>
        <v>6</v>
      </c>
      <c r="AB42" s="5">
        <f t="shared" si="7"/>
        <v>6</v>
      </c>
      <c r="AC42" s="5">
        <f t="shared" si="7"/>
        <v>6</v>
      </c>
      <c r="AD42" s="5">
        <f t="shared" si="7"/>
        <v>6</v>
      </c>
      <c r="AE42" s="5">
        <f t="shared" si="7"/>
        <v>6</v>
      </c>
      <c r="AF42" s="5">
        <f t="shared" si="7"/>
        <v>6</v>
      </c>
      <c r="AG42" s="5">
        <f t="shared" si="7"/>
        <v>6</v>
      </c>
      <c r="AH42" s="5">
        <f t="shared" si="7"/>
        <v>6</v>
      </c>
      <c r="AI42" s="5">
        <f t="shared" si="7"/>
        <v>6</v>
      </c>
      <c r="AJ42" s="5">
        <f t="shared" si="7"/>
        <v>6</v>
      </c>
      <c r="AK42" s="5">
        <f t="shared" si="7"/>
        <v>8</v>
      </c>
      <c r="AL42" s="5">
        <f t="shared" si="7"/>
        <v>8</v>
      </c>
      <c r="AM42" s="5">
        <f t="shared" si="7"/>
        <v>6</v>
      </c>
      <c r="AN42" s="5">
        <f t="shared" si="7"/>
        <v>6</v>
      </c>
      <c r="AO42" s="5">
        <f t="shared" si="7"/>
        <v>6</v>
      </c>
      <c r="AP42" s="5">
        <f t="shared" si="7"/>
        <v>6</v>
      </c>
      <c r="AQ42" s="5">
        <f t="shared" si="7"/>
        <v>6</v>
      </c>
      <c r="AR42" s="5">
        <f t="shared" si="7"/>
        <v>6</v>
      </c>
      <c r="AS42" s="134"/>
      <c r="AT42" s="141"/>
      <c r="AU42" s="142"/>
      <c r="AV42" s="142"/>
      <c r="AW42" s="142"/>
      <c r="AX42" s="142"/>
      <c r="AY42" s="143"/>
      <c r="AZ42" s="36"/>
      <c r="BA42" s="27"/>
    </row>
    <row r="43" spans="3:46" s="28" customFormat="1" ht="15">
      <c r="C43" s="29"/>
      <c r="D43" s="2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4"/>
      <c r="U43" s="6"/>
      <c r="V43" s="6"/>
      <c r="W43" s="6"/>
      <c r="X43" s="6"/>
      <c r="Y43" s="7"/>
      <c r="Z43" s="7"/>
      <c r="AA43" s="8"/>
      <c r="AB43" s="8"/>
      <c r="AC43" s="8"/>
      <c r="AD43" s="7"/>
      <c r="AE43" s="7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4:35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64" ht="18">
      <c r="A45" s="41"/>
      <c r="B45" s="41"/>
      <c r="C45" s="41"/>
      <c r="D45" s="42" t="s">
        <v>35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36</v>
      </c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pans="1:64" ht="18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8" spans="3:32" s="31" customFormat="1" ht="18">
      <c r="C48" s="69"/>
      <c r="D48" s="42" t="s">
        <v>137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138</v>
      </c>
      <c r="AE48" s="42"/>
      <c r="AF48" s="42"/>
    </row>
    <row r="49" s="70" customFormat="1" ht="18"/>
  </sheetData>
  <sheetProtection/>
  <mergeCells count="75">
    <mergeCell ref="D6:D8"/>
    <mergeCell ref="E6:E8"/>
    <mergeCell ref="F6:F8"/>
    <mergeCell ref="G6:G8"/>
    <mergeCell ref="AQ6:AT6"/>
    <mergeCell ref="AU6:AY6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L6:AP6"/>
    <mergeCell ref="B18:B19"/>
    <mergeCell ref="C18:C19"/>
    <mergeCell ref="D18:D19"/>
    <mergeCell ref="AQ1:BA1"/>
    <mergeCell ref="AQ2:BA3"/>
    <mergeCell ref="A5:AT5"/>
    <mergeCell ref="A6:A9"/>
    <mergeCell ref="B6:B9"/>
    <mergeCell ref="C6:C9"/>
    <mergeCell ref="D9:G9"/>
    <mergeCell ref="A14:A15"/>
    <mergeCell ref="B14:B15"/>
    <mergeCell ref="C14:C15"/>
    <mergeCell ref="X10:X42"/>
    <mergeCell ref="D14:D15"/>
    <mergeCell ref="A10:A11"/>
    <mergeCell ref="B10:B11"/>
    <mergeCell ref="C10:C11"/>
    <mergeCell ref="D10:D11"/>
    <mergeCell ref="A18:A19"/>
    <mergeCell ref="A22:A24"/>
    <mergeCell ref="C22:C24"/>
    <mergeCell ref="D22:D24"/>
    <mergeCell ref="A25:A27"/>
    <mergeCell ref="A20:A21"/>
    <mergeCell ref="AT10:AY42"/>
    <mergeCell ref="A12:A13"/>
    <mergeCell ref="B12:B13"/>
    <mergeCell ref="C12:C13"/>
    <mergeCell ref="D12:D13"/>
    <mergeCell ref="Y10:Z42"/>
    <mergeCell ref="B20:B21"/>
    <mergeCell ref="C20:C21"/>
    <mergeCell ref="D20:D21"/>
    <mergeCell ref="A31:A33"/>
    <mergeCell ref="AS10:AS42"/>
    <mergeCell ref="A16:A17"/>
    <mergeCell ref="B16:B17"/>
    <mergeCell ref="C16:C17"/>
    <mergeCell ref="D16:D17"/>
    <mergeCell ref="A40:B41"/>
    <mergeCell ref="C40:C41"/>
    <mergeCell ref="D40:D41"/>
    <mergeCell ref="A36:B37"/>
    <mergeCell ref="C36:C37"/>
    <mergeCell ref="C25:C27"/>
    <mergeCell ref="D25:D27"/>
    <mergeCell ref="A28:A30"/>
    <mergeCell ref="C28:C30"/>
    <mergeCell ref="D28:D30"/>
    <mergeCell ref="D36:D37"/>
    <mergeCell ref="A38:B39"/>
    <mergeCell ref="C38:C39"/>
    <mergeCell ref="D38:D39"/>
    <mergeCell ref="C31:C33"/>
    <mergeCell ref="D31:D33"/>
    <mergeCell ref="A34:B35"/>
    <mergeCell ref="C34:C35"/>
    <mergeCell ref="D34:D35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45"/>
  <sheetViews>
    <sheetView view="pageBreakPreview" zoomScale="85" zoomScaleNormal="70" zoomScaleSheetLayoutView="85" zoomScalePageLayoutView="0" workbookViewId="0" topLeftCell="A1">
      <pane xSplit="8" ySplit="9" topLeftCell="I1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N23" sqref="N23"/>
    </sheetView>
  </sheetViews>
  <sheetFormatPr defaultColWidth="9.00390625" defaultRowHeight="12.75"/>
  <cols>
    <col min="1" max="1" width="10.375" style="30" customWidth="1"/>
    <col min="2" max="2" width="34.1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3" width="3.1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46" s="9" customFormat="1" ht="49.5" customHeight="1">
      <c r="A5" s="100" t="s">
        <v>171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93" t="s">
        <v>69</v>
      </c>
      <c r="G6" s="93" t="s">
        <v>70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3"/>
      <c r="AY6" s="113"/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94"/>
      <c r="G7" s="94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95"/>
      <c r="G8" s="95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8.75" customHeight="1">
      <c r="A10" s="110" t="s">
        <v>66</v>
      </c>
      <c r="B10" s="116" t="s">
        <v>147</v>
      </c>
      <c r="C10" s="84">
        <f>(D10+E10+E11)/36</f>
        <v>2</v>
      </c>
      <c r="D10" s="86">
        <v>50</v>
      </c>
      <c r="E10" s="12">
        <f aca="true" t="shared" si="3" ref="E10:E38">F10+G10</f>
        <v>4</v>
      </c>
      <c r="F10" s="13">
        <f aca="true" t="shared" si="4" ref="F10:F25">SUM(H10:W10)</f>
        <v>4</v>
      </c>
      <c r="G10" s="14">
        <f aca="true" t="shared" si="5" ref="G10:G25">SUM(AA10:AS10)</f>
        <v>0</v>
      </c>
      <c r="H10" s="15"/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32" t="s">
        <v>23</v>
      </c>
      <c r="AT10" s="135" t="s">
        <v>146</v>
      </c>
      <c r="AU10" s="136"/>
      <c r="AV10" s="136"/>
      <c r="AW10" s="136"/>
      <c r="AX10" s="136"/>
      <c r="AY10" s="137"/>
      <c r="AZ10" s="32">
        <v>1</v>
      </c>
      <c r="BA10" s="33"/>
    </row>
    <row r="11" spans="1:53" s="10" customFormat="1" ht="18.75" customHeight="1">
      <c r="A11" s="111"/>
      <c r="B11" s="117"/>
      <c r="C11" s="85"/>
      <c r="D11" s="87"/>
      <c r="E11" s="17">
        <f t="shared" si="3"/>
        <v>18</v>
      </c>
      <c r="F11" s="18">
        <f t="shared" si="4"/>
        <v>18</v>
      </c>
      <c r="G11" s="19">
        <f t="shared" si="5"/>
        <v>0</v>
      </c>
      <c r="H11" s="20"/>
      <c r="I11" s="20"/>
      <c r="J11" s="20"/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/>
      <c r="U11" s="20"/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133"/>
      <c r="AT11" s="138"/>
      <c r="AU11" s="139"/>
      <c r="AV11" s="139"/>
      <c r="AW11" s="139"/>
      <c r="AX11" s="139"/>
      <c r="AY11" s="140"/>
      <c r="AZ11" s="20"/>
      <c r="BA11" s="21"/>
    </row>
    <row r="12" spans="1:53" s="16" customFormat="1" ht="12.75">
      <c r="A12" s="104" t="s">
        <v>67</v>
      </c>
      <c r="B12" s="96" t="s">
        <v>148</v>
      </c>
      <c r="C12" s="84">
        <f>(D12+E12+E13)/36</f>
        <v>6</v>
      </c>
      <c r="D12" s="86">
        <v>170</v>
      </c>
      <c r="E12" s="12">
        <f t="shared" si="3"/>
        <v>12</v>
      </c>
      <c r="F12" s="13">
        <f t="shared" si="4"/>
        <v>12</v>
      </c>
      <c r="G12" s="14">
        <f t="shared" si="5"/>
        <v>0</v>
      </c>
      <c r="H12" s="15">
        <v>4</v>
      </c>
      <c r="I12" s="15">
        <v>2</v>
      </c>
      <c r="J12" s="15">
        <v>2</v>
      </c>
      <c r="K12" s="15">
        <v>2</v>
      </c>
      <c r="L12" s="15">
        <v>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33"/>
      <c r="AT12" s="138"/>
      <c r="AU12" s="139"/>
      <c r="AV12" s="139"/>
      <c r="AW12" s="139"/>
      <c r="AX12" s="139"/>
      <c r="AY12" s="140"/>
      <c r="AZ12" s="32"/>
      <c r="BA12" s="33">
        <v>1</v>
      </c>
    </row>
    <row r="13" spans="1:53" s="10" customFormat="1" ht="12.75">
      <c r="A13" s="104"/>
      <c r="B13" s="96"/>
      <c r="C13" s="85"/>
      <c r="D13" s="87"/>
      <c r="E13" s="17">
        <f t="shared" si="3"/>
        <v>34</v>
      </c>
      <c r="F13" s="18">
        <f t="shared" si="4"/>
        <v>34</v>
      </c>
      <c r="G13" s="19">
        <f t="shared" si="5"/>
        <v>0</v>
      </c>
      <c r="H13" s="20"/>
      <c r="I13" s="20">
        <v>2</v>
      </c>
      <c r="J13" s="20">
        <v>2</v>
      </c>
      <c r="K13" s="20">
        <v>2</v>
      </c>
      <c r="L13" s="20">
        <v>2</v>
      </c>
      <c r="M13" s="20">
        <v>4</v>
      </c>
      <c r="N13" s="20">
        <v>4</v>
      </c>
      <c r="O13" s="20">
        <v>2</v>
      </c>
      <c r="P13" s="20">
        <v>2</v>
      </c>
      <c r="Q13" s="20">
        <v>2</v>
      </c>
      <c r="R13" s="20">
        <v>2</v>
      </c>
      <c r="S13" s="20">
        <v>2</v>
      </c>
      <c r="T13" s="20">
        <v>2</v>
      </c>
      <c r="U13" s="20">
        <v>2</v>
      </c>
      <c r="V13" s="20">
        <v>2</v>
      </c>
      <c r="W13" s="20">
        <v>2</v>
      </c>
      <c r="X13" s="124"/>
      <c r="Y13" s="128"/>
      <c r="Z13" s="12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133"/>
      <c r="AT13" s="138"/>
      <c r="AU13" s="139"/>
      <c r="AV13" s="139"/>
      <c r="AW13" s="139"/>
      <c r="AX13" s="139"/>
      <c r="AY13" s="140"/>
      <c r="AZ13" s="20"/>
      <c r="BA13" s="21"/>
    </row>
    <row r="14" spans="1:53" s="16" customFormat="1" ht="24" customHeight="1">
      <c r="A14" s="104" t="s">
        <v>71</v>
      </c>
      <c r="B14" s="96" t="s">
        <v>149</v>
      </c>
      <c r="C14" s="84">
        <f>(D14+E14+E15)/36</f>
        <v>2</v>
      </c>
      <c r="D14" s="86">
        <v>52</v>
      </c>
      <c r="E14" s="12">
        <f t="shared" si="3"/>
        <v>2</v>
      </c>
      <c r="F14" s="13">
        <f t="shared" si="4"/>
        <v>2</v>
      </c>
      <c r="G14" s="14">
        <f t="shared" si="5"/>
        <v>0</v>
      </c>
      <c r="H14" s="15"/>
      <c r="I14" s="15">
        <v>2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4"/>
      <c r="Y14" s="128"/>
      <c r="Z14" s="12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33"/>
      <c r="AT14" s="138"/>
      <c r="AU14" s="139"/>
      <c r="AV14" s="139"/>
      <c r="AW14" s="139"/>
      <c r="AX14" s="139"/>
      <c r="AY14" s="140"/>
      <c r="AZ14" s="32"/>
      <c r="BA14" s="33">
        <v>1</v>
      </c>
    </row>
    <row r="15" spans="1:53" s="10" customFormat="1" ht="24" customHeight="1">
      <c r="A15" s="104"/>
      <c r="B15" s="96"/>
      <c r="C15" s="85"/>
      <c r="D15" s="87"/>
      <c r="E15" s="17">
        <f t="shared" si="3"/>
        <v>18</v>
      </c>
      <c r="F15" s="18">
        <f t="shared" si="4"/>
        <v>18</v>
      </c>
      <c r="G15" s="19">
        <f t="shared" si="5"/>
        <v>0</v>
      </c>
      <c r="H15" s="20"/>
      <c r="I15" s="20"/>
      <c r="J15" s="20">
        <v>2</v>
      </c>
      <c r="K15" s="20">
        <v>2</v>
      </c>
      <c r="L15" s="20">
        <v>2</v>
      </c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/>
      <c r="T15" s="20"/>
      <c r="U15" s="20"/>
      <c r="V15" s="20"/>
      <c r="W15" s="20"/>
      <c r="X15" s="124"/>
      <c r="Y15" s="128"/>
      <c r="Z15" s="12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133"/>
      <c r="AT15" s="138"/>
      <c r="AU15" s="139"/>
      <c r="AV15" s="139"/>
      <c r="AW15" s="139"/>
      <c r="AX15" s="139"/>
      <c r="AY15" s="140"/>
      <c r="AZ15" s="20"/>
      <c r="BA15" s="21"/>
    </row>
    <row r="16" spans="1:53" s="16" customFormat="1" ht="25.5" customHeight="1">
      <c r="A16" s="104" t="s">
        <v>68</v>
      </c>
      <c r="B16" s="96" t="s">
        <v>150</v>
      </c>
      <c r="C16" s="84">
        <f>(D16+E16+E17)/36</f>
        <v>2</v>
      </c>
      <c r="D16" s="86">
        <v>50</v>
      </c>
      <c r="E16" s="12">
        <f t="shared" si="3"/>
        <v>4</v>
      </c>
      <c r="F16" s="13">
        <f t="shared" si="4"/>
        <v>4</v>
      </c>
      <c r="G16" s="14">
        <f t="shared" si="5"/>
        <v>0</v>
      </c>
      <c r="H16" s="15"/>
      <c r="I16" s="15">
        <v>2</v>
      </c>
      <c r="J16" s="15">
        <v>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24"/>
      <c r="Y16" s="128"/>
      <c r="Z16" s="12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33"/>
      <c r="AT16" s="138"/>
      <c r="AU16" s="139"/>
      <c r="AV16" s="139"/>
      <c r="AW16" s="139"/>
      <c r="AX16" s="139"/>
      <c r="AY16" s="140"/>
      <c r="AZ16" s="32"/>
      <c r="BA16" s="33"/>
    </row>
    <row r="17" spans="1:53" s="10" customFormat="1" ht="25.5" customHeight="1">
      <c r="A17" s="104"/>
      <c r="B17" s="96"/>
      <c r="C17" s="85"/>
      <c r="D17" s="87"/>
      <c r="E17" s="17">
        <f t="shared" si="3"/>
        <v>18</v>
      </c>
      <c r="F17" s="18">
        <f t="shared" si="4"/>
        <v>18</v>
      </c>
      <c r="G17" s="19">
        <f t="shared" si="5"/>
        <v>0</v>
      </c>
      <c r="H17" s="20"/>
      <c r="I17" s="20"/>
      <c r="J17" s="20"/>
      <c r="K17" s="20">
        <v>2</v>
      </c>
      <c r="L17" s="20">
        <v>2</v>
      </c>
      <c r="M17" s="20">
        <v>2</v>
      </c>
      <c r="N17" s="20">
        <v>2</v>
      </c>
      <c r="O17" s="20">
        <v>2</v>
      </c>
      <c r="P17" s="20">
        <v>2</v>
      </c>
      <c r="Q17" s="20">
        <v>2</v>
      </c>
      <c r="R17" s="20">
        <v>2</v>
      </c>
      <c r="S17" s="20">
        <v>2</v>
      </c>
      <c r="T17" s="20"/>
      <c r="U17" s="20"/>
      <c r="V17" s="20"/>
      <c r="W17" s="20"/>
      <c r="X17" s="124"/>
      <c r="Y17" s="128"/>
      <c r="Z17" s="12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133"/>
      <c r="AT17" s="138"/>
      <c r="AU17" s="139"/>
      <c r="AV17" s="139"/>
      <c r="AW17" s="139"/>
      <c r="AX17" s="139"/>
      <c r="AY17" s="140"/>
      <c r="AZ17" s="20">
        <v>1</v>
      </c>
      <c r="BA17" s="21"/>
    </row>
    <row r="18" spans="1:53" s="16" customFormat="1" ht="12.75">
      <c r="A18" s="104" t="s">
        <v>74</v>
      </c>
      <c r="B18" s="96" t="s">
        <v>26</v>
      </c>
      <c r="C18" s="84">
        <f>(D18+E18+E19)/36</f>
        <v>5</v>
      </c>
      <c r="D18" s="86">
        <v>142</v>
      </c>
      <c r="E18" s="12">
        <f t="shared" si="3"/>
        <v>10</v>
      </c>
      <c r="F18" s="13">
        <f t="shared" si="4"/>
        <v>10</v>
      </c>
      <c r="G18" s="14">
        <f t="shared" si="5"/>
        <v>0</v>
      </c>
      <c r="H18" s="15">
        <v>4</v>
      </c>
      <c r="I18" s="15">
        <v>4</v>
      </c>
      <c r="J18" s="15">
        <v>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24"/>
      <c r="Y18" s="128"/>
      <c r="Z18" s="12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33"/>
      <c r="AT18" s="138"/>
      <c r="AU18" s="139"/>
      <c r="AV18" s="139"/>
      <c r="AW18" s="139"/>
      <c r="AX18" s="139"/>
      <c r="AY18" s="140"/>
      <c r="AZ18" s="32"/>
      <c r="BA18" s="33"/>
    </row>
    <row r="19" spans="1:53" s="10" customFormat="1" ht="12.75">
      <c r="A19" s="104"/>
      <c r="B19" s="96"/>
      <c r="C19" s="85"/>
      <c r="D19" s="87"/>
      <c r="E19" s="17">
        <f t="shared" si="3"/>
        <v>28</v>
      </c>
      <c r="F19" s="18">
        <f t="shared" si="4"/>
        <v>28</v>
      </c>
      <c r="G19" s="19">
        <f t="shared" si="5"/>
        <v>0</v>
      </c>
      <c r="H19" s="20"/>
      <c r="I19" s="20"/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20">
        <v>2</v>
      </c>
      <c r="V19" s="20">
        <v>2</v>
      </c>
      <c r="W19" s="20">
        <v>2</v>
      </c>
      <c r="X19" s="124"/>
      <c r="Y19" s="128"/>
      <c r="Z19" s="1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133"/>
      <c r="AT19" s="138"/>
      <c r="AU19" s="139"/>
      <c r="AV19" s="139"/>
      <c r="AW19" s="139"/>
      <c r="AX19" s="139"/>
      <c r="AY19" s="140"/>
      <c r="AZ19" s="20"/>
      <c r="BA19" s="21">
        <v>1</v>
      </c>
    </row>
    <row r="20" spans="1:53" s="16" customFormat="1" ht="12.75">
      <c r="A20" s="104" t="s">
        <v>86</v>
      </c>
      <c r="B20" s="96" t="s">
        <v>38</v>
      </c>
      <c r="C20" s="84">
        <f>(D20+E20+E21)/36</f>
        <v>3</v>
      </c>
      <c r="D20" s="86">
        <v>74</v>
      </c>
      <c r="E20" s="12">
        <f t="shared" si="3"/>
        <v>12</v>
      </c>
      <c r="F20" s="13">
        <f t="shared" si="4"/>
        <v>0</v>
      </c>
      <c r="G20" s="14">
        <f t="shared" si="5"/>
        <v>12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15">
        <v>2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33"/>
      <c r="AT20" s="138"/>
      <c r="AU20" s="139"/>
      <c r="AV20" s="139"/>
      <c r="AW20" s="139"/>
      <c r="AX20" s="139"/>
      <c r="AY20" s="140"/>
      <c r="AZ20" s="32"/>
      <c r="BA20" s="33"/>
    </row>
    <row r="21" spans="1:53" s="10" customFormat="1" ht="12.75">
      <c r="A21" s="104"/>
      <c r="B21" s="96"/>
      <c r="C21" s="85"/>
      <c r="D21" s="87"/>
      <c r="E21" s="17">
        <f t="shared" si="3"/>
        <v>22</v>
      </c>
      <c r="F21" s="18">
        <f t="shared" si="4"/>
        <v>0</v>
      </c>
      <c r="G21" s="19">
        <f t="shared" si="5"/>
        <v>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/>
      <c r="AD21" s="20"/>
      <c r="AE21" s="20"/>
      <c r="AF21" s="20"/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>
        <v>2</v>
      </c>
      <c r="AN21" s="20">
        <v>2</v>
      </c>
      <c r="AO21" s="20">
        <v>2</v>
      </c>
      <c r="AP21" s="20">
        <v>2</v>
      </c>
      <c r="AQ21" s="20">
        <v>2</v>
      </c>
      <c r="AR21" s="20"/>
      <c r="AS21" s="133"/>
      <c r="AT21" s="138"/>
      <c r="AU21" s="139"/>
      <c r="AV21" s="139"/>
      <c r="AW21" s="139"/>
      <c r="AX21" s="139"/>
      <c r="AY21" s="140"/>
      <c r="AZ21" s="20" t="s">
        <v>42</v>
      </c>
      <c r="BA21" s="21"/>
    </row>
    <row r="22" spans="1:53" s="16" customFormat="1" ht="12.75">
      <c r="A22" s="104" t="s">
        <v>75</v>
      </c>
      <c r="B22" s="43" t="s">
        <v>61</v>
      </c>
      <c r="C22" s="84">
        <f>(D22+E22+E24)/36</f>
        <v>2</v>
      </c>
      <c r="D22" s="86">
        <v>56</v>
      </c>
      <c r="E22" s="12">
        <f t="shared" si="3"/>
        <v>2</v>
      </c>
      <c r="F22" s="13">
        <f t="shared" si="4"/>
        <v>0</v>
      </c>
      <c r="G22" s="14">
        <f t="shared" si="5"/>
        <v>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24"/>
      <c r="Y22" s="128"/>
      <c r="Z22" s="129"/>
      <c r="AA22" s="15">
        <v>2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33"/>
      <c r="AT22" s="138"/>
      <c r="AU22" s="139"/>
      <c r="AV22" s="139"/>
      <c r="AW22" s="139"/>
      <c r="AX22" s="139"/>
      <c r="AY22" s="140"/>
      <c r="AZ22" s="32"/>
      <c r="BA22" s="33"/>
    </row>
    <row r="23" spans="1:53" s="16" customFormat="1" ht="33.75">
      <c r="A23" s="104"/>
      <c r="B23" s="43" t="s">
        <v>62</v>
      </c>
      <c r="C23" s="105"/>
      <c r="D23" s="106"/>
      <c r="E23" s="12"/>
      <c r="F23" s="13"/>
      <c r="G23" s="3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24"/>
      <c r="Y23" s="128"/>
      <c r="Z23" s="12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33"/>
      <c r="AT23" s="138"/>
      <c r="AU23" s="139"/>
      <c r="AV23" s="139"/>
      <c r="AW23" s="139"/>
      <c r="AX23" s="139"/>
      <c r="AY23" s="140"/>
      <c r="AZ23" s="32"/>
      <c r="BA23" s="33"/>
    </row>
    <row r="24" spans="1:53" s="10" customFormat="1" ht="22.5">
      <c r="A24" s="104"/>
      <c r="B24" s="43" t="s">
        <v>152</v>
      </c>
      <c r="C24" s="85"/>
      <c r="D24" s="87"/>
      <c r="E24" s="17">
        <f t="shared" si="3"/>
        <v>14</v>
      </c>
      <c r="F24" s="18">
        <f t="shared" si="4"/>
        <v>0</v>
      </c>
      <c r="G24" s="19">
        <f t="shared" si="5"/>
        <v>14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24"/>
      <c r="Y24" s="128"/>
      <c r="Z24" s="129"/>
      <c r="AA24" s="20"/>
      <c r="AB24" s="20">
        <v>2</v>
      </c>
      <c r="AC24" s="20">
        <v>2</v>
      </c>
      <c r="AD24" s="20">
        <v>2</v>
      </c>
      <c r="AE24" s="20">
        <v>2</v>
      </c>
      <c r="AF24" s="20">
        <v>2</v>
      </c>
      <c r="AG24" s="20">
        <v>2</v>
      </c>
      <c r="AH24" s="20">
        <v>2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133"/>
      <c r="AT24" s="138"/>
      <c r="AU24" s="139"/>
      <c r="AV24" s="139"/>
      <c r="AW24" s="139"/>
      <c r="AX24" s="139"/>
      <c r="AY24" s="140"/>
      <c r="AZ24" s="20">
        <v>2</v>
      </c>
      <c r="BA24" s="21"/>
    </row>
    <row r="25" spans="1:53" s="16" customFormat="1" ht="22.5">
      <c r="A25" s="104" t="s">
        <v>87</v>
      </c>
      <c r="B25" s="43" t="s">
        <v>172</v>
      </c>
      <c r="C25" s="84">
        <f>(D25+E25+E26)/36</f>
        <v>2</v>
      </c>
      <c r="D25" s="86">
        <v>50</v>
      </c>
      <c r="E25" s="12">
        <f t="shared" si="3"/>
        <v>6</v>
      </c>
      <c r="F25" s="13">
        <f t="shared" si="4"/>
        <v>0</v>
      </c>
      <c r="G25" s="14">
        <f t="shared" si="5"/>
        <v>6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24"/>
      <c r="Y25" s="128"/>
      <c r="Z25" s="129"/>
      <c r="AA25" s="15"/>
      <c r="AB25" s="15"/>
      <c r="AC25" s="15"/>
      <c r="AD25" s="15"/>
      <c r="AE25" s="15"/>
      <c r="AF25" s="15"/>
      <c r="AG25" s="15"/>
      <c r="AH25" s="15"/>
      <c r="AI25" s="15">
        <v>2</v>
      </c>
      <c r="AJ25" s="15">
        <v>2</v>
      </c>
      <c r="AK25" s="15">
        <v>2</v>
      </c>
      <c r="AL25" s="15"/>
      <c r="AM25" s="15"/>
      <c r="AN25" s="15"/>
      <c r="AO25" s="15"/>
      <c r="AP25" s="15"/>
      <c r="AQ25" s="15"/>
      <c r="AR25" s="15"/>
      <c r="AS25" s="133"/>
      <c r="AT25" s="138"/>
      <c r="AU25" s="139"/>
      <c r="AV25" s="139"/>
      <c r="AW25" s="139"/>
      <c r="AX25" s="139"/>
      <c r="AY25" s="140"/>
      <c r="AZ25" s="32"/>
      <c r="BA25" s="33"/>
    </row>
    <row r="26" spans="1:53" s="10" customFormat="1" ht="22.5">
      <c r="A26" s="104"/>
      <c r="B26" s="43" t="s">
        <v>30</v>
      </c>
      <c r="C26" s="85"/>
      <c r="D26" s="87"/>
      <c r="E26" s="17">
        <f t="shared" si="3"/>
        <v>16</v>
      </c>
      <c r="F26" s="18">
        <f aca="true" t="shared" si="6" ref="F26:F38">SUM(H26:W26)</f>
        <v>0</v>
      </c>
      <c r="G26" s="19">
        <f>SUM(AA26:AS26)</f>
        <v>16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24"/>
      <c r="Y26" s="128"/>
      <c r="Z26" s="129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>
        <v>2</v>
      </c>
      <c r="AM26" s="20">
        <v>2</v>
      </c>
      <c r="AN26" s="20">
        <v>2</v>
      </c>
      <c r="AO26" s="20">
        <v>2</v>
      </c>
      <c r="AP26" s="20">
        <v>2</v>
      </c>
      <c r="AQ26" s="20">
        <v>2</v>
      </c>
      <c r="AR26" s="20">
        <v>4</v>
      </c>
      <c r="AS26" s="133"/>
      <c r="AT26" s="138"/>
      <c r="AU26" s="139"/>
      <c r="AV26" s="139"/>
      <c r="AW26" s="139"/>
      <c r="AX26" s="139"/>
      <c r="AY26" s="140"/>
      <c r="AZ26" s="20">
        <v>2</v>
      </c>
      <c r="BA26" s="21"/>
    </row>
    <row r="27" spans="1:53" s="16" customFormat="1" ht="33.75">
      <c r="A27" s="104" t="s">
        <v>88</v>
      </c>
      <c r="B27" s="39" t="s">
        <v>173</v>
      </c>
      <c r="C27" s="84">
        <f>(D27+E27+E28)/36</f>
        <v>2</v>
      </c>
      <c r="D27" s="86">
        <v>48</v>
      </c>
      <c r="E27" s="12">
        <f t="shared" si="3"/>
        <v>6</v>
      </c>
      <c r="F27" s="13">
        <f t="shared" si="6"/>
        <v>0</v>
      </c>
      <c r="G27" s="14">
        <f>SUM(AA27:AS27)</f>
        <v>6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24"/>
      <c r="Y27" s="128"/>
      <c r="Z27" s="129"/>
      <c r="AA27" s="15">
        <v>2</v>
      </c>
      <c r="AB27" s="15">
        <v>2</v>
      </c>
      <c r="AC27" s="15">
        <v>2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33"/>
      <c r="AT27" s="138"/>
      <c r="AU27" s="139"/>
      <c r="AV27" s="139"/>
      <c r="AW27" s="139"/>
      <c r="AX27" s="139"/>
      <c r="AY27" s="140"/>
      <c r="AZ27" s="32">
        <v>2</v>
      </c>
      <c r="BA27" s="33"/>
    </row>
    <row r="28" spans="1:53" s="10" customFormat="1" ht="22.5">
      <c r="A28" s="104"/>
      <c r="B28" s="39" t="s">
        <v>25</v>
      </c>
      <c r="C28" s="85"/>
      <c r="D28" s="87"/>
      <c r="E28" s="17">
        <f t="shared" si="3"/>
        <v>18</v>
      </c>
      <c r="F28" s="18">
        <f t="shared" si="6"/>
        <v>0</v>
      </c>
      <c r="G28" s="19">
        <f aca="true" t="shared" si="7" ref="G28:G38">SUM(AA28:AS28)</f>
        <v>18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24"/>
      <c r="Y28" s="128"/>
      <c r="Z28" s="129"/>
      <c r="AA28" s="20"/>
      <c r="AB28" s="20"/>
      <c r="AC28" s="20"/>
      <c r="AD28" s="20">
        <v>2</v>
      </c>
      <c r="AE28" s="20">
        <v>2</v>
      </c>
      <c r="AF28" s="20">
        <v>2</v>
      </c>
      <c r="AG28" s="20">
        <v>2</v>
      </c>
      <c r="AH28" s="20">
        <v>2</v>
      </c>
      <c r="AI28" s="20">
        <v>2</v>
      </c>
      <c r="AJ28" s="20">
        <v>2</v>
      </c>
      <c r="AK28" s="20">
        <v>2</v>
      </c>
      <c r="AL28" s="20">
        <v>2</v>
      </c>
      <c r="AM28" s="20"/>
      <c r="AN28" s="20"/>
      <c r="AO28" s="20"/>
      <c r="AP28" s="20"/>
      <c r="AQ28" s="20"/>
      <c r="AR28" s="20"/>
      <c r="AS28" s="133"/>
      <c r="AT28" s="138"/>
      <c r="AU28" s="139"/>
      <c r="AV28" s="139"/>
      <c r="AW28" s="139"/>
      <c r="AX28" s="139"/>
      <c r="AY28" s="140"/>
      <c r="AZ28" s="20"/>
      <c r="BA28" s="21"/>
    </row>
    <row r="29" spans="1:53" s="16" customFormat="1" ht="33.75">
      <c r="A29" s="104" t="s">
        <v>89</v>
      </c>
      <c r="B29" s="43" t="s">
        <v>174</v>
      </c>
      <c r="C29" s="84">
        <f>(D29+E29+E30)/36</f>
        <v>2</v>
      </c>
      <c r="D29" s="86">
        <v>56</v>
      </c>
      <c r="E29" s="12">
        <f t="shared" si="3"/>
        <v>6</v>
      </c>
      <c r="F29" s="13">
        <f t="shared" si="6"/>
        <v>0</v>
      </c>
      <c r="G29" s="14">
        <f t="shared" si="7"/>
        <v>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24"/>
      <c r="Y29" s="128"/>
      <c r="Z29" s="12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2</v>
      </c>
      <c r="AL29" s="15">
        <v>2</v>
      </c>
      <c r="AM29" s="15">
        <v>2</v>
      </c>
      <c r="AN29" s="15"/>
      <c r="AO29" s="15"/>
      <c r="AP29" s="15"/>
      <c r="AQ29" s="15"/>
      <c r="AR29" s="15"/>
      <c r="AS29" s="133"/>
      <c r="AT29" s="138"/>
      <c r="AU29" s="139"/>
      <c r="AV29" s="139"/>
      <c r="AW29" s="139"/>
      <c r="AX29" s="139"/>
      <c r="AY29" s="140"/>
      <c r="AZ29" s="32"/>
      <c r="BA29" s="33"/>
    </row>
    <row r="30" spans="1:53" s="10" customFormat="1" ht="22.5">
      <c r="A30" s="104"/>
      <c r="B30" s="43" t="s">
        <v>175</v>
      </c>
      <c r="C30" s="85"/>
      <c r="D30" s="87"/>
      <c r="E30" s="17">
        <f t="shared" si="3"/>
        <v>10</v>
      </c>
      <c r="F30" s="18">
        <f t="shared" si="6"/>
        <v>0</v>
      </c>
      <c r="G30" s="19">
        <f t="shared" si="7"/>
        <v>10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24"/>
      <c r="Y30" s="128"/>
      <c r="Z30" s="129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>
        <v>2</v>
      </c>
      <c r="AO30" s="20">
        <v>2</v>
      </c>
      <c r="AP30" s="20">
        <v>2</v>
      </c>
      <c r="AQ30" s="20">
        <v>2</v>
      </c>
      <c r="AR30" s="20">
        <v>2</v>
      </c>
      <c r="AS30" s="133"/>
      <c r="AT30" s="138"/>
      <c r="AU30" s="139"/>
      <c r="AV30" s="139"/>
      <c r="AW30" s="139"/>
      <c r="AX30" s="139"/>
      <c r="AY30" s="140"/>
      <c r="AZ30" s="20">
        <v>2</v>
      </c>
      <c r="BA30" s="21"/>
    </row>
    <row r="31" spans="1:53" s="16" customFormat="1" ht="12.75">
      <c r="A31" s="80" t="s">
        <v>79</v>
      </c>
      <c r="B31" s="81"/>
      <c r="C31" s="84">
        <f>(D31+E31+E32)/36</f>
        <v>3</v>
      </c>
      <c r="D31" s="86">
        <v>108</v>
      </c>
      <c r="E31" s="12">
        <f>F31+G31</f>
        <v>0</v>
      </c>
      <c r="F31" s="13">
        <f>SUM(H31:W31)</f>
        <v>0</v>
      </c>
      <c r="G31" s="14">
        <f t="shared" si="7"/>
        <v>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124"/>
      <c r="Y31" s="128"/>
      <c r="Z31" s="1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33"/>
      <c r="AT31" s="138"/>
      <c r="AU31" s="139"/>
      <c r="AV31" s="139"/>
      <c r="AW31" s="139"/>
      <c r="AX31" s="139"/>
      <c r="AY31" s="140"/>
      <c r="AZ31" s="32"/>
      <c r="BA31" s="33"/>
    </row>
    <row r="32" spans="1:53" s="10" customFormat="1" ht="12.75">
      <c r="A32" s="82"/>
      <c r="B32" s="83"/>
      <c r="C32" s="85"/>
      <c r="D32" s="87"/>
      <c r="E32" s="17">
        <f>F32+G32</f>
        <v>0</v>
      </c>
      <c r="F32" s="18">
        <f>SUM(H32:W32)</f>
        <v>0</v>
      </c>
      <c r="G32" s="19">
        <f t="shared" si="7"/>
        <v>0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124"/>
      <c r="Y32" s="128"/>
      <c r="Z32" s="129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133"/>
      <c r="AT32" s="138"/>
      <c r="AU32" s="139"/>
      <c r="AV32" s="139"/>
      <c r="AW32" s="139"/>
      <c r="AX32" s="139"/>
      <c r="AY32" s="140"/>
      <c r="AZ32" s="20" t="s">
        <v>45</v>
      </c>
      <c r="BA32" s="21"/>
    </row>
    <row r="33" spans="1:53" s="16" customFormat="1" ht="12.75">
      <c r="A33" s="88" t="s">
        <v>80</v>
      </c>
      <c r="B33" s="89"/>
      <c r="C33" s="84">
        <f>(D33+E33+E34)/36</f>
        <v>11</v>
      </c>
      <c r="D33" s="86">
        <v>396</v>
      </c>
      <c r="E33" s="12">
        <f t="shared" si="3"/>
        <v>0</v>
      </c>
      <c r="F33" s="13">
        <f t="shared" si="6"/>
        <v>0</v>
      </c>
      <c r="G33" s="14">
        <f t="shared" si="7"/>
        <v>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124"/>
      <c r="Y33" s="128"/>
      <c r="Z33" s="129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133"/>
      <c r="AT33" s="138"/>
      <c r="AU33" s="139"/>
      <c r="AV33" s="139"/>
      <c r="AW33" s="139"/>
      <c r="AX33" s="139"/>
      <c r="AY33" s="140"/>
      <c r="AZ33" s="32" t="s">
        <v>45</v>
      </c>
      <c r="BA33" s="33"/>
    </row>
    <row r="34" spans="1:53" s="10" customFormat="1" ht="12.75">
      <c r="A34" s="90"/>
      <c r="B34" s="91"/>
      <c r="C34" s="85"/>
      <c r="D34" s="87"/>
      <c r="E34" s="17">
        <f t="shared" si="3"/>
        <v>0</v>
      </c>
      <c r="F34" s="18">
        <f t="shared" si="6"/>
        <v>0</v>
      </c>
      <c r="G34" s="19">
        <f t="shared" si="7"/>
        <v>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124"/>
      <c r="Y34" s="128"/>
      <c r="Z34" s="129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133"/>
      <c r="AT34" s="138"/>
      <c r="AU34" s="139"/>
      <c r="AV34" s="139"/>
      <c r="AW34" s="139"/>
      <c r="AX34" s="139"/>
      <c r="AY34" s="140"/>
      <c r="AZ34" s="20" t="s">
        <v>42</v>
      </c>
      <c r="BA34" s="21"/>
    </row>
    <row r="35" spans="1:53" s="16" customFormat="1" ht="12.75">
      <c r="A35" s="88" t="s">
        <v>81</v>
      </c>
      <c r="B35" s="89"/>
      <c r="C35" s="84">
        <f>(D35+E35+E36)/36</f>
        <v>6</v>
      </c>
      <c r="D35" s="86">
        <v>216</v>
      </c>
      <c r="E35" s="12">
        <f>F35+G35</f>
        <v>0</v>
      </c>
      <c r="F35" s="13">
        <f>SUM(H35:W35)</f>
        <v>0</v>
      </c>
      <c r="G35" s="14">
        <f t="shared" si="7"/>
        <v>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124"/>
      <c r="Y35" s="128"/>
      <c r="Z35" s="12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33"/>
      <c r="AT35" s="138"/>
      <c r="AU35" s="139"/>
      <c r="AV35" s="139"/>
      <c r="AW35" s="139"/>
      <c r="AX35" s="139"/>
      <c r="AY35" s="140"/>
      <c r="AZ35" s="32"/>
      <c r="BA35" s="33"/>
    </row>
    <row r="36" spans="1:53" s="10" customFormat="1" ht="12.75">
      <c r="A36" s="90"/>
      <c r="B36" s="91"/>
      <c r="C36" s="85"/>
      <c r="D36" s="87"/>
      <c r="E36" s="17">
        <f>F36+G36</f>
        <v>0</v>
      </c>
      <c r="F36" s="18">
        <f>SUM(H36:W36)</f>
        <v>0</v>
      </c>
      <c r="G36" s="19">
        <f t="shared" si="7"/>
        <v>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124"/>
      <c r="Y36" s="128"/>
      <c r="Z36" s="12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133"/>
      <c r="AT36" s="138"/>
      <c r="AU36" s="139"/>
      <c r="AV36" s="139"/>
      <c r="AW36" s="139"/>
      <c r="AX36" s="139"/>
      <c r="AY36" s="140"/>
      <c r="AZ36" s="20" t="s">
        <v>45</v>
      </c>
      <c r="BA36" s="21"/>
    </row>
    <row r="37" spans="1:53" s="16" customFormat="1" ht="12.75">
      <c r="A37" s="80" t="s">
        <v>82</v>
      </c>
      <c r="B37" s="81"/>
      <c r="C37" s="84">
        <f>(D37+E37+E38)/36</f>
        <v>7</v>
      </c>
      <c r="D37" s="86">
        <v>252</v>
      </c>
      <c r="E37" s="12">
        <f t="shared" si="3"/>
        <v>0</v>
      </c>
      <c r="F37" s="13">
        <f t="shared" si="6"/>
        <v>0</v>
      </c>
      <c r="G37" s="14">
        <f t="shared" si="7"/>
        <v>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24"/>
      <c r="Y37" s="128"/>
      <c r="Z37" s="129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133"/>
      <c r="AT37" s="138"/>
      <c r="AU37" s="139"/>
      <c r="AV37" s="139"/>
      <c r="AW37" s="139"/>
      <c r="AX37" s="139"/>
      <c r="AY37" s="140"/>
      <c r="AZ37" s="32"/>
      <c r="BA37" s="33"/>
    </row>
    <row r="38" spans="1:53" s="10" customFormat="1" ht="12.75">
      <c r="A38" s="82"/>
      <c r="B38" s="83"/>
      <c r="C38" s="85"/>
      <c r="D38" s="87"/>
      <c r="E38" s="17">
        <f t="shared" si="3"/>
        <v>0</v>
      </c>
      <c r="F38" s="18">
        <f t="shared" si="6"/>
        <v>0</v>
      </c>
      <c r="G38" s="19">
        <f t="shared" si="7"/>
        <v>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24"/>
      <c r="Y38" s="128"/>
      <c r="Z38" s="129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133"/>
      <c r="AT38" s="138"/>
      <c r="AU38" s="139"/>
      <c r="AV38" s="139"/>
      <c r="AW38" s="139"/>
      <c r="AX38" s="139"/>
      <c r="AY38" s="140"/>
      <c r="AZ38" s="20" t="s">
        <v>42</v>
      </c>
      <c r="BA38" s="21"/>
    </row>
    <row r="39" spans="1:53" s="10" customFormat="1" ht="12.75">
      <c r="A39" s="34" t="s">
        <v>13</v>
      </c>
      <c r="B39" s="35"/>
      <c r="C39" s="24">
        <f>SUM(C10:C38)</f>
        <v>55</v>
      </c>
      <c r="D39" s="24">
        <f>SUM(D10:D38)</f>
        <v>1720</v>
      </c>
      <c r="E39" s="24">
        <f>SUM(E10:E38)</f>
        <v>260</v>
      </c>
      <c r="F39" s="24">
        <f>SUM(F10:F38)</f>
        <v>148</v>
      </c>
      <c r="G39" s="24">
        <f>SUM(G10:G38)</f>
        <v>112</v>
      </c>
      <c r="H39" s="26">
        <f aca="true" t="shared" si="8" ref="H39:W39">SUM(H10:H30)</f>
        <v>8</v>
      </c>
      <c r="I39" s="26">
        <f t="shared" si="8"/>
        <v>14</v>
      </c>
      <c r="J39" s="26">
        <f t="shared" si="8"/>
        <v>14</v>
      </c>
      <c r="K39" s="26">
        <f t="shared" si="8"/>
        <v>12</v>
      </c>
      <c r="L39" s="26">
        <f t="shared" si="8"/>
        <v>12</v>
      </c>
      <c r="M39" s="26">
        <f t="shared" si="8"/>
        <v>12</v>
      </c>
      <c r="N39" s="26">
        <f t="shared" si="8"/>
        <v>12</v>
      </c>
      <c r="O39" s="26">
        <f t="shared" si="8"/>
        <v>10</v>
      </c>
      <c r="P39" s="26">
        <f t="shared" si="8"/>
        <v>10</v>
      </c>
      <c r="Q39" s="26">
        <f t="shared" si="8"/>
        <v>10</v>
      </c>
      <c r="R39" s="26">
        <f t="shared" si="8"/>
        <v>10</v>
      </c>
      <c r="S39" s="26">
        <f t="shared" si="8"/>
        <v>8</v>
      </c>
      <c r="T39" s="26">
        <f t="shared" si="8"/>
        <v>4</v>
      </c>
      <c r="U39" s="26">
        <f t="shared" si="8"/>
        <v>4</v>
      </c>
      <c r="V39" s="26">
        <f t="shared" si="8"/>
        <v>4</v>
      </c>
      <c r="W39" s="26">
        <f t="shared" si="8"/>
        <v>4</v>
      </c>
      <c r="X39" s="125"/>
      <c r="Y39" s="130"/>
      <c r="Z39" s="131"/>
      <c r="AA39" s="5">
        <f aca="true" t="shared" si="9" ref="AA39:AR39">SUM(AA10:AA30)</f>
        <v>6</v>
      </c>
      <c r="AB39" s="5">
        <f t="shared" si="9"/>
        <v>6</v>
      </c>
      <c r="AC39" s="5">
        <f t="shared" si="9"/>
        <v>6</v>
      </c>
      <c r="AD39" s="5">
        <f t="shared" si="9"/>
        <v>6</v>
      </c>
      <c r="AE39" s="5">
        <f t="shared" si="9"/>
        <v>6</v>
      </c>
      <c r="AF39" s="5">
        <f t="shared" si="9"/>
        <v>6</v>
      </c>
      <c r="AG39" s="5">
        <f t="shared" si="9"/>
        <v>6</v>
      </c>
      <c r="AH39" s="5">
        <f t="shared" si="9"/>
        <v>6</v>
      </c>
      <c r="AI39" s="5">
        <f t="shared" si="9"/>
        <v>6</v>
      </c>
      <c r="AJ39" s="5">
        <f t="shared" si="9"/>
        <v>6</v>
      </c>
      <c r="AK39" s="5">
        <f t="shared" si="9"/>
        <v>8</v>
      </c>
      <c r="AL39" s="5">
        <f t="shared" si="9"/>
        <v>8</v>
      </c>
      <c r="AM39" s="5">
        <f t="shared" si="9"/>
        <v>6</v>
      </c>
      <c r="AN39" s="5">
        <f t="shared" si="9"/>
        <v>6</v>
      </c>
      <c r="AO39" s="5">
        <f t="shared" si="9"/>
        <v>6</v>
      </c>
      <c r="AP39" s="5">
        <f t="shared" si="9"/>
        <v>6</v>
      </c>
      <c r="AQ39" s="5">
        <f t="shared" si="9"/>
        <v>6</v>
      </c>
      <c r="AR39" s="5">
        <f t="shared" si="9"/>
        <v>6</v>
      </c>
      <c r="AS39" s="134"/>
      <c r="AT39" s="141"/>
      <c r="AU39" s="142"/>
      <c r="AV39" s="142"/>
      <c r="AW39" s="142"/>
      <c r="AX39" s="142"/>
      <c r="AY39" s="143"/>
      <c r="AZ39" s="36"/>
      <c r="BA39" s="27"/>
    </row>
    <row r="40" spans="3:46" s="28" customFormat="1" ht="15">
      <c r="C40" s="29"/>
      <c r="D40" s="2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6"/>
      <c r="V40" s="6"/>
      <c r="W40" s="6"/>
      <c r="X40" s="6"/>
      <c r="Y40" s="7"/>
      <c r="Z40" s="7"/>
      <c r="AA40" s="8"/>
      <c r="AB40" s="8"/>
      <c r="AC40" s="8"/>
      <c r="AD40" s="7"/>
      <c r="AE40" s="7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4:35" ht="12.75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64" ht="18">
      <c r="A42" s="41"/>
      <c r="B42" s="41"/>
      <c r="C42" s="41"/>
      <c r="D42" s="42" t="s">
        <v>35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 t="s">
        <v>36</v>
      </c>
      <c r="AE42" s="42"/>
      <c r="AF42" s="42"/>
      <c r="AG42" s="42"/>
      <c r="AH42" s="42"/>
      <c r="AI42" s="42"/>
      <c r="AJ42" s="42"/>
      <c r="AK42" s="42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64" ht="18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5" spans="3:32" s="31" customFormat="1" ht="18">
      <c r="C45" s="69"/>
      <c r="D45" s="42" t="s">
        <v>137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138</v>
      </c>
      <c r="AE45" s="42"/>
      <c r="AF45" s="42"/>
    </row>
    <row r="46" s="70" customFormat="1" ht="18"/>
  </sheetData>
  <sheetProtection/>
  <mergeCells count="75">
    <mergeCell ref="D6:D8"/>
    <mergeCell ref="E6:E8"/>
    <mergeCell ref="F6:F8"/>
    <mergeCell ref="G6:G8"/>
    <mergeCell ref="AQ6:AT6"/>
    <mergeCell ref="AU6:AY6"/>
    <mergeCell ref="AZ6:AZ9"/>
    <mergeCell ref="BA6:BA9"/>
    <mergeCell ref="H6:K6"/>
    <mergeCell ref="L6:P6"/>
    <mergeCell ref="Q6:T6"/>
    <mergeCell ref="U6:X6"/>
    <mergeCell ref="Y6:AC6"/>
    <mergeCell ref="AD6:AG6"/>
    <mergeCell ref="AH6:AK6"/>
    <mergeCell ref="AL6:AP6"/>
    <mergeCell ref="B18:B19"/>
    <mergeCell ref="C18:C19"/>
    <mergeCell ref="D18:D19"/>
    <mergeCell ref="AQ1:BA1"/>
    <mergeCell ref="AQ2:BA3"/>
    <mergeCell ref="A5:AT5"/>
    <mergeCell ref="A6:A9"/>
    <mergeCell ref="B6:B9"/>
    <mergeCell ref="C6:C9"/>
    <mergeCell ref="D9:G9"/>
    <mergeCell ref="A14:A15"/>
    <mergeCell ref="B14:B15"/>
    <mergeCell ref="C14:C15"/>
    <mergeCell ref="X10:X39"/>
    <mergeCell ref="D14:D15"/>
    <mergeCell ref="A10:A11"/>
    <mergeCell ref="B10:B11"/>
    <mergeCell ref="C10:C11"/>
    <mergeCell ref="D10:D11"/>
    <mergeCell ref="A18:A19"/>
    <mergeCell ref="A22:A24"/>
    <mergeCell ref="C22:C24"/>
    <mergeCell ref="D22:D24"/>
    <mergeCell ref="A25:A26"/>
    <mergeCell ref="A20:A21"/>
    <mergeCell ref="AT10:AY39"/>
    <mergeCell ref="A12:A13"/>
    <mergeCell ref="B12:B13"/>
    <mergeCell ref="C12:C13"/>
    <mergeCell ref="D12:D13"/>
    <mergeCell ref="Y10:Z39"/>
    <mergeCell ref="B20:B21"/>
    <mergeCell ref="C20:C21"/>
    <mergeCell ref="D20:D21"/>
    <mergeCell ref="A29:A30"/>
    <mergeCell ref="AS10:AS39"/>
    <mergeCell ref="A16:A17"/>
    <mergeCell ref="B16:B17"/>
    <mergeCell ref="C16:C17"/>
    <mergeCell ref="D16:D17"/>
    <mergeCell ref="A37:B38"/>
    <mergeCell ref="C37:C38"/>
    <mergeCell ref="D37:D38"/>
    <mergeCell ref="A33:B34"/>
    <mergeCell ref="C33:C34"/>
    <mergeCell ref="C25:C26"/>
    <mergeCell ref="D25:D26"/>
    <mergeCell ref="A27:A28"/>
    <mergeCell ref="C27:C28"/>
    <mergeCell ref="D27:D28"/>
    <mergeCell ref="D33:D34"/>
    <mergeCell ref="A35:B36"/>
    <mergeCell ref="C35:C36"/>
    <mergeCell ref="D35:D36"/>
    <mergeCell ref="C29:C30"/>
    <mergeCell ref="D29:D30"/>
    <mergeCell ref="A31:B32"/>
    <mergeCell ref="C31:C32"/>
    <mergeCell ref="D31:D32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48"/>
  <sheetViews>
    <sheetView view="pageBreakPreview" zoomScale="85" zoomScaleNormal="85" zoomScaleSheetLayoutView="85" zoomScalePageLayoutView="0" workbookViewId="0" topLeftCell="A1">
      <pane xSplit="8" ySplit="5" topLeftCell="W21" activePane="bottomRight" state="frozen"/>
      <selection pane="topLeft" activeCell="A50" sqref="A50:IV50"/>
      <selection pane="topRight" activeCell="A50" sqref="A50:IV50"/>
      <selection pane="bottomLeft" activeCell="A50" sqref="A50:IV50"/>
      <selection pane="bottomRight" activeCell="S2" sqref="S2"/>
    </sheetView>
  </sheetViews>
  <sheetFormatPr defaultColWidth="9.00390625" defaultRowHeight="12.75"/>
  <cols>
    <col min="1" max="1" width="10.875" style="30" customWidth="1"/>
    <col min="2" max="2" width="38.753906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161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>H7+7</f>
        <v>42623</v>
      </c>
      <c r="J7" s="1">
        <f aca="true" t="shared" si="0" ref="J7:Y8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si="0"/>
        <v>42735</v>
      </c>
      <c r="Z7" s="1">
        <f aca="true" t="shared" si="1" ref="Z7:AO8">Y7+7</f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si="1"/>
        <v>42847</v>
      </c>
      <c r="AP7" s="1">
        <f aca="true" t="shared" si="2" ref="AO7:AY8">AO7+7</f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0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15</v>
      </c>
      <c r="C10" s="144">
        <f>(D10+E10+E11)/36</f>
        <v>5</v>
      </c>
      <c r="D10" s="86">
        <v>154</v>
      </c>
      <c r="E10" s="12">
        <f>F10+G10</f>
        <v>4</v>
      </c>
      <c r="F10" s="13">
        <f>SUM(H10:W10)</f>
        <v>4</v>
      </c>
      <c r="G10" s="14">
        <f aca="true" t="shared" si="3" ref="G10:G22">SUM(AA10:AU10)</f>
        <v>0</v>
      </c>
      <c r="H10" s="15"/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7"/>
      <c r="AZ10" s="32"/>
      <c r="BA10" s="33"/>
    </row>
    <row r="11" spans="1:53" s="10" customFormat="1" ht="12.75">
      <c r="A11" s="104"/>
      <c r="B11" s="96"/>
      <c r="C11" s="145"/>
      <c r="D11" s="87"/>
      <c r="E11" s="17">
        <f>F11+G11</f>
        <v>22</v>
      </c>
      <c r="F11" s="18">
        <f>SUM(H11:W11)</f>
        <v>22</v>
      </c>
      <c r="G11" s="19">
        <f t="shared" si="3"/>
        <v>0</v>
      </c>
      <c r="H11" s="20"/>
      <c r="I11" s="20"/>
      <c r="J11" s="20"/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20">
        <v>2</v>
      </c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47"/>
      <c r="AV11" s="138"/>
      <c r="AW11" s="139"/>
      <c r="AX11" s="139"/>
      <c r="AY11" s="140"/>
      <c r="AZ11" s="20"/>
      <c r="BA11" s="21">
        <v>1</v>
      </c>
    </row>
    <row r="12" spans="1:53" s="16" customFormat="1" ht="12.75">
      <c r="A12" s="104" t="s">
        <v>66</v>
      </c>
      <c r="B12" s="96" t="s">
        <v>84</v>
      </c>
      <c r="C12" s="144">
        <f>(D12+E12+E13)/36</f>
        <v>2</v>
      </c>
      <c r="D12" s="86">
        <v>54</v>
      </c>
      <c r="E12" s="12">
        <f aca="true" t="shared" si="4" ref="E12:E43">F12+G12</f>
        <v>2</v>
      </c>
      <c r="F12" s="13">
        <f aca="true" t="shared" si="5" ref="F12:F19">SUM(H12:W12)</f>
        <v>0</v>
      </c>
      <c r="G12" s="14">
        <f t="shared" si="3"/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40"/>
      <c r="AZ12" s="32">
        <v>2</v>
      </c>
      <c r="BA12" s="33"/>
    </row>
    <row r="13" spans="1:53" s="10" customFormat="1" ht="12.75">
      <c r="A13" s="104"/>
      <c r="B13" s="96"/>
      <c r="C13" s="145"/>
      <c r="D13" s="87"/>
      <c r="E13" s="17">
        <f t="shared" si="4"/>
        <v>16</v>
      </c>
      <c r="F13" s="18">
        <f t="shared" si="5"/>
        <v>0</v>
      </c>
      <c r="G13" s="19">
        <f t="shared" si="3"/>
        <v>16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47"/>
      <c r="AV13" s="138"/>
      <c r="AW13" s="139"/>
      <c r="AX13" s="139"/>
      <c r="AY13" s="140"/>
      <c r="AZ13" s="20"/>
      <c r="BA13" s="21"/>
    </row>
    <row r="14" spans="1:53" s="16" customFormat="1" ht="12.75" customHeight="1">
      <c r="A14" s="110" t="s">
        <v>72</v>
      </c>
      <c r="B14" s="116" t="s">
        <v>44</v>
      </c>
      <c r="C14" s="144">
        <f>(D14+E14+E15)/36</f>
        <v>2</v>
      </c>
      <c r="D14" s="86">
        <v>56</v>
      </c>
      <c r="E14" s="12">
        <f t="shared" si="4"/>
        <v>2</v>
      </c>
      <c r="F14" s="13">
        <f t="shared" si="5"/>
        <v>0</v>
      </c>
      <c r="G14" s="14">
        <f t="shared" si="3"/>
        <v>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4"/>
      <c r="Y14" s="128"/>
      <c r="Z14" s="129"/>
      <c r="AA14" s="44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>
        <v>2</v>
      </c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40"/>
      <c r="AZ14" s="49">
        <v>2</v>
      </c>
      <c r="BA14" s="50"/>
    </row>
    <row r="15" spans="1:53" s="10" customFormat="1" ht="12.75" customHeight="1">
      <c r="A15" s="111"/>
      <c r="B15" s="117"/>
      <c r="C15" s="145"/>
      <c r="D15" s="87"/>
      <c r="E15" s="17">
        <f t="shared" si="4"/>
        <v>14</v>
      </c>
      <c r="F15" s="18">
        <f t="shared" si="5"/>
        <v>0</v>
      </c>
      <c r="G15" s="19">
        <f t="shared" si="3"/>
        <v>14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24"/>
      <c r="Y15" s="128"/>
      <c r="Z15" s="129"/>
      <c r="AA15" s="44"/>
      <c r="AB15" s="44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>
        <v>2</v>
      </c>
      <c r="AO15" s="20">
        <v>2</v>
      </c>
      <c r="AP15" s="20">
        <v>2</v>
      </c>
      <c r="AQ15" s="20">
        <v>2</v>
      </c>
      <c r="AR15" s="20">
        <v>2</v>
      </c>
      <c r="AS15" s="20">
        <v>2</v>
      </c>
      <c r="AT15" s="20">
        <v>2</v>
      </c>
      <c r="AU15" s="147"/>
      <c r="AV15" s="138"/>
      <c r="AW15" s="139"/>
      <c r="AX15" s="139"/>
      <c r="AY15" s="140"/>
      <c r="AZ15" s="20"/>
      <c r="BA15" s="51"/>
    </row>
    <row r="16" spans="1:53" s="16" customFormat="1" ht="18.75" customHeight="1">
      <c r="A16" s="110" t="s">
        <v>74</v>
      </c>
      <c r="B16" s="148" t="s">
        <v>64</v>
      </c>
      <c r="C16" s="144">
        <f>(D16+E16+E17)/36</f>
        <v>2</v>
      </c>
      <c r="D16" s="86">
        <v>44</v>
      </c>
      <c r="E16" s="12">
        <f t="shared" si="4"/>
        <v>4</v>
      </c>
      <c r="F16" s="13">
        <f t="shared" si="5"/>
        <v>4</v>
      </c>
      <c r="G16" s="14">
        <f t="shared" si="3"/>
        <v>0</v>
      </c>
      <c r="H16" s="15">
        <v>2</v>
      </c>
      <c r="I16" s="15">
        <v>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52"/>
      <c r="AB16" s="53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40"/>
      <c r="AZ16" s="32"/>
      <c r="BA16" s="33"/>
    </row>
    <row r="17" spans="1:53" s="10" customFormat="1" ht="18.75" customHeight="1">
      <c r="A17" s="111"/>
      <c r="B17" s="149"/>
      <c r="C17" s="145"/>
      <c r="D17" s="87"/>
      <c r="E17" s="17">
        <f t="shared" si="4"/>
        <v>24</v>
      </c>
      <c r="F17" s="18">
        <f t="shared" si="5"/>
        <v>24</v>
      </c>
      <c r="G17" s="19">
        <f t="shared" si="3"/>
        <v>0</v>
      </c>
      <c r="H17" s="20"/>
      <c r="I17" s="20">
        <v>2</v>
      </c>
      <c r="J17" s="20">
        <v>2</v>
      </c>
      <c r="K17" s="20">
        <v>2</v>
      </c>
      <c r="L17" s="20">
        <v>2</v>
      </c>
      <c r="M17" s="20">
        <v>2</v>
      </c>
      <c r="N17" s="20">
        <v>2</v>
      </c>
      <c r="O17" s="20">
        <v>2</v>
      </c>
      <c r="P17" s="20">
        <v>2</v>
      </c>
      <c r="Q17" s="20">
        <v>2</v>
      </c>
      <c r="R17" s="20">
        <v>2</v>
      </c>
      <c r="S17" s="20">
        <v>2</v>
      </c>
      <c r="T17" s="20">
        <v>2</v>
      </c>
      <c r="U17" s="20"/>
      <c r="V17" s="20"/>
      <c r="W17" s="20"/>
      <c r="X17" s="124"/>
      <c r="Y17" s="128"/>
      <c r="Z17" s="129"/>
      <c r="AA17" s="20"/>
      <c r="AB17" s="21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47"/>
      <c r="AV17" s="138"/>
      <c r="AW17" s="139"/>
      <c r="AX17" s="139"/>
      <c r="AY17" s="140"/>
      <c r="AZ17" s="20" t="s">
        <v>45</v>
      </c>
      <c r="BA17" s="21"/>
    </row>
    <row r="18" spans="1:53" s="16" customFormat="1" ht="12.75" customHeight="1">
      <c r="A18" s="110" t="s">
        <v>86</v>
      </c>
      <c r="B18" s="116" t="s">
        <v>53</v>
      </c>
      <c r="C18" s="144">
        <f>(D18+E18+E19)/36</f>
        <v>5</v>
      </c>
      <c r="D18" s="86">
        <v>122</v>
      </c>
      <c r="E18" s="12">
        <f t="shared" si="4"/>
        <v>10</v>
      </c>
      <c r="F18" s="13">
        <f t="shared" si="5"/>
        <v>6</v>
      </c>
      <c r="G18" s="14">
        <f t="shared" si="3"/>
        <v>4</v>
      </c>
      <c r="H18" s="15">
        <v>4</v>
      </c>
      <c r="I18" s="15">
        <v>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3"/>
      <c r="U18" s="23"/>
      <c r="V18" s="23"/>
      <c r="W18" s="15"/>
      <c r="X18" s="124"/>
      <c r="Y18" s="128"/>
      <c r="Z18" s="129"/>
      <c r="AA18" s="15">
        <v>2</v>
      </c>
      <c r="AB18" s="15">
        <v>2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7"/>
      <c r="AV18" s="138"/>
      <c r="AW18" s="139"/>
      <c r="AX18" s="139"/>
      <c r="AY18" s="140"/>
      <c r="AZ18" s="32"/>
      <c r="BA18" s="33"/>
    </row>
    <row r="19" spans="1:53" s="10" customFormat="1" ht="12.75" customHeight="1">
      <c r="A19" s="111"/>
      <c r="B19" s="117"/>
      <c r="C19" s="145"/>
      <c r="D19" s="87"/>
      <c r="E19" s="17">
        <f t="shared" si="4"/>
        <v>48</v>
      </c>
      <c r="F19" s="18">
        <f t="shared" si="5"/>
        <v>28</v>
      </c>
      <c r="G19" s="19">
        <f t="shared" si="3"/>
        <v>20</v>
      </c>
      <c r="H19" s="20"/>
      <c r="I19" s="20"/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20">
        <v>2</v>
      </c>
      <c r="V19" s="20">
        <v>2</v>
      </c>
      <c r="W19" s="20">
        <v>2</v>
      </c>
      <c r="X19" s="124"/>
      <c r="Y19" s="128"/>
      <c r="Z19" s="129"/>
      <c r="AA19" s="20"/>
      <c r="AB19" s="20"/>
      <c r="AC19" s="20">
        <v>2</v>
      </c>
      <c r="AD19" s="20">
        <v>2</v>
      </c>
      <c r="AE19" s="20">
        <v>2</v>
      </c>
      <c r="AF19" s="20">
        <v>2</v>
      </c>
      <c r="AG19" s="20">
        <v>2</v>
      </c>
      <c r="AH19" s="20">
        <v>2</v>
      </c>
      <c r="AI19" s="20">
        <v>2</v>
      </c>
      <c r="AJ19" s="20">
        <v>2</v>
      </c>
      <c r="AK19" s="20">
        <v>2</v>
      </c>
      <c r="AL19" s="20">
        <v>2</v>
      </c>
      <c r="AM19" s="20"/>
      <c r="AN19" s="20"/>
      <c r="AO19" s="20"/>
      <c r="AP19" s="20"/>
      <c r="AQ19" s="20"/>
      <c r="AR19" s="20"/>
      <c r="AS19" s="20"/>
      <c r="AT19" s="20"/>
      <c r="AU19" s="147"/>
      <c r="AV19" s="138"/>
      <c r="AW19" s="139"/>
      <c r="AX19" s="139"/>
      <c r="AY19" s="140"/>
      <c r="AZ19" s="20"/>
      <c r="BA19" s="21">
        <v>2</v>
      </c>
    </row>
    <row r="20" spans="1:53" s="16" customFormat="1" ht="12.75" customHeight="1">
      <c r="A20" s="110" t="s">
        <v>93</v>
      </c>
      <c r="B20" s="116" t="s">
        <v>54</v>
      </c>
      <c r="C20" s="144">
        <f>(D20+E20+E21)/36</f>
        <v>2</v>
      </c>
      <c r="D20" s="86">
        <v>48</v>
      </c>
      <c r="E20" s="12">
        <f>F20+G20</f>
        <v>4</v>
      </c>
      <c r="F20" s="13">
        <f>SUM(H20:W20)</f>
        <v>0</v>
      </c>
      <c r="G20" s="14">
        <f t="shared" si="3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3"/>
      <c r="U20" s="23"/>
      <c r="V20" s="23"/>
      <c r="W20" s="15"/>
      <c r="X20" s="124"/>
      <c r="Y20" s="128"/>
      <c r="Z20" s="129"/>
      <c r="AA20" s="15">
        <v>2</v>
      </c>
      <c r="AB20" s="15">
        <v>2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40"/>
      <c r="AZ20" s="32"/>
      <c r="BA20" s="33"/>
    </row>
    <row r="21" spans="1:53" s="10" customFormat="1" ht="12.75" customHeight="1">
      <c r="A21" s="111"/>
      <c r="B21" s="117"/>
      <c r="C21" s="145"/>
      <c r="D21" s="87"/>
      <c r="E21" s="17">
        <f>F21+G21</f>
        <v>20</v>
      </c>
      <c r="F21" s="18">
        <f>SUM(H21:W21)</f>
        <v>0</v>
      </c>
      <c r="G21" s="19">
        <f t="shared" si="3"/>
        <v>20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>
        <v>2</v>
      </c>
      <c r="AD21" s="20">
        <v>2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/>
      <c r="AN21" s="20"/>
      <c r="AO21" s="20"/>
      <c r="AP21" s="20"/>
      <c r="AQ21" s="20"/>
      <c r="AR21" s="20"/>
      <c r="AS21" s="20"/>
      <c r="AT21" s="20"/>
      <c r="AU21" s="147"/>
      <c r="AV21" s="138"/>
      <c r="AW21" s="139"/>
      <c r="AX21" s="139"/>
      <c r="AY21" s="140"/>
      <c r="AZ21" s="20">
        <v>2</v>
      </c>
      <c r="BA21" s="21"/>
    </row>
    <row r="22" spans="1:53" s="16" customFormat="1" ht="22.5">
      <c r="A22" s="104" t="s">
        <v>76</v>
      </c>
      <c r="B22" s="37" t="s">
        <v>177</v>
      </c>
      <c r="C22" s="144">
        <f>(D22+E22+E24)/36</f>
        <v>2</v>
      </c>
      <c r="D22" s="86">
        <v>54</v>
      </c>
      <c r="E22" s="12">
        <f t="shared" si="4"/>
        <v>4</v>
      </c>
      <c r="F22" s="13">
        <f>SUM(H22:W22)</f>
        <v>0</v>
      </c>
      <c r="G22" s="14">
        <f t="shared" si="3"/>
        <v>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24"/>
      <c r="Y22" s="128"/>
      <c r="Z22" s="12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>
        <v>2</v>
      </c>
      <c r="AM22" s="15">
        <v>2</v>
      </c>
      <c r="AN22" s="15"/>
      <c r="AO22" s="15"/>
      <c r="AP22" s="15"/>
      <c r="AQ22" s="15"/>
      <c r="AR22" s="15"/>
      <c r="AS22" s="15"/>
      <c r="AT22" s="15"/>
      <c r="AU22" s="147"/>
      <c r="AV22" s="138"/>
      <c r="AW22" s="139"/>
      <c r="AX22" s="139"/>
      <c r="AY22" s="140"/>
      <c r="AZ22" s="32"/>
      <c r="BA22" s="33"/>
    </row>
    <row r="23" spans="1:53" s="16" customFormat="1" ht="22.5">
      <c r="A23" s="104"/>
      <c r="B23" s="37" t="s">
        <v>178</v>
      </c>
      <c r="C23" s="146"/>
      <c r="D23" s="106"/>
      <c r="E23" s="12"/>
      <c r="F23" s="13"/>
      <c r="G23" s="3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24"/>
      <c r="Y23" s="128"/>
      <c r="Z23" s="12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47"/>
      <c r="AV23" s="138"/>
      <c r="AW23" s="139"/>
      <c r="AX23" s="139"/>
      <c r="AY23" s="140"/>
      <c r="AZ23" s="32"/>
      <c r="BA23" s="33"/>
    </row>
    <row r="24" spans="1:53" s="10" customFormat="1" ht="22.5">
      <c r="A24" s="104"/>
      <c r="B24" s="37" t="s">
        <v>179</v>
      </c>
      <c r="C24" s="145"/>
      <c r="D24" s="87"/>
      <c r="E24" s="17">
        <f t="shared" si="4"/>
        <v>14</v>
      </c>
      <c r="F24" s="18">
        <f>SUM(H24:W24)</f>
        <v>0</v>
      </c>
      <c r="G24" s="19">
        <f>SUM(AA24:AU24)</f>
        <v>14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24"/>
      <c r="Y24" s="128"/>
      <c r="Z24" s="129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>
        <v>2</v>
      </c>
      <c r="AO24" s="20">
        <v>2</v>
      </c>
      <c r="AP24" s="20">
        <v>2</v>
      </c>
      <c r="AQ24" s="20">
        <v>2</v>
      </c>
      <c r="AR24" s="20">
        <v>2</v>
      </c>
      <c r="AS24" s="20">
        <v>2</v>
      </c>
      <c r="AT24" s="20">
        <v>2</v>
      </c>
      <c r="AU24" s="147"/>
      <c r="AV24" s="138"/>
      <c r="AW24" s="139"/>
      <c r="AX24" s="139"/>
      <c r="AY24" s="140"/>
      <c r="AZ24" s="20">
        <v>2</v>
      </c>
      <c r="BA24" s="21"/>
    </row>
    <row r="25" spans="1:53" s="16" customFormat="1" ht="22.5">
      <c r="A25" s="104" t="s">
        <v>88</v>
      </c>
      <c r="B25" s="39" t="s">
        <v>59</v>
      </c>
      <c r="C25" s="144">
        <f>(D25+E25+E26)/36</f>
        <v>2</v>
      </c>
      <c r="D25" s="86">
        <v>54</v>
      </c>
      <c r="E25" s="12">
        <f t="shared" si="4"/>
        <v>4</v>
      </c>
      <c r="F25" s="13">
        <f>SUM(H25:W25)</f>
        <v>0</v>
      </c>
      <c r="G25" s="14">
        <f>SUM(AA25:AU25)</f>
        <v>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24"/>
      <c r="Y25" s="128"/>
      <c r="Z25" s="129"/>
      <c r="AA25" s="15">
        <v>2</v>
      </c>
      <c r="AB25" s="15">
        <v>2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47"/>
      <c r="AV25" s="138"/>
      <c r="AW25" s="139"/>
      <c r="AX25" s="139"/>
      <c r="AY25" s="140"/>
      <c r="AZ25" s="32"/>
      <c r="BA25" s="33"/>
    </row>
    <row r="26" spans="1:53" s="10" customFormat="1" ht="22.5">
      <c r="A26" s="104"/>
      <c r="B26" s="39" t="s">
        <v>49</v>
      </c>
      <c r="C26" s="145"/>
      <c r="D26" s="87"/>
      <c r="E26" s="17">
        <f t="shared" si="4"/>
        <v>14</v>
      </c>
      <c r="F26" s="18">
        <f>SUM(H26:W26)</f>
        <v>0</v>
      </c>
      <c r="G26" s="19">
        <f>SUM(AA26:AU26)</f>
        <v>14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24"/>
      <c r="Y26" s="128"/>
      <c r="Z26" s="129"/>
      <c r="AA26" s="20"/>
      <c r="AB26" s="20"/>
      <c r="AC26" s="20">
        <v>2</v>
      </c>
      <c r="AD26" s="20">
        <v>2</v>
      </c>
      <c r="AE26" s="20">
        <v>2</v>
      </c>
      <c r="AF26" s="20">
        <v>2</v>
      </c>
      <c r="AG26" s="20">
        <v>2</v>
      </c>
      <c r="AH26" s="20">
        <v>2</v>
      </c>
      <c r="AI26" s="20">
        <v>2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147"/>
      <c r="AV26" s="138"/>
      <c r="AW26" s="139"/>
      <c r="AX26" s="139"/>
      <c r="AY26" s="140"/>
      <c r="AZ26" s="20">
        <v>2</v>
      </c>
      <c r="BA26" s="21"/>
    </row>
    <row r="27" spans="1:53" s="16" customFormat="1" ht="22.5">
      <c r="A27" s="104" t="s">
        <v>89</v>
      </c>
      <c r="B27" s="39" t="s">
        <v>152</v>
      </c>
      <c r="C27" s="144">
        <f>(D27+E27+E29)/36</f>
        <v>2</v>
      </c>
      <c r="D27" s="86">
        <v>54</v>
      </c>
      <c r="E27" s="12">
        <f t="shared" si="4"/>
        <v>0</v>
      </c>
      <c r="F27" s="13">
        <f>SUM(H27:W27)</f>
        <v>0</v>
      </c>
      <c r="G27" s="14">
        <f>SUM(AA27:AU27)</f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24"/>
      <c r="Y27" s="128"/>
      <c r="Z27" s="12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7"/>
      <c r="AV27" s="138"/>
      <c r="AW27" s="139"/>
      <c r="AX27" s="139"/>
      <c r="AY27" s="140"/>
      <c r="AZ27" s="32"/>
      <c r="BA27" s="33"/>
    </row>
    <row r="28" spans="1:53" s="16" customFormat="1" ht="22.5">
      <c r="A28" s="104"/>
      <c r="B28" s="39" t="s">
        <v>180</v>
      </c>
      <c r="C28" s="146"/>
      <c r="D28" s="106"/>
      <c r="E28" s="12"/>
      <c r="F28" s="13"/>
      <c r="G28" s="3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24"/>
      <c r="Y28" s="128"/>
      <c r="Z28" s="12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47"/>
      <c r="AV28" s="138"/>
      <c r="AW28" s="139"/>
      <c r="AX28" s="139"/>
      <c r="AY28" s="140"/>
      <c r="AZ28" s="32"/>
      <c r="BA28" s="33"/>
    </row>
    <row r="29" spans="1:53" s="10" customFormat="1" ht="22.5">
      <c r="A29" s="104"/>
      <c r="B29" s="39" t="s">
        <v>181</v>
      </c>
      <c r="C29" s="145"/>
      <c r="D29" s="87"/>
      <c r="E29" s="17">
        <f t="shared" si="4"/>
        <v>18</v>
      </c>
      <c r="F29" s="18">
        <f>SUM(H29:W29)</f>
        <v>18</v>
      </c>
      <c r="G29" s="19">
        <f>SUM(AA29:AU29)</f>
        <v>0</v>
      </c>
      <c r="H29" s="20"/>
      <c r="I29" s="20"/>
      <c r="J29" s="20"/>
      <c r="K29" s="20"/>
      <c r="L29" s="20">
        <v>2</v>
      </c>
      <c r="M29" s="20">
        <v>2</v>
      </c>
      <c r="N29" s="20">
        <v>2</v>
      </c>
      <c r="O29" s="20">
        <v>2</v>
      </c>
      <c r="P29" s="20">
        <v>2</v>
      </c>
      <c r="Q29" s="20">
        <v>2</v>
      </c>
      <c r="R29" s="20">
        <v>2</v>
      </c>
      <c r="S29" s="20">
        <v>2</v>
      </c>
      <c r="T29" s="20">
        <v>2</v>
      </c>
      <c r="U29" s="20"/>
      <c r="V29" s="20"/>
      <c r="W29" s="20"/>
      <c r="X29" s="124"/>
      <c r="Y29" s="128"/>
      <c r="Z29" s="129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147"/>
      <c r="AV29" s="138"/>
      <c r="AW29" s="139"/>
      <c r="AX29" s="139"/>
      <c r="AY29" s="140"/>
      <c r="AZ29" s="20">
        <v>1</v>
      </c>
      <c r="BA29" s="21"/>
    </row>
    <row r="30" spans="1:53" s="16" customFormat="1" ht="22.5">
      <c r="A30" s="104" t="s">
        <v>78</v>
      </c>
      <c r="B30" s="39" t="s">
        <v>182</v>
      </c>
      <c r="C30" s="144">
        <f>(D30+E30+E32)/36</f>
        <v>2</v>
      </c>
      <c r="D30" s="86">
        <v>54</v>
      </c>
      <c r="E30" s="12">
        <f t="shared" si="4"/>
        <v>4</v>
      </c>
      <c r="F30" s="13">
        <f>SUM(H30:W30)</f>
        <v>0</v>
      </c>
      <c r="G30" s="14">
        <f>SUM(AA30:AU30)</f>
        <v>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24"/>
      <c r="Y30" s="128"/>
      <c r="Z30" s="129"/>
      <c r="AA30" s="15"/>
      <c r="AB30" s="15"/>
      <c r="AC30" s="15">
        <v>2</v>
      </c>
      <c r="AD30" s="15">
        <v>2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7"/>
      <c r="AV30" s="138"/>
      <c r="AW30" s="139"/>
      <c r="AX30" s="139"/>
      <c r="AY30" s="140"/>
      <c r="AZ30" s="32"/>
      <c r="BA30" s="33"/>
    </row>
    <row r="31" spans="1:53" s="16" customFormat="1" ht="22.5">
      <c r="A31" s="104"/>
      <c r="B31" s="39" t="s">
        <v>183</v>
      </c>
      <c r="C31" s="146"/>
      <c r="D31" s="106"/>
      <c r="E31" s="12"/>
      <c r="F31" s="13"/>
      <c r="G31" s="38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24"/>
      <c r="Y31" s="128"/>
      <c r="Z31" s="1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47"/>
      <c r="AV31" s="138"/>
      <c r="AW31" s="139"/>
      <c r="AX31" s="139"/>
      <c r="AY31" s="140"/>
      <c r="AZ31" s="32"/>
      <c r="BA31" s="33"/>
    </row>
    <row r="32" spans="1:53" s="10" customFormat="1" ht="22.5">
      <c r="A32" s="104"/>
      <c r="B32" s="39" t="s">
        <v>184</v>
      </c>
      <c r="C32" s="145"/>
      <c r="D32" s="87"/>
      <c r="E32" s="17">
        <f t="shared" si="4"/>
        <v>14</v>
      </c>
      <c r="F32" s="18">
        <f>SUM(H32:W32)</f>
        <v>0</v>
      </c>
      <c r="G32" s="19">
        <f>SUM(AA32:AU32)</f>
        <v>14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24"/>
      <c r="Y32" s="128"/>
      <c r="Z32" s="129"/>
      <c r="AA32" s="20"/>
      <c r="AB32" s="20"/>
      <c r="AC32" s="20"/>
      <c r="AD32" s="20"/>
      <c r="AE32" s="20">
        <v>2</v>
      </c>
      <c r="AF32" s="20">
        <v>2</v>
      </c>
      <c r="AG32" s="20">
        <v>2</v>
      </c>
      <c r="AH32" s="20">
        <v>2</v>
      </c>
      <c r="AI32" s="20">
        <v>2</v>
      </c>
      <c r="AJ32" s="20">
        <v>2</v>
      </c>
      <c r="AK32" s="20">
        <v>2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147"/>
      <c r="AV32" s="138"/>
      <c r="AW32" s="139"/>
      <c r="AX32" s="139"/>
      <c r="AY32" s="140"/>
      <c r="AZ32" s="20">
        <v>2</v>
      </c>
      <c r="BA32" s="21"/>
    </row>
    <row r="33" spans="1:53" s="16" customFormat="1" ht="12.75">
      <c r="A33" s="104" t="s">
        <v>102</v>
      </c>
      <c r="B33" s="39" t="s">
        <v>46</v>
      </c>
      <c r="C33" s="144">
        <f>(D33+E33+E35)/36</f>
        <v>2</v>
      </c>
      <c r="D33" s="86">
        <v>54</v>
      </c>
      <c r="E33" s="12">
        <f t="shared" si="4"/>
        <v>4</v>
      </c>
      <c r="F33" s="13">
        <f>SUM(H33:W33)</f>
        <v>0</v>
      </c>
      <c r="G33" s="14">
        <f>SUM(AA33:AU33)</f>
        <v>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24"/>
      <c r="Y33" s="128"/>
      <c r="Z33" s="12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>
        <v>2</v>
      </c>
      <c r="AM33" s="15">
        <v>2</v>
      </c>
      <c r="AN33" s="15"/>
      <c r="AO33" s="15"/>
      <c r="AP33" s="15"/>
      <c r="AQ33" s="15"/>
      <c r="AR33" s="15"/>
      <c r="AS33" s="15"/>
      <c r="AT33" s="15"/>
      <c r="AU33" s="147"/>
      <c r="AV33" s="138"/>
      <c r="AW33" s="139"/>
      <c r="AX33" s="139"/>
      <c r="AY33" s="140"/>
      <c r="AZ33" s="32"/>
      <c r="BA33" s="33"/>
    </row>
    <row r="34" spans="1:53" s="16" customFormat="1" ht="33.75">
      <c r="A34" s="104"/>
      <c r="B34" s="39" t="s">
        <v>37</v>
      </c>
      <c r="C34" s="146"/>
      <c r="D34" s="106"/>
      <c r="E34" s="12"/>
      <c r="F34" s="13"/>
      <c r="G34" s="3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24"/>
      <c r="Y34" s="128"/>
      <c r="Z34" s="129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47"/>
      <c r="AV34" s="138"/>
      <c r="AW34" s="139"/>
      <c r="AX34" s="139"/>
      <c r="AY34" s="140"/>
      <c r="AZ34" s="32"/>
      <c r="BA34" s="33"/>
    </row>
    <row r="35" spans="1:53" s="10" customFormat="1" ht="22.5">
      <c r="A35" s="104"/>
      <c r="B35" s="39" t="s">
        <v>185</v>
      </c>
      <c r="C35" s="145"/>
      <c r="D35" s="87"/>
      <c r="E35" s="17">
        <f t="shared" si="4"/>
        <v>14</v>
      </c>
      <c r="F35" s="18">
        <f aca="true" t="shared" si="6" ref="F35:F43">SUM(H35:W35)</f>
        <v>0</v>
      </c>
      <c r="G35" s="19">
        <f aca="true" t="shared" si="7" ref="G35:G43">SUM(AA35:AU35)</f>
        <v>14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24"/>
      <c r="Y35" s="128"/>
      <c r="Z35" s="12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>
        <v>2</v>
      </c>
      <c r="AO35" s="20">
        <v>2</v>
      </c>
      <c r="AP35" s="20">
        <v>2</v>
      </c>
      <c r="AQ35" s="20">
        <v>2</v>
      </c>
      <c r="AR35" s="20">
        <v>2</v>
      </c>
      <c r="AS35" s="20">
        <v>2</v>
      </c>
      <c r="AT35" s="20">
        <v>2</v>
      </c>
      <c r="AU35" s="147"/>
      <c r="AV35" s="138"/>
      <c r="AW35" s="139"/>
      <c r="AX35" s="139"/>
      <c r="AY35" s="140"/>
      <c r="AZ35" s="20">
        <v>2</v>
      </c>
      <c r="BA35" s="21"/>
    </row>
    <row r="36" spans="1:53" s="16" customFormat="1" ht="21" customHeight="1">
      <c r="A36" s="88" t="s">
        <v>91</v>
      </c>
      <c r="B36" s="89"/>
      <c r="C36" s="84">
        <f>(D36+E36+E37)/36</f>
        <v>5</v>
      </c>
      <c r="D36" s="86">
        <v>180</v>
      </c>
      <c r="E36" s="12">
        <f t="shared" si="4"/>
        <v>0</v>
      </c>
      <c r="F36" s="13">
        <f t="shared" si="6"/>
        <v>0</v>
      </c>
      <c r="G36" s="14">
        <f t="shared" si="7"/>
        <v>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124"/>
      <c r="Y36" s="128"/>
      <c r="Z36" s="129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47"/>
      <c r="AV36" s="138"/>
      <c r="AW36" s="139"/>
      <c r="AX36" s="139"/>
      <c r="AY36" s="140"/>
      <c r="AZ36" s="32"/>
      <c r="BA36" s="33"/>
    </row>
    <row r="37" spans="1:53" s="10" customFormat="1" ht="21" customHeight="1">
      <c r="A37" s="90"/>
      <c r="B37" s="91"/>
      <c r="C37" s="85"/>
      <c r="D37" s="87"/>
      <c r="E37" s="17">
        <f t="shared" si="4"/>
        <v>0</v>
      </c>
      <c r="F37" s="18">
        <f t="shared" si="6"/>
        <v>0</v>
      </c>
      <c r="G37" s="19">
        <f t="shared" si="7"/>
        <v>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24"/>
      <c r="Y37" s="128"/>
      <c r="Z37" s="12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147"/>
      <c r="AV37" s="138"/>
      <c r="AW37" s="139"/>
      <c r="AX37" s="139"/>
      <c r="AY37" s="140"/>
      <c r="AZ37" s="20" t="s">
        <v>45</v>
      </c>
      <c r="BA37" s="21"/>
    </row>
    <row r="38" spans="1:53" s="16" customFormat="1" ht="12.75">
      <c r="A38" s="88" t="s">
        <v>80</v>
      </c>
      <c r="B38" s="89"/>
      <c r="C38" s="84">
        <f>(D38+E38+E39)/36</f>
        <v>11</v>
      </c>
      <c r="D38" s="86">
        <v>396</v>
      </c>
      <c r="E38" s="12">
        <f t="shared" si="4"/>
        <v>0</v>
      </c>
      <c r="F38" s="13">
        <f t="shared" si="6"/>
        <v>0</v>
      </c>
      <c r="G38" s="14">
        <f t="shared" si="7"/>
        <v>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124"/>
      <c r="Y38" s="128"/>
      <c r="Z38" s="129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147"/>
      <c r="AV38" s="138"/>
      <c r="AW38" s="139"/>
      <c r="AX38" s="139"/>
      <c r="AY38" s="140"/>
      <c r="AZ38" s="32" t="s">
        <v>45</v>
      </c>
      <c r="BA38" s="33"/>
    </row>
    <row r="39" spans="1:53" s="10" customFormat="1" ht="12.75">
      <c r="A39" s="90"/>
      <c r="B39" s="91"/>
      <c r="C39" s="85"/>
      <c r="D39" s="87"/>
      <c r="E39" s="17">
        <f t="shared" si="4"/>
        <v>0</v>
      </c>
      <c r="F39" s="18">
        <f t="shared" si="6"/>
        <v>0</v>
      </c>
      <c r="G39" s="19">
        <f t="shared" si="7"/>
        <v>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24"/>
      <c r="Y39" s="128"/>
      <c r="Z39" s="129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147"/>
      <c r="AV39" s="138"/>
      <c r="AW39" s="139"/>
      <c r="AX39" s="139"/>
      <c r="AY39" s="140"/>
      <c r="AZ39" s="20" t="s">
        <v>42</v>
      </c>
      <c r="BA39" s="21"/>
    </row>
    <row r="40" spans="1:53" s="16" customFormat="1" ht="12.75">
      <c r="A40" s="88" t="s">
        <v>92</v>
      </c>
      <c r="B40" s="89"/>
      <c r="C40" s="84">
        <f>(D40+E40+E41)/36</f>
        <v>4</v>
      </c>
      <c r="D40" s="86">
        <v>144</v>
      </c>
      <c r="E40" s="12">
        <f t="shared" si="4"/>
        <v>0</v>
      </c>
      <c r="F40" s="13">
        <f t="shared" si="6"/>
        <v>0</v>
      </c>
      <c r="G40" s="14">
        <f t="shared" si="7"/>
        <v>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124"/>
      <c r="Y40" s="128"/>
      <c r="Z40" s="129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47"/>
      <c r="AV40" s="138"/>
      <c r="AW40" s="139"/>
      <c r="AX40" s="139"/>
      <c r="AY40" s="140"/>
      <c r="AZ40" s="32"/>
      <c r="BA40" s="33"/>
    </row>
    <row r="41" spans="1:53" s="10" customFormat="1" ht="12.75">
      <c r="A41" s="90"/>
      <c r="B41" s="91"/>
      <c r="C41" s="85"/>
      <c r="D41" s="87"/>
      <c r="E41" s="17">
        <f t="shared" si="4"/>
        <v>0</v>
      </c>
      <c r="F41" s="18">
        <f t="shared" si="6"/>
        <v>0</v>
      </c>
      <c r="G41" s="19">
        <f t="shared" si="7"/>
        <v>0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24"/>
      <c r="Y41" s="128"/>
      <c r="Z41" s="12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147"/>
      <c r="AV41" s="138"/>
      <c r="AW41" s="139"/>
      <c r="AX41" s="139"/>
      <c r="AY41" s="140"/>
      <c r="AZ41" s="20" t="s">
        <v>45</v>
      </c>
      <c r="BA41" s="21"/>
    </row>
    <row r="42" spans="1:53" s="16" customFormat="1" ht="12.75">
      <c r="A42" s="80" t="s">
        <v>82</v>
      </c>
      <c r="B42" s="81"/>
      <c r="C42" s="84">
        <f>(D42+E42+E43)/36</f>
        <v>6</v>
      </c>
      <c r="D42" s="86">
        <v>216</v>
      </c>
      <c r="E42" s="12">
        <f t="shared" si="4"/>
        <v>0</v>
      </c>
      <c r="F42" s="13">
        <f t="shared" si="6"/>
        <v>0</v>
      </c>
      <c r="G42" s="14">
        <f t="shared" si="7"/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24"/>
      <c r="Y42" s="128"/>
      <c r="Z42" s="129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147"/>
      <c r="AV42" s="138"/>
      <c r="AW42" s="139"/>
      <c r="AX42" s="139"/>
      <c r="AY42" s="140"/>
      <c r="AZ42" s="32"/>
      <c r="BA42" s="33"/>
    </row>
    <row r="43" spans="1:53" s="10" customFormat="1" ht="12.75">
      <c r="A43" s="82"/>
      <c r="B43" s="83"/>
      <c r="C43" s="85"/>
      <c r="D43" s="87"/>
      <c r="E43" s="17">
        <f t="shared" si="4"/>
        <v>0</v>
      </c>
      <c r="F43" s="18">
        <f t="shared" si="6"/>
        <v>0</v>
      </c>
      <c r="G43" s="19">
        <f t="shared" si="7"/>
        <v>0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124"/>
      <c r="Y43" s="128"/>
      <c r="Z43" s="129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147"/>
      <c r="AV43" s="138"/>
      <c r="AW43" s="139"/>
      <c r="AX43" s="139"/>
      <c r="AY43" s="140"/>
      <c r="AZ43" s="20" t="s">
        <v>42</v>
      </c>
      <c r="BA43" s="21"/>
    </row>
    <row r="44" spans="1:53" s="10" customFormat="1" ht="12.75">
      <c r="A44" s="34" t="s">
        <v>13</v>
      </c>
      <c r="B44" s="35"/>
      <c r="C44" s="24">
        <f>SUM(C10:C43)</f>
        <v>54</v>
      </c>
      <c r="D44" s="24">
        <f>SUM(D10:D43)</f>
        <v>1684</v>
      </c>
      <c r="E44" s="24">
        <f>SUM(E10:E43)</f>
        <v>260</v>
      </c>
      <c r="F44" s="24">
        <f>SUM(F10:F43)</f>
        <v>106</v>
      </c>
      <c r="G44" s="24">
        <f>SUM(G10:G43)</f>
        <v>154</v>
      </c>
      <c r="H44" s="26">
        <f aca="true" t="shared" si="8" ref="H44:W44">SUM(H10:H35)</f>
        <v>6</v>
      </c>
      <c r="I44" s="5">
        <f t="shared" si="8"/>
        <v>8</v>
      </c>
      <c r="J44" s="5">
        <f t="shared" si="8"/>
        <v>6</v>
      </c>
      <c r="K44" s="5">
        <f t="shared" si="8"/>
        <v>6</v>
      </c>
      <c r="L44" s="5">
        <f t="shared" si="8"/>
        <v>8</v>
      </c>
      <c r="M44" s="5">
        <f t="shared" si="8"/>
        <v>8</v>
      </c>
      <c r="N44" s="5">
        <f t="shared" si="8"/>
        <v>8</v>
      </c>
      <c r="O44" s="5">
        <f t="shared" si="8"/>
        <v>8</v>
      </c>
      <c r="P44" s="5">
        <f t="shared" si="8"/>
        <v>8</v>
      </c>
      <c r="Q44" s="5">
        <f t="shared" si="8"/>
        <v>8</v>
      </c>
      <c r="R44" s="5">
        <f t="shared" si="8"/>
        <v>8</v>
      </c>
      <c r="S44" s="5">
        <f t="shared" si="8"/>
        <v>8</v>
      </c>
      <c r="T44" s="5">
        <f t="shared" si="8"/>
        <v>8</v>
      </c>
      <c r="U44" s="5">
        <f t="shared" si="8"/>
        <v>4</v>
      </c>
      <c r="V44" s="5">
        <f t="shared" si="8"/>
        <v>2</v>
      </c>
      <c r="W44" s="5">
        <f t="shared" si="8"/>
        <v>2</v>
      </c>
      <c r="X44" s="125"/>
      <c r="Y44" s="130"/>
      <c r="Z44" s="131"/>
      <c r="AA44" s="5">
        <f aca="true" t="shared" si="9" ref="AA44:AR44">SUM(AA10:AA35)</f>
        <v>8</v>
      </c>
      <c r="AB44" s="5">
        <f t="shared" si="9"/>
        <v>8</v>
      </c>
      <c r="AC44" s="5">
        <f t="shared" si="9"/>
        <v>10</v>
      </c>
      <c r="AD44" s="5">
        <f t="shared" si="9"/>
        <v>10</v>
      </c>
      <c r="AE44" s="5">
        <f t="shared" si="9"/>
        <v>10</v>
      </c>
      <c r="AF44" s="5">
        <f t="shared" si="9"/>
        <v>10</v>
      </c>
      <c r="AG44" s="5">
        <f t="shared" si="9"/>
        <v>10</v>
      </c>
      <c r="AH44" s="5">
        <f t="shared" si="9"/>
        <v>10</v>
      </c>
      <c r="AI44" s="5">
        <f t="shared" si="9"/>
        <v>10</v>
      </c>
      <c r="AJ44" s="5">
        <f t="shared" si="9"/>
        <v>6</v>
      </c>
      <c r="AK44" s="5">
        <f t="shared" si="9"/>
        <v>6</v>
      </c>
      <c r="AL44" s="5">
        <f t="shared" si="9"/>
        <v>8</v>
      </c>
      <c r="AM44" s="5">
        <f t="shared" si="9"/>
        <v>6</v>
      </c>
      <c r="AN44" s="5">
        <f t="shared" si="9"/>
        <v>6</v>
      </c>
      <c r="AO44" s="5">
        <f t="shared" si="9"/>
        <v>6</v>
      </c>
      <c r="AP44" s="5">
        <f t="shared" si="9"/>
        <v>6</v>
      </c>
      <c r="AQ44" s="5">
        <f t="shared" si="9"/>
        <v>6</v>
      </c>
      <c r="AR44" s="5">
        <f t="shared" si="9"/>
        <v>6</v>
      </c>
      <c r="AS44" s="5">
        <f>SUM(AS10:AS35)</f>
        <v>6</v>
      </c>
      <c r="AT44" s="5">
        <f>SUM(AT10:AT35)</f>
        <v>6</v>
      </c>
      <c r="AU44" s="147"/>
      <c r="AV44" s="141"/>
      <c r="AW44" s="142"/>
      <c r="AX44" s="142"/>
      <c r="AY44" s="143"/>
      <c r="AZ44" s="36"/>
      <c r="BA44" s="27"/>
    </row>
    <row r="45" spans="1:64" ht="18">
      <c r="A45" s="41"/>
      <c r="B45" s="41"/>
      <c r="C45" s="41"/>
      <c r="D45" s="42" t="s">
        <v>35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36</v>
      </c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pans="1:64" ht="18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8" spans="3:32" s="31" customFormat="1" ht="18">
      <c r="C48" s="69"/>
      <c r="D48" s="42" t="s">
        <v>137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138</v>
      </c>
      <c r="AE48" s="42"/>
      <c r="AF48" s="42"/>
    </row>
    <row r="49" s="70" customFormat="1" ht="18"/>
  </sheetData>
  <sheetProtection/>
  <mergeCells count="78">
    <mergeCell ref="L6:P6"/>
    <mergeCell ref="AH6:AK6"/>
    <mergeCell ref="AD6:AG6"/>
    <mergeCell ref="AQ6:AT6"/>
    <mergeCell ref="A5:BA5"/>
    <mergeCell ref="A6:A9"/>
    <mergeCell ref="B6:B9"/>
    <mergeCell ref="C6:C9"/>
    <mergeCell ref="D6:D8"/>
    <mergeCell ref="E6:E8"/>
    <mergeCell ref="AL6:AP6"/>
    <mergeCell ref="AZ6:AZ9"/>
    <mergeCell ref="H6:K6"/>
    <mergeCell ref="D16:D17"/>
    <mergeCell ref="B14:B15"/>
    <mergeCell ref="C14:C15"/>
    <mergeCell ref="D14:D15"/>
    <mergeCell ref="F6:F8"/>
    <mergeCell ref="G6:G8"/>
    <mergeCell ref="X10:X44"/>
    <mergeCell ref="A10:A11"/>
    <mergeCell ref="B10:B11"/>
    <mergeCell ref="C10:C11"/>
    <mergeCell ref="D10:D11"/>
    <mergeCell ref="BA6:BA9"/>
    <mergeCell ref="D9:G9"/>
    <mergeCell ref="Q6:T6"/>
    <mergeCell ref="U6:X6"/>
    <mergeCell ref="Y6:AC6"/>
    <mergeCell ref="AU6:AX6"/>
    <mergeCell ref="Y10:Z44"/>
    <mergeCell ref="A16:A17"/>
    <mergeCell ref="B16:B17"/>
    <mergeCell ref="C16:C17"/>
    <mergeCell ref="A22:A24"/>
    <mergeCell ref="C22:C24"/>
    <mergeCell ref="D22:D24"/>
    <mergeCell ref="B18:B19"/>
    <mergeCell ref="C18:C19"/>
    <mergeCell ref="D20:D21"/>
    <mergeCell ref="A18:A19"/>
    <mergeCell ref="AU10:AU44"/>
    <mergeCell ref="A12:A13"/>
    <mergeCell ref="B12:B13"/>
    <mergeCell ref="C12:C13"/>
    <mergeCell ref="D12:D13"/>
    <mergeCell ref="A14:A15"/>
    <mergeCell ref="A25:A26"/>
    <mergeCell ref="C25:C26"/>
    <mergeCell ref="D25:D26"/>
    <mergeCell ref="A36:B37"/>
    <mergeCell ref="C36:C37"/>
    <mergeCell ref="D36:D37"/>
    <mergeCell ref="A27:A29"/>
    <mergeCell ref="C27:C29"/>
    <mergeCell ref="D27:D29"/>
    <mergeCell ref="A30:A32"/>
    <mergeCell ref="C30:C32"/>
    <mergeCell ref="D30:D32"/>
    <mergeCell ref="C33:C35"/>
    <mergeCell ref="C42:C43"/>
    <mergeCell ref="D42:D43"/>
    <mergeCell ref="A38:B39"/>
    <mergeCell ref="C38:C39"/>
    <mergeCell ref="D38:D39"/>
    <mergeCell ref="A40:B41"/>
    <mergeCell ref="C40:C41"/>
    <mergeCell ref="D40:D41"/>
    <mergeCell ref="A33:A35"/>
    <mergeCell ref="D33:D35"/>
    <mergeCell ref="AQ1:BA1"/>
    <mergeCell ref="AQ2:BA3"/>
    <mergeCell ref="A20:A21"/>
    <mergeCell ref="B20:B21"/>
    <mergeCell ref="C20:C21"/>
    <mergeCell ref="AV10:AY44"/>
    <mergeCell ref="D18:D19"/>
    <mergeCell ref="A42:B43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45"/>
  <sheetViews>
    <sheetView view="pageBreakPreview" zoomScale="85" zoomScaleNormal="85" zoomScaleSheetLayoutView="85" zoomScalePageLayoutView="0" workbookViewId="0" topLeftCell="A1">
      <pane xSplit="8" ySplit="5" topLeftCell="I21" activePane="bottomRight" state="frozen"/>
      <selection pane="topLeft" activeCell="A50" sqref="A50:IV50"/>
      <selection pane="topRight" activeCell="A50" sqref="A50:IV50"/>
      <selection pane="bottomLeft" activeCell="A50" sqref="A50:IV50"/>
      <selection pane="bottomRight" activeCell="AR21" sqref="AR21"/>
    </sheetView>
  </sheetViews>
  <sheetFormatPr defaultColWidth="9.00390625" defaultRowHeight="12.75"/>
  <cols>
    <col min="1" max="1" width="10.875" style="30" customWidth="1"/>
    <col min="2" max="2" width="38.753906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162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15</v>
      </c>
      <c r="C10" s="144">
        <f>(D10+E10+E11)/36</f>
        <v>5</v>
      </c>
      <c r="D10" s="86">
        <v>154</v>
      </c>
      <c r="E10" s="12">
        <f>F10+G10</f>
        <v>4</v>
      </c>
      <c r="F10" s="13">
        <f>SUM(H10:W10)</f>
        <v>4</v>
      </c>
      <c r="G10" s="14">
        <f aca="true" t="shared" si="3" ref="G10:G24">SUM(AA10:AU10)</f>
        <v>0</v>
      </c>
      <c r="H10" s="15"/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7"/>
      <c r="AZ10" s="32"/>
      <c r="BA10" s="33"/>
    </row>
    <row r="11" spans="1:53" s="10" customFormat="1" ht="12.75">
      <c r="A11" s="104"/>
      <c r="B11" s="96"/>
      <c r="C11" s="145"/>
      <c r="D11" s="87"/>
      <c r="E11" s="17">
        <f>F11+G11</f>
        <v>22</v>
      </c>
      <c r="F11" s="18">
        <f>SUM(H11:W11)</f>
        <v>22</v>
      </c>
      <c r="G11" s="19">
        <f t="shared" si="3"/>
        <v>0</v>
      </c>
      <c r="H11" s="20"/>
      <c r="I11" s="20"/>
      <c r="J11" s="20"/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20">
        <v>2</v>
      </c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47"/>
      <c r="AV11" s="138"/>
      <c r="AW11" s="139"/>
      <c r="AX11" s="139"/>
      <c r="AY11" s="140"/>
      <c r="AZ11" s="20"/>
      <c r="BA11" s="21">
        <v>1</v>
      </c>
    </row>
    <row r="12" spans="1:53" s="16" customFormat="1" ht="12.75">
      <c r="A12" s="104" t="s">
        <v>66</v>
      </c>
      <c r="B12" s="96" t="s">
        <v>84</v>
      </c>
      <c r="C12" s="144">
        <f>(D12+E12+E13)/36</f>
        <v>2</v>
      </c>
      <c r="D12" s="86">
        <v>54</v>
      </c>
      <c r="E12" s="12">
        <f aca="true" t="shared" si="4" ref="E12:E40">F12+G12</f>
        <v>2</v>
      </c>
      <c r="F12" s="13">
        <f aca="true" t="shared" si="5" ref="F12:F19">SUM(H12:W12)</f>
        <v>0</v>
      </c>
      <c r="G12" s="14">
        <f t="shared" si="3"/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40"/>
      <c r="AZ12" s="32">
        <v>2</v>
      </c>
      <c r="BA12" s="33"/>
    </row>
    <row r="13" spans="1:53" s="10" customFormat="1" ht="12.75">
      <c r="A13" s="104"/>
      <c r="B13" s="96"/>
      <c r="C13" s="145"/>
      <c r="D13" s="87"/>
      <c r="E13" s="17">
        <f t="shared" si="4"/>
        <v>16</v>
      </c>
      <c r="F13" s="18">
        <f t="shared" si="5"/>
        <v>0</v>
      </c>
      <c r="G13" s="19">
        <f t="shared" si="3"/>
        <v>16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47"/>
      <c r="AV13" s="138"/>
      <c r="AW13" s="139"/>
      <c r="AX13" s="139"/>
      <c r="AY13" s="140"/>
      <c r="AZ13" s="20"/>
      <c r="BA13" s="21"/>
    </row>
    <row r="14" spans="1:53" s="16" customFormat="1" ht="12.75" customHeight="1">
      <c r="A14" s="110" t="s">
        <v>72</v>
      </c>
      <c r="B14" s="116" t="s">
        <v>44</v>
      </c>
      <c r="C14" s="144">
        <f>(D14+E14+E15)/36</f>
        <v>2</v>
      </c>
      <c r="D14" s="86">
        <v>56</v>
      </c>
      <c r="E14" s="12">
        <f t="shared" si="4"/>
        <v>2</v>
      </c>
      <c r="F14" s="13">
        <f t="shared" si="5"/>
        <v>0</v>
      </c>
      <c r="G14" s="14">
        <f t="shared" si="3"/>
        <v>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4"/>
      <c r="Y14" s="128"/>
      <c r="Z14" s="129"/>
      <c r="AA14" s="44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>
        <v>2</v>
      </c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40"/>
      <c r="AZ14" s="49">
        <v>2</v>
      </c>
      <c r="BA14" s="50"/>
    </row>
    <row r="15" spans="1:53" s="10" customFormat="1" ht="12.75" customHeight="1">
      <c r="A15" s="111"/>
      <c r="B15" s="117"/>
      <c r="C15" s="145"/>
      <c r="D15" s="87"/>
      <c r="E15" s="17">
        <f t="shared" si="4"/>
        <v>14</v>
      </c>
      <c r="F15" s="18">
        <f t="shared" si="5"/>
        <v>0</v>
      </c>
      <c r="G15" s="19">
        <f t="shared" si="3"/>
        <v>14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24"/>
      <c r="Y15" s="128"/>
      <c r="Z15" s="129"/>
      <c r="AA15" s="44"/>
      <c r="AB15" s="44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>
        <v>2</v>
      </c>
      <c r="AO15" s="20">
        <v>2</v>
      </c>
      <c r="AP15" s="20">
        <v>2</v>
      </c>
      <c r="AQ15" s="20">
        <v>2</v>
      </c>
      <c r="AR15" s="20">
        <v>2</v>
      </c>
      <c r="AS15" s="20">
        <v>2</v>
      </c>
      <c r="AT15" s="20">
        <v>2</v>
      </c>
      <c r="AU15" s="147"/>
      <c r="AV15" s="138"/>
      <c r="AW15" s="139"/>
      <c r="AX15" s="139"/>
      <c r="AY15" s="140"/>
      <c r="AZ15" s="20"/>
      <c r="BA15" s="51"/>
    </row>
    <row r="16" spans="1:53" s="16" customFormat="1" ht="12.75">
      <c r="A16" s="110" t="s">
        <v>73</v>
      </c>
      <c r="B16" s="148" t="s">
        <v>186</v>
      </c>
      <c r="C16" s="144">
        <f>(D16+E16+E17)/36</f>
        <v>5</v>
      </c>
      <c r="D16" s="86">
        <v>116</v>
      </c>
      <c r="E16" s="12">
        <f t="shared" si="4"/>
        <v>12</v>
      </c>
      <c r="F16" s="13">
        <f t="shared" si="5"/>
        <v>2</v>
      </c>
      <c r="G16" s="14">
        <f t="shared" si="3"/>
        <v>10</v>
      </c>
      <c r="H16" s="15">
        <v>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52">
        <v>2</v>
      </c>
      <c r="AB16" s="53">
        <v>2</v>
      </c>
      <c r="AC16" s="15">
        <v>2</v>
      </c>
      <c r="AD16" s="15">
        <v>2</v>
      </c>
      <c r="AE16" s="15">
        <v>2</v>
      </c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40"/>
      <c r="AZ16" s="32"/>
      <c r="BA16" s="33">
        <v>2</v>
      </c>
    </row>
    <row r="17" spans="1:53" s="10" customFormat="1" ht="12.75">
      <c r="A17" s="111"/>
      <c r="B17" s="149"/>
      <c r="C17" s="145"/>
      <c r="D17" s="87"/>
      <c r="E17" s="17">
        <f t="shared" si="4"/>
        <v>52</v>
      </c>
      <c r="F17" s="18">
        <f t="shared" si="5"/>
        <v>18</v>
      </c>
      <c r="G17" s="19">
        <f t="shared" si="3"/>
        <v>34</v>
      </c>
      <c r="H17" s="20"/>
      <c r="I17" s="20">
        <v>2</v>
      </c>
      <c r="J17" s="20">
        <v>2</v>
      </c>
      <c r="K17" s="20">
        <v>2</v>
      </c>
      <c r="L17" s="20">
        <v>2</v>
      </c>
      <c r="M17" s="20">
        <v>2</v>
      </c>
      <c r="N17" s="20">
        <v>2</v>
      </c>
      <c r="O17" s="20">
        <v>2</v>
      </c>
      <c r="P17" s="20">
        <v>2</v>
      </c>
      <c r="Q17" s="20">
        <v>2</v>
      </c>
      <c r="R17" s="20"/>
      <c r="S17" s="20"/>
      <c r="T17" s="20"/>
      <c r="U17" s="20"/>
      <c r="V17" s="20"/>
      <c r="W17" s="20"/>
      <c r="X17" s="124"/>
      <c r="Y17" s="128"/>
      <c r="Z17" s="129"/>
      <c r="AA17" s="20"/>
      <c r="AB17" s="21"/>
      <c r="AC17" s="20"/>
      <c r="AD17" s="20"/>
      <c r="AE17" s="20"/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20">
        <v>2</v>
      </c>
      <c r="AO17" s="20">
        <v>2</v>
      </c>
      <c r="AP17" s="20">
        <v>2</v>
      </c>
      <c r="AQ17" s="20">
        <v>2</v>
      </c>
      <c r="AR17" s="20">
        <v>2</v>
      </c>
      <c r="AS17" s="20">
        <v>4</v>
      </c>
      <c r="AT17" s="20">
        <v>4</v>
      </c>
      <c r="AU17" s="147"/>
      <c r="AV17" s="138"/>
      <c r="AW17" s="139"/>
      <c r="AX17" s="139"/>
      <c r="AY17" s="140"/>
      <c r="AZ17" s="20"/>
      <c r="BA17" s="21"/>
    </row>
    <row r="18" spans="1:53" s="16" customFormat="1" ht="12.75" customHeight="1">
      <c r="A18" s="110" t="s">
        <v>74</v>
      </c>
      <c r="B18" s="116" t="s">
        <v>55</v>
      </c>
      <c r="C18" s="144">
        <f>(D18+E18+E19)/36</f>
        <v>4</v>
      </c>
      <c r="D18" s="86">
        <v>92</v>
      </c>
      <c r="E18" s="12">
        <f t="shared" si="4"/>
        <v>8</v>
      </c>
      <c r="F18" s="13">
        <f t="shared" si="5"/>
        <v>8</v>
      </c>
      <c r="G18" s="14">
        <f t="shared" si="3"/>
        <v>0</v>
      </c>
      <c r="H18" s="15">
        <v>4</v>
      </c>
      <c r="I18" s="15">
        <v>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3"/>
      <c r="U18" s="23"/>
      <c r="V18" s="23"/>
      <c r="W18" s="15"/>
      <c r="X18" s="124"/>
      <c r="Y18" s="128"/>
      <c r="Z18" s="12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7"/>
      <c r="AV18" s="138"/>
      <c r="AW18" s="139"/>
      <c r="AX18" s="139"/>
      <c r="AY18" s="140"/>
      <c r="AZ18" s="32"/>
      <c r="BA18" s="33"/>
    </row>
    <row r="19" spans="1:53" s="10" customFormat="1" ht="12.75" customHeight="1">
      <c r="A19" s="111"/>
      <c r="B19" s="117"/>
      <c r="C19" s="145"/>
      <c r="D19" s="87"/>
      <c r="E19" s="17">
        <f t="shared" si="4"/>
        <v>44</v>
      </c>
      <c r="F19" s="18">
        <f t="shared" si="5"/>
        <v>44</v>
      </c>
      <c r="G19" s="19">
        <f t="shared" si="3"/>
        <v>0</v>
      </c>
      <c r="H19" s="20"/>
      <c r="I19" s="20"/>
      <c r="J19" s="20">
        <v>4</v>
      </c>
      <c r="K19" s="20">
        <v>4</v>
      </c>
      <c r="L19" s="20">
        <v>4</v>
      </c>
      <c r="M19" s="20">
        <v>4</v>
      </c>
      <c r="N19" s="20">
        <v>4</v>
      </c>
      <c r="O19" s="20">
        <v>4</v>
      </c>
      <c r="P19" s="20">
        <v>4</v>
      </c>
      <c r="Q19" s="20">
        <v>4</v>
      </c>
      <c r="R19" s="20">
        <v>2</v>
      </c>
      <c r="S19" s="20">
        <v>2</v>
      </c>
      <c r="T19" s="20">
        <v>2</v>
      </c>
      <c r="U19" s="20">
        <v>2</v>
      </c>
      <c r="V19" s="20">
        <v>2</v>
      </c>
      <c r="W19" s="20">
        <v>2</v>
      </c>
      <c r="X19" s="124"/>
      <c r="Y19" s="128"/>
      <c r="Z19" s="1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47"/>
      <c r="AV19" s="138"/>
      <c r="AW19" s="139"/>
      <c r="AX19" s="139"/>
      <c r="AY19" s="140"/>
      <c r="AZ19" s="20" t="s">
        <v>45</v>
      </c>
      <c r="BA19" s="21"/>
    </row>
    <row r="20" spans="1:53" s="16" customFormat="1" ht="22.5">
      <c r="A20" s="104" t="s">
        <v>76</v>
      </c>
      <c r="B20" s="37" t="s">
        <v>95</v>
      </c>
      <c r="C20" s="144">
        <f>(D20+E20+E21)/36</f>
        <v>2</v>
      </c>
      <c r="D20" s="86">
        <v>54</v>
      </c>
      <c r="E20" s="12">
        <f t="shared" si="4"/>
        <v>4</v>
      </c>
      <c r="F20" s="13">
        <f>SUM(H20:W20)</f>
        <v>0</v>
      </c>
      <c r="G20" s="14">
        <f t="shared" si="3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2</v>
      </c>
      <c r="AM20" s="15">
        <v>2</v>
      </c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40"/>
      <c r="AZ20" s="32"/>
      <c r="BA20" s="33"/>
    </row>
    <row r="21" spans="1:53" s="10" customFormat="1" ht="22.5">
      <c r="A21" s="104"/>
      <c r="B21" s="37" t="s">
        <v>96</v>
      </c>
      <c r="C21" s="145"/>
      <c r="D21" s="87"/>
      <c r="E21" s="17">
        <f t="shared" si="4"/>
        <v>14</v>
      </c>
      <c r="F21" s="18">
        <f>SUM(H21:W21)</f>
        <v>0</v>
      </c>
      <c r="G21" s="19">
        <f t="shared" si="3"/>
        <v>14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>
        <v>2</v>
      </c>
      <c r="AO21" s="20">
        <v>2</v>
      </c>
      <c r="AP21" s="20">
        <v>2</v>
      </c>
      <c r="AQ21" s="20">
        <v>2</v>
      </c>
      <c r="AR21" s="20">
        <v>2</v>
      </c>
      <c r="AS21" s="20">
        <v>2</v>
      </c>
      <c r="AT21" s="20">
        <v>2</v>
      </c>
      <c r="AU21" s="147"/>
      <c r="AV21" s="138"/>
      <c r="AW21" s="139"/>
      <c r="AX21" s="139"/>
      <c r="AY21" s="140"/>
      <c r="AZ21" s="20">
        <v>2</v>
      </c>
      <c r="BA21" s="21"/>
    </row>
    <row r="22" spans="1:53" s="16" customFormat="1" ht="22.5">
      <c r="A22" s="104" t="s">
        <v>88</v>
      </c>
      <c r="B22" s="39" t="s">
        <v>187</v>
      </c>
      <c r="C22" s="144">
        <f>(D22+E22+E23)/36</f>
        <v>2</v>
      </c>
      <c r="D22" s="86">
        <v>54</v>
      </c>
      <c r="E22" s="12">
        <f t="shared" si="4"/>
        <v>4</v>
      </c>
      <c r="F22" s="13">
        <f>SUM(H22:W22)</f>
        <v>0</v>
      </c>
      <c r="G22" s="14">
        <f t="shared" si="3"/>
        <v>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24"/>
      <c r="Y22" s="128"/>
      <c r="Z22" s="129"/>
      <c r="AA22" s="15">
        <v>2</v>
      </c>
      <c r="AB22" s="15">
        <v>2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47"/>
      <c r="AV22" s="138"/>
      <c r="AW22" s="139"/>
      <c r="AX22" s="139"/>
      <c r="AY22" s="140"/>
      <c r="AZ22" s="32"/>
      <c r="BA22" s="33"/>
    </row>
    <row r="23" spans="1:53" s="10" customFormat="1" ht="12.75">
      <c r="A23" s="104"/>
      <c r="B23" s="39" t="s">
        <v>188</v>
      </c>
      <c r="C23" s="145"/>
      <c r="D23" s="87"/>
      <c r="E23" s="17">
        <f t="shared" si="4"/>
        <v>14</v>
      </c>
      <c r="F23" s="18">
        <f>SUM(H23:W23)</f>
        <v>0</v>
      </c>
      <c r="G23" s="19">
        <f t="shared" si="3"/>
        <v>14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124"/>
      <c r="Y23" s="128"/>
      <c r="Z23" s="129"/>
      <c r="AA23" s="20"/>
      <c r="AB23" s="20"/>
      <c r="AC23" s="20">
        <v>2</v>
      </c>
      <c r="AD23" s="20">
        <v>2</v>
      </c>
      <c r="AE23" s="20">
        <v>2</v>
      </c>
      <c r="AF23" s="20">
        <v>2</v>
      </c>
      <c r="AG23" s="20">
        <v>2</v>
      </c>
      <c r="AH23" s="20">
        <v>2</v>
      </c>
      <c r="AI23" s="20">
        <v>2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47"/>
      <c r="AV23" s="138"/>
      <c r="AW23" s="139"/>
      <c r="AX23" s="139"/>
      <c r="AY23" s="140"/>
      <c r="AZ23" s="20">
        <v>2</v>
      </c>
      <c r="BA23" s="21"/>
    </row>
    <row r="24" spans="1:53" s="16" customFormat="1" ht="22.5">
      <c r="A24" s="104" t="s">
        <v>89</v>
      </c>
      <c r="B24" s="39" t="s">
        <v>90</v>
      </c>
      <c r="C24" s="144">
        <f>(D24+E24+E26)/36</f>
        <v>2</v>
      </c>
      <c r="D24" s="86">
        <v>54</v>
      </c>
      <c r="E24" s="12">
        <f t="shared" si="4"/>
        <v>0</v>
      </c>
      <c r="F24" s="13">
        <f>SUM(H24:W24)</f>
        <v>0</v>
      </c>
      <c r="G24" s="14">
        <f t="shared" si="3"/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24"/>
      <c r="Y24" s="128"/>
      <c r="Z24" s="12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47"/>
      <c r="AV24" s="138"/>
      <c r="AW24" s="139"/>
      <c r="AX24" s="139"/>
      <c r="AY24" s="140"/>
      <c r="AZ24" s="32"/>
      <c r="BA24" s="33"/>
    </row>
    <row r="25" spans="1:53" s="16" customFormat="1" ht="22.5">
      <c r="A25" s="104"/>
      <c r="B25" s="39" t="s">
        <v>180</v>
      </c>
      <c r="C25" s="146"/>
      <c r="D25" s="106"/>
      <c r="E25" s="12"/>
      <c r="F25" s="13"/>
      <c r="G25" s="3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24"/>
      <c r="Y25" s="128"/>
      <c r="Z25" s="12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47"/>
      <c r="AV25" s="138"/>
      <c r="AW25" s="139"/>
      <c r="AX25" s="139"/>
      <c r="AY25" s="140"/>
      <c r="AZ25" s="32"/>
      <c r="BA25" s="33"/>
    </row>
    <row r="26" spans="1:53" s="10" customFormat="1" ht="22.5">
      <c r="A26" s="104"/>
      <c r="B26" s="39" t="s">
        <v>181</v>
      </c>
      <c r="C26" s="145"/>
      <c r="D26" s="87"/>
      <c r="E26" s="17">
        <f t="shared" si="4"/>
        <v>18</v>
      </c>
      <c r="F26" s="18">
        <f>SUM(H26:W26)</f>
        <v>18</v>
      </c>
      <c r="G26" s="19">
        <f>SUM(AA26:AU26)</f>
        <v>0</v>
      </c>
      <c r="H26" s="20"/>
      <c r="I26" s="20"/>
      <c r="J26" s="20"/>
      <c r="K26" s="20"/>
      <c r="L26" s="20">
        <v>2</v>
      </c>
      <c r="M26" s="20">
        <v>2</v>
      </c>
      <c r="N26" s="20">
        <v>2</v>
      </c>
      <c r="O26" s="20">
        <v>2</v>
      </c>
      <c r="P26" s="20">
        <v>2</v>
      </c>
      <c r="Q26" s="20">
        <v>2</v>
      </c>
      <c r="R26" s="20">
        <v>2</v>
      </c>
      <c r="S26" s="20">
        <v>2</v>
      </c>
      <c r="T26" s="20">
        <v>2</v>
      </c>
      <c r="U26" s="20"/>
      <c r="V26" s="20"/>
      <c r="W26" s="20"/>
      <c r="X26" s="124"/>
      <c r="Y26" s="128"/>
      <c r="Z26" s="129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147"/>
      <c r="AV26" s="138"/>
      <c r="AW26" s="139"/>
      <c r="AX26" s="139"/>
      <c r="AY26" s="140"/>
      <c r="AZ26" s="20">
        <v>1</v>
      </c>
      <c r="BA26" s="21"/>
    </row>
    <row r="27" spans="1:53" s="16" customFormat="1" ht="22.5">
      <c r="A27" s="104" t="s">
        <v>78</v>
      </c>
      <c r="B27" s="39" t="s">
        <v>56</v>
      </c>
      <c r="C27" s="144">
        <f>(D27+E27+E29)/36</f>
        <v>2</v>
      </c>
      <c r="D27" s="86">
        <v>54</v>
      </c>
      <c r="E27" s="12">
        <f t="shared" si="4"/>
        <v>4</v>
      </c>
      <c r="F27" s="13">
        <f>SUM(H27:W27)</f>
        <v>0</v>
      </c>
      <c r="G27" s="14">
        <f>SUM(AA27:AU27)</f>
        <v>4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24"/>
      <c r="Y27" s="128"/>
      <c r="Z27" s="129"/>
      <c r="AA27" s="15"/>
      <c r="AB27" s="15"/>
      <c r="AC27" s="15">
        <v>2</v>
      </c>
      <c r="AD27" s="15">
        <v>2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7"/>
      <c r="AV27" s="138"/>
      <c r="AW27" s="139"/>
      <c r="AX27" s="139"/>
      <c r="AY27" s="140"/>
      <c r="AZ27" s="32"/>
      <c r="BA27" s="33"/>
    </row>
    <row r="28" spans="1:53" s="16" customFormat="1" ht="22.5">
      <c r="A28" s="104"/>
      <c r="B28" s="39" t="s">
        <v>57</v>
      </c>
      <c r="C28" s="146"/>
      <c r="D28" s="106"/>
      <c r="E28" s="12"/>
      <c r="F28" s="13"/>
      <c r="G28" s="3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24"/>
      <c r="Y28" s="128"/>
      <c r="Z28" s="12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47"/>
      <c r="AV28" s="138"/>
      <c r="AW28" s="139"/>
      <c r="AX28" s="139"/>
      <c r="AY28" s="140"/>
      <c r="AZ28" s="32"/>
      <c r="BA28" s="33"/>
    </row>
    <row r="29" spans="1:53" s="10" customFormat="1" ht="22.5">
      <c r="A29" s="104"/>
      <c r="B29" s="39" t="s">
        <v>53</v>
      </c>
      <c r="C29" s="145"/>
      <c r="D29" s="87"/>
      <c r="E29" s="17">
        <f t="shared" si="4"/>
        <v>14</v>
      </c>
      <c r="F29" s="18">
        <f>SUM(H29:W29)</f>
        <v>0</v>
      </c>
      <c r="G29" s="19">
        <f>SUM(AA29:AU29)</f>
        <v>14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124"/>
      <c r="Y29" s="128"/>
      <c r="Z29" s="129"/>
      <c r="AA29" s="20"/>
      <c r="AB29" s="20"/>
      <c r="AC29" s="20"/>
      <c r="AD29" s="20"/>
      <c r="AE29" s="20">
        <v>2</v>
      </c>
      <c r="AF29" s="20">
        <v>2</v>
      </c>
      <c r="AG29" s="20">
        <v>2</v>
      </c>
      <c r="AH29" s="20">
        <v>2</v>
      </c>
      <c r="AI29" s="20">
        <v>2</v>
      </c>
      <c r="AJ29" s="20">
        <v>2</v>
      </c>
      <c r="AK29" s="20">
        <v>2</v>
      </c>
      <c r="AL29" s="20"/>
      <c r="AM29" s="20"/>
      <c r="AN29" s="20"/>
      <c r="AO29" s="20"/>
      <c r="AP29" s="20"/>
      <c r="AQ29" s="20"/>
      <c r="AR29" s="20"/>
      <c r="AS29" s="20"/>
      <c r="AT29" s="20"/>
      <c r="AU29" s="147"/>
      <c r="AV29" s="138"/>
      <c r="AW29" s="139"/>
      <c r="AX29" s="139"/>
      <c r="AY29" s="140"/>
      <c r="AZ29" s="20">
        <v>2</v>
      </c>
      <c r="BA29" s="21"/>
    </row>
    <row r="30" spans="1:53" s="16" customFormat="1" ht="12.75">
      <c r="A30" s="104" t="s">
        <v>102</v>
      </c>
      <c r="B30" s="39" t="s">
        <v>46</v>
      </c>
      <c r="C30" s="144">
        <f>(D30+E30+E32)/36</f>
        <v>2</v>
      </c>
      <c r="D30" s="86">
        <v>54</v>
      </c>
      <c r="E30" s="12">
        <f t="shared" si="4"/>
        <v>4</v>
      </c>
      <c r="F30" s="13">
        <f>SUM(H30:W30)</f>
        <v>0</v>
      </c>
      <c r="G30" s="14">
        <f>SUM(AA30:AU30)</f>
        <v>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24"/>
      <c r="Y30" s="128"/>
      <c r="Z30" s="12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>
        <v>2</v>
      </c>
      <c r="AM30" s="15">
        <v>2</v>
      </c>
      <c r="AN30" s="15"/>
      <c r="AO30" s="15"/>
      <c r="AP30" s="15"/>
      <c r="AQ30" s="15"/>
      <c r="AR30" s="15"/>
      <c r="AS30" s="15"/>
      <c r="AT30" s="15"/>
      <c r="AU30" s="147"/>
      <c r="AV30" s="138"/>
      <c r="AW30" s="139"/>
      <c r="AX30" s="139"/>
      <c r="AY30" s="140"/>
      <c r="AZ30" s="32"/>
      <c r="BA30" s="33"/>
    </row>
    <row r="31" spans="1:53" s="16" customFormat="1" ht="33.75">
      <c r="A31" s="104"/>
      <c r="B31" s="39" t="s">
        <v>37</v>
      </c>
      <c r="C31" s="146"/>
      <c r="D31" s="106"/>
      <c r="E31" s="12"/>
      <c r="F31" s="13"/>
      <c r="G31" s="38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24"/>
      <c r="Y31" s="128"/>
      <c r="Z31" s="1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47"/>
      <c r="AV31" s="138"/>
      <c r="AW31" s="139"/>
      <c r="AX31" s="139"/>
      <c r="AY31" s="140"/>
      <c r="AZ31" s="32"/>
      <c r="BA31" s="33"/>
    </row>
    <row r="32" spans="1:53" s="10" customFormat="1" ht="22.5">
      <c r="A32" s="104"/>
      <c r="B32" s="39" t="s">
        <v>185</v>
      </c>
      <c r="C32" s="145"/>
      <c r="D32" s="87"/>
      <c r="E32" s="17">
        <f t="shared" si="4"/>
        <v>14</v>
      </c>
      <c r="F32" s="18">
        <f aca="true" t="shared" si="6" ref="F32:F40">SUM(H32:W32)</f>
        <v>0</v>
      </c>
      <c r="G32" s="19">
        <f aca="true" t="shared" si="7" ref="G32:G40">SUM(AA32:AU32)</f>
        <v>14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24"/>
      <c r="Y32" s="128"/>
      <c r="Z32" s="129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>
        <v>2</v>
      </c>
      <c r="AO32" s="20">
        <v>2</v>
      </c>
      <c r="AP32" s="20">
        <v>2</v>
      </c>
      <c r="AQ32" s="20">
        <v>2</v>
      </c>
      <c r="AR32" s="20">
        <v>2</v>
      </c>
      <c r="AS32" s="20">
        <v>2</v>
      </c>
      <c r="AT32" s="20">
        <v>2</v>
      </c>
      <c r="AU32" s="147"/>
      <c r="AV32" s="138"/>
      <c r="AW32" s="139"/>
      <c r="AX32" s="139"/>
      <c r="AY32" s="140"/>
      <c r="AZ32" s="20">
        <v>2</v>
      </c>
      <c r="BA32" s="21"/>
    </row>
    <row r="33" spans="1:53" s="16" customFormat="1" ht="21" customHeight="1">
      <c r="A33" s="88" t="s">
        <v>91</v>
      </c>
      <c r="B33" s="89"/>
      <c r="C33" s="84">
        <f>(D33+E33+E34)/36</f>
        <v>5</v>
      </c>
      <c r="D33" s="86">
        <v>180</v>
      </c>
      <c r="E33" s="12">
        <f t="shared" si="4"/>
        <v>0</v>
      </c>
      <c r="F33" s="13">
        <f t="shared" si="6"/>
        <v>0</v>
      </c>
      <c r="G33" s="14">
        <f t="shared" si="7"/>
        <v>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124"/>
      <c r="Y33" s="128"/>
      <c r="Z33" s="12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47"/>
      <c r="AV33" s="138"/>
      <c r="AW33" s="139"/>
      <c r="AX33" s="139"/>
      <c r="AY33" s="140"/>
      <c r="AZ33" s="32"/>
      <c r="BA33" s="33"/>
    </row>
    <row r="34" spans="1:53" s="10" customFormat="1" ht="21" customHeight="1">
      <c r="A34" s="90"/>
      <c r="B34" s="91"/>
      <c r="C34" s="85"/>
      <c r="D34" s="87"/>
      <c r="E34" s="17">
        <f t="shared" si="4"/>
        <v>0</v>
      </c>
      <c r="F34" s="18">
        <f t="shared" si="6"/>
        <v>0</v>
      </c>
      <c r="G34" s="19">
        <f t="shared" si="7"/>
        <v>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124"/>
      <c r="Y34" s="128"/>
      <c r="Z34" s="12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147"/>
      <c r="AV34" s="138"/>
      <c r="AW34" s="139"/>
      <c r="AX34" s="139"/>
      <c r="AY34" s="140"/>
      <c r="AZ34" s="20" t="s">
        <v>45</v>
      </c>
      <c r="BA34" s="21"/>
    </row>
    <row r="35" spans="1:53" s="16" customFormat="1" ht="12.75">
      <c r="A35" s="88" t="s">
        <v>80</v>
      </c>
      <c r="B35" s="89"/>
      <c r="C35" s="84">
        <f>(D35+E35+E36)/36</f>
        <v>11</v>
      </c>
      <c r="D35" s="86">
        <v>396</v>
      </c>
      <c r="E35" s="12">
        <f t="shared" si="4"/>
        <v>0</v>
      </c>
      <c r="F35" s="13">
        <f t="shared" si="6"/>
        <v>0</v>
      </c>
      <c r="G35" s="14">
        <f t="shared" si="7"/>
        <v>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124"/>
      <c r="Y35" s="128"/>
      <c r="Z35" s="129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147"/>
      <c r="AV35" s="138"/>
      <c r="AW35" s="139"/>
      <c r="AX35" s="139"/>
      <c r="AY35" s="140"/>
      <c r="AZ35" s="32" t="s">
        <v>45</v>
      </c>
      <c r="BA35" s="33"/>
    </row>
    <row r="36" spans="1:53" s="10" customFormat="1" ht="12.75">
      <c r="A36" s="90"/>
      <c r="B36" s="91"/>
      <c r="C36" s="85"/>
      <c r="D36" s="87"/>
      <c r="E36" s="17">
        <f t="shared" si="4"/>
        <v>0</v>
      </c>
      <c r="F36" s="18">
        <f t="shared" si="6"/>
        <v>0</v>
      </c>
      <c r="G36" s="19">
        <f t="shared" si="7"/>
        <v>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124"/>
      <c r="Y36" s="128"/>
      <c r="Z36" s="129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147"/>
      <c r="AV36" s="138"/>
      <c r="AW36" s="139"/>
      <c r="AX36" s="139"/>
      <c r="AY36" s="140"/>
      <c r="AZ36" s="20" t="s">
        <v>42</v>
      </c>
      <c r="BA36" s="21"/>
    </row>
    <row r="37" spans="1:53" s="16" customFormat="1" ht="12.75">
      <c r="A37" s="88" t="s">
        <v>92</v>
      </c>
      <c r="B37" s="89"/>
      <c r="C37" s="84">
        <f>(D37+E37+E38)/36</f>
        <v>4</v>
      </c>
      <c r="D37" s="86">
        <v>144</v>
      </c>
      <c r="E37" s="12">
        <f t="shared" si="4"/>
        <v>0</v>
      </c>
      <c r="F37" s="13">
        <f t="shared" si="6"/>
        <v>0</v>
      </c>
      <c r="G37" s="14">
        <f t="shared" si="7"/>
        <v>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124"/>
      <c r="Y37" s="128"/>
      <c r="Z37" s="129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47"/>
      <c r="AV37" s="138"/>
      <c r="AW37" s="139"/>
      <c r="AX37" s="139"/>
      <c r="AY37" s="140"/>
      <c r="AZ37" s="32"/>
      <c r="BA37" s="33"/>
    </row>
    <row r="38" spans="1:53" s="10" customFormat="1" ht="12.75">
      <c r="A38" s="90"/>
      <c r="B38" s="91"/>
      <c r="C38" s="85"/>
      <c r="D38" s="87"/>
      <c r="E38" s="17">
        <f t="shared" si="4"/>
        <v>0</v>
      </c>
      <c r="F38" s="18">
        <f t="shared" si="6"/>
        <v>0</v>
      </c>
      <c r="G38" s="19">
        <f t="shared" si="7"/>
        <v>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24"/>
      <c r="Y38" s="128"/>
      <c r="Z38" s="129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147"/>
      <c r="AV38" s="138"/>
      <c r="AW38" s="139"/>
      <c r="AX38" s="139"/>
      <c r="AY38" s="140"/>
      <c r="AZ38" s="20" t="s">
        <v>45</v>
      </c>
      <c r="BA38" s="21"/>
    </row>
    <row r="39" spans="1:53" s="16" customFormat="1" ht="12.75">
      <c r="A39" s="80" t="s">
        <v>82</v>
      </c>
      <c r="B39" s="81"/>
      <c r="C39" s="84">
        <f>(D39+E39+E40)/36</f>
        <v>6</v>
      </c>
      <c r="D39" s="86">
        <v>216</v>
      </c>
      <c r="E39" s="12">
        <f t="shared" si="4"/>
        <v>0</v>
      </c>
      <c r="F39" s="13">
        <f t="shared" si="6"/>
        <v>0</v>
      </c>
      <c r="G39" s="14">
        <f t="shared" si="7"/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24"/>
      <c r="Y39" s="128"/>
      <c r="Z39" s="129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147"/>
      <c r="AV39" s="138"/>
      <c r="AW39" s="139"/>
      <c r="AX39" s="139"/>
      <c r="AY39" s="140"/>
      <c r="AZ39" s="32"/>
      <c r="BA39" s="33"/>
    </row>
    <row r="40" spans="1:53" s="10" customFormat="1" ht="12.75">
      <c r="A40" s="82"/>
      <c r="B40" s="83"/>
      <c r="C40" s="85"/>
      <c r="D40" s="87"/>
      <c r="E40" s="17">
        <f t="shared" si="4"/>
        <v>0</v>
      </c>
      <c r="F40" s="18">
        <f t="shared" si="6"/>
        <v>0</v>
      </c>
      <c r="G40" s="19">
        <f t="shared" si="7"/>
        <v>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24"/>
      <c r="Y40" s="128"/>
      <c r="Z40" s="129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147"/>
      <c r="AV40" s="138"/>
      <c r="AW40" s="139"/>
      <c r="AX40" s="139"/>
      <c r="AY40" s="140"/>
      <c r="AZ40" s="20" t="s">
        <v>42</v>
      </c>
      <c r="BA40" s="21"/>
    </row>
    <row r="41" spans="1:53" s="10" customFormat="1" ht="12.75">
      <c r="A41" s="34" t="s">
        <v>13</v>
      </c>
      <c r="B41" s="35"/>
      <c r="C41" s="24">
        <f>SUM(C10:C40)</f>
        <v>54</v>
      </c>
      <c r="D41" s="24">
        <f>SUM(D10:D40)</f>
        <v>1678</v>
      </c>
      <c r="E41" s="24">
        <f>SUM(E10:E40)</f>
        <v>266</v>
      </c>
      <c r="F41" s="24">
        <f>SUM(F10:F40)</f>
        <v>116</v>
      </c>
      <c r="G41" s="24">
        <f>SUM(G10:G40)</f>
        <v>150</v>
      </c>
      <c r="H41" s="26">
        <f aca="true" t="shared" si="8" ref="H41:W41">SUM(H10:H32)</f>
        <v>6</v>
      </c>
      <c r="I41" s="5">
        <f t="shared" si="8"/>
        <v>8</v>
      </c>
      <c r="J41" s="5">
        <f t="shared" si="8"/>
        <v>8</v>
      </c>
      <c r="K41" s="5">
        <f t="shared" si="8"/>
        <v>8</v>
      </c>
      <c r="L41" s="5">
        <f t="shared" si="8"/>
        <v>10</v>
      </c>
      <c r="M41" s="5">
        <f t="shared" si="8"/>
        <v>10</v>
      </c>
      <c r="N41" s="5">
        <f t="shared" si="8"/>
        <v>10</v>
      </c>
      <c r="O41" s="5">
        <f t="shared" si="8"/>
        <v>10</v>
      </c>
      <c r="P41" s="5">
        <f t="shared" si="8"/>
        <v>10</v>
      </c>
      <c r="Q41" s="5">
        <f t="shared" si="8"/>
        <v>10</v>
      </c>
      <c r="R41" s="5">
        <f t="shared" si="8"/>
        <v>6</v>
      </c>
      <c r="S41" s="5">
        <f t="shared" si="8"/>
        <v>6</v>
      </c>
      <c r="T41" s="5">
        <f t="shared" si="8"/>
        <v>6</v>
      </c>
      <c r="U41" s="5">
        <f t="shared" si="8"/>
        <v>4</v>
      </c>
      <c r="V41" s="5">
        <f t="shared" si="8"/>
        <v>2</v>
      </c>
      <c r="W41" s="5">
        <f t="shared" si="8"/>
        <v>2</v>
      </c>
      <c r="X41" s="125"/>
      <c r="Y41" s="130"/>
      <c r="Z41" s="131"/>
      <c r="AA41" s="5">
        <f aca="true" t="shared" si="9" ref="AA41:AT41">SUM(AA10:AA32)</f>
        <v>6</v>
      </c>
      <c r="AB41" s="5">
        <f t="shared" si="9"/>
        <v>6</v>
      </c>
      <c r="AC41" s="5">
        <f t="shared" si="9"/>
        <v>8</v>
      </c>
      <c r="AD41" s="5">
        <f t="shared" si="9"/>
        <v>8</v>
      </c>
      <c r="AE41" s="5">
        <f t="shared" si="9"/>
        <v>8</v>
      </c>
      <c r="AF41" s="5">
        <f t="shared" si="9"/>
        <v>8</v>
      </c>
      <c r="AG41" s="5">
        <f t="shared" si="9"/>
        <v>8</v>
      </c>
      <c r="AH41" s="5">
        <f t="shared" si="9"/>
        <v>8</v>
      </c>
      <c r="AI41" s="5">
        <f t="shared" si="9"/>
        <v>8</v>
      </c>
      <c r="AJ41" s="5">
        <f t="shared" si="9"/>
        <v>4</v>
      </c>
      <c r="AK41" s="5">
        <f t="shared" si="9"/>
        <v>4</v>
      </c>
      <c r="AL41" s="5">
        <f t="shared" si="9"/>
        <v>6</v>
      </c>
      <c r="AM41" s="5">
        <f t="shared" si="9"/>
        <v>8</v>
      </c>
      <c r="AN41" s="5">
        <f t="shared" si="9"/>
        <v>8</v>
      </c>
      <c r="AO41" s="5">
        <f t="shared" si="9"/>
        <v>8</v>
      </c>
      <c r="AP41" s="5">
        <f t="shared" si="9"/>
        <v>8</v>
      </c>
      <c r="AQ41" s="5">
        <f t="shared" si="9"/>
        <v>8</v>
      </c>
      <c r="AR41" s="5">
        <f t="shared" si="9"/>
        <v>8</v>
      </c>
      <c r="AS41" s="5">
        <f t="shared" si="9"/>
        <v>10</v>
      </c>
      <c r="AT41" s="5">
        <f t="shared" si="9"/>
        <v>10</v>
      </c>
      <c r="AU41" s="147"/>
      <c r="AV41" s="141"/>
      <c r="AW41" s="142"/>
      <c r="AX41" s="142"/>
      <c r="AY41" s="143"/>
      <c r="AZ41" s="36"/>
      <c r="BA41" s="27"/>
    </row>
    <row r="42" spans="1:64" ht="18">
      <c r="A42" s="41"/>
      <c r="B42" s="41"/>
      <c r="C42" s="41"/>
      <c r="D42" s="42" t="s">
        <v>35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 t="s">
        <v>36</v>
      </c>
      <c r="AE42" s="42"/>
      <c r="AF42" s="42"/>
      <c r="AG42" s="42"/>
      <c r="AH42" s="42"/>
      <c r="AI42" s="42"/>
      <c r="AJ42" s="42"/>
      <c r="AK42" s="42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64" ht="18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5" spans="3:32" s="31" customFormat="1" ht="18">
      <c r="C45" s="69"/>
      <c r="D45" s="42" t="s">
        <v>137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138</v>
      </c>
      <c r="AE45" s="42"/>
      <c r="AF45" s="42"/>
    </row>
    <row r="46" s="70" customFormat="1" ht="18"/>
  </sheetData>
  <sheetProtection/>
  <mergeCells count="74">
    <mergeCell ref="AQ1:BA1"/>
    <mergeCell ref="AQ2:BA3"/>
    <mergeCell ref="A5:BA5"/>
    <mergeCell ref="A6:A9"/>
    <mergeCell ref="B6:B9"/>
    <mergeCell ref="C6:C9"/>
    <mergeCell ref="D6:D8"/>
    <mergeCell ref="E6:E8"/>
    <mergeCell ref="F6:F8"/>
    <mergeCell ref="G6:G8"/>
    <mergeCell ref="AU6:AX6"/>
    <mergeCell ref="AZ6:AZ9"/>
    <mergeCell ref="BA6:BA9"/>
    <mergeCell ref="Y6:AC6"/>
    <mergeCell ref="AD6:AG6"/>
    <mergeCell ref="AH6:AK6"/>
    <mergeCell ref="AL6:AP6"/>
    <mergeCell ref="AQ6:AT6"/>
    <mergeCell ref="H6:K6"/>
    <mergeCell ref="L6:P6"/>
    <mergeCell ref="Q6:T6"/>
    <mergeCell ref="U6:X6"/>
    <mergeCell ref="D9:G9"/>
    <mergeCell ref="A10:A11"/>
    <mergeCell ref="B10:B11"/>
    <mergeCell ref="C10:C11"/>
    <mergeCell ref="D10:D11"/>
    <mergeCell ref="X10:X41"/>
    <mergeCell ref="D14:D15"/>
    <mergeCell ref="A16:A17"/>
    <mergeCell ref="B16:B17"/>
    <mergeCell ref="C16:C17"/>
    <mergeCell ref="A18:A19"/>
    <mergeCell ref="B18:B19"/>
    <mergeCell ref="C18:C19"/>
    <mergeCell ref="D18:D19"/>
    <mergeCell ref="D16:D17"/>
    <mergeCell ref="A27:A29"/>
    <mergeCell ref="AU10:AU41"/>
    <mergeCell ref="AV10:AY41"/>
    <mergeCell ref="A12:A13"/>
    <mergeCell ref="B12:B13"/>
    <mergeCell ref="C12:C13"/>
    <mergeCell ref="D12:D13"/>
    <mergeCell ref="A14:A15"/>
    <mergeCell ref="B14:B15"/>
    <mergeCell ref="C14:C15"/>
    <mergeCell ref="Y10:Z41"/>
    <mergeCell ref="A20:A21"/>
    <mergeCell ref="C20:C21"/>
    <mergeCell ref="D20:D21"/>
    <mergeCell ref="A22:A23"/>
    <mergeCell ref="C22:C23"/>
    <mergeCell ref="D22:D23"/>
    <mergeCell ref="A24:A26"/>
    <mergeCell ref="C24:C26"/>
    <mergeCell ref="D24:D26"/>
    <mergeCell ref="C27:C29"/>
    <mergeCell ref="D27:D29"/>
    <mergeCell ref="A30:A32"/>
    <mergeCell ref="C30:C32"/>
    <mergeCell ref="D30:D32"/>
    <mergeCell ref="C37:C38"/>
    <mergeCell ref="D37:D38"/>
    <mergeCell ref="A33:B34"/>
    <mergeCell ref="C33:C34"/>
    <mergeCell ref="D33:D34"/>
    <mergeCell ref="A39:B40"/>
    <mergeCell ref="C39:C40"/>
    <mergeCell ref="D39:D40"/>
    <mergeCell ref="A35:B36"/>
    <mergeCell ref="C35:C36"/>
    <mergeCell ref="D35:D36"/>
    <mergeCell ref="A37:B3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47"/>
  <sheetViews>
    <sheetView view="pageBreakPreview" zoomScale="85" zoomScaleNormal="85" zoomScaleSheetLayoutView="85" zoomScalePageLayoutView="0" workbookViewId="0" topLeftCell="A1">
      <pane xSplit="8" ySplit="5" topLeftCell="AA21" activePane="bottomRight" state="frozen"/>
      <selection pane="topLeft" activeCell="A50" sqref="A50:IV50"/>
      <selection pane="topRight" activeCell="A50" sqref="A50:IV50"/>
      <selection pane="bottomLeft" activeCell="A50" sqref="A50:IV50"/>
      <selection pane="bottomRight" activeCell="V23" sqref="V23"/>
    </sheetView>
  </sheetViews>
  <sheetFormatPr defaultColWidth="9.00390625" defaultRowHeight="12.75"/>
  <cols>
    <col min="1" max="1" width="10.875" style="30" customWidth="1"/>
    <col min="2" max="2" width="38.753906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159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15</v>
      </c>
      <c r="C10" s="144">
        <f>(D10+E10+E11)/36</f>
        <v>5</v>
      </c>
      <c r="D10" s="86">
        <v>154</v>
      </c>
      <c r="E10" s="12">
        <f>F10+G10</f>
        <v>4</v>
      </c>
      <c r="F10" s="13">
        <f>SUM(H10:W10)</f>
        <v>4</v>
      </c>
      <c r="G10" s="14">
        <f aca="true" t="shared" si="3" ref="G10:G20">SUM(AA10:AU10)</f>
        <v>0</v>
      </c>
      <c r="H10" s="15"/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7"/>
      <c r="AZ10" s="32"/>
      <c r="BA10" s="33"/>
    </row>
    <row r="11" spans="1:53" s="10" customFormat="1" ht="12.75">
      <c r="A11" s="104"/>
      <c r="B11" s="96"/>
      <c r="C11" s="145"/>
      <c r="D11" s="87"/>
      <c r="E11" s="17">
        <f>F11+G11</f>
        <v>22</v>
      </c>
      <c r="F11" s="18">
        <f>SUM(H11:W11)</f>
        <v>22</v>
      </c>
      <c r="G11" s="19">
        <f t="shared" si="3"/>
        <v>0</v>
      </c>
      <c r="H11" s="20"/>
      <c r="I11" s="20"/>
      <c r="J11" s="20"/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20">
        <v>2</v>
      </c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47"/>
      <c r="AV11" s="138"/>
      <c r="AW11" s="139"/>
      <c r="AX11" s="139"/>
      <c r="AY11" s="140"/>
      <c r="AZ11" s="20"/>
      <c r="BA11" s="21">
        <v>1</v>
      </c>
    </row>
    <row r="12" spans="1:53" s="16" customFormat="1" ht="12.75">
      <c r="A12" s="104" t="s">
        <v>66</v>
      </c>
      <c r="B12" s="96" t="s">
        <v>84</v>
      </c>
      <c r="C12" s="144">
        <f>(D12+E12+E13)/36</f>
        <v>2</v>
      </c>
      <c r="D12" s="86">
        <v>54</v>
      </c>
      <c r="E12" s="12">
        <f aca="true" t="shared" si="4" ref="E12:E42">F12+G12</f>
        <v>2</v>
      </c>
      <c r="F12" s="13">
        <f aca="true" t="shared" si="5" ref="F12:F19">SUM(H12:W12)</f>
        <v>0</v>
      </c>
      <c r="G12" s="14">
        <f t="shared" si="3"/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40"/>
      <c r="AZ12" s="32">
        <v>2</v>
      </c>
      <c r="BA12" s="33"/>
    </row>
    <row r="13" spans="1:53" s="10" customFormat="1" ht="12.75">
      <c r="A13" s="104"/>
      <c r="B13" s="96"/>
      <c r="C13" s="145"/>
      <c r="D13" s="87"/>
      <c r="E13" s="17">
        <f t="shared" si="4"/>
        <v>16</v>
      </c>
      <c r="F13" s="18">
        <f t="shared" si="5"/>
        <v>0</v>
      </c>
      <c r="G13" s="19">
        <f t="shared" si="3"/>
        <v>16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47"/>
      <c r="AV13" s="138"/>
      <c r="AW13" s="139"/>
      <c r="AX13" s="139"/>
      <c r="AY13" s="140"/>
      <c r="AZ13" s="20"/>
      <c r="BA13" s="21"/>
    </row>
    <row r="14" spans="1:53" s="16" customFormat="1" ht="12.75" customHeight="1">
      <c r="A14" s="110" t="s">
        <v>72</v>
      </c>
      <c r="B14" s="116" t="s">
        <v>44</v>
      </c>
      <c r="C14" s="144">
        <f>(D14+E14+E15)/36</f>
        <v>2</v>
      </c>
      <c r="D14" s="86">
        <v>56</v>
      </c>
      <c r="E14" s="12">
        <f t="shared" si="4"/>
        <v>2</v>
      </c>
      <c r="F14" s="13">
        <f t="shared" si="5"/>
        <v>0</v>
      </c>
      <c r="G14" s="14">
        <f t="shared" si="3"/>
        <v>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4"/>
      <c r="Y14" s="128"/>
      <c r="Z14" s="129"/>
      <c r="AA14" s="44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>
        <v>2</v>
      </c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40"/>
      <c r="AZ14" s="49">
        <v>2</v>
      </c>
      <c r="BA14" s="50"/>
    </row>
    <row r="15" spans="1:53" s="10" customFormat="1" ht="12.75" customHeight="1">
      <c r="A15" s="111"/>
      <c r="B15" s="117"/>
      <c r="C15" s="145"/>
      <c r="D15" s="87"/>
      <c r="E15" s="17">
        <f t="shared" si="4"/>
        <v>14</v>
      </c>
      <c r="F15" s="18">
        <f t="shared" si="5"/>
        <v>0</v>
      </c>
      <c r="G15" s="19">
        <f t="shared" si="3"/>
        <v>14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24"/>
      <c r="Y15" s="128"/>
      <c r="Z15" s="129"/>
      <c r="AA15" s="44"/>
      <c r="AB15" s="44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>
        <v>2</v>
      </c>
      <c r="AO15" s="20">
        <v>2</v>
      </c>
      <c r="AP15" s="20">
        <v>2</v>
      </c>
      <c r="AQ15" s="20">
        <v>2</v>
      </c>
      <c r="AR15" s="20">
        <v>2</v>
      </c>
      <c r="AS15" s="20">
        <v>2</v>
      </c>
      <c r="AT15" s="20">
        <v>2</v>
      </c>
      <c r="AU15" s="147"/>
      <c r="AV15" s="138"/>
      <c r="AW15" s="139"/>
      <c r="AX15" s="139"/>
      <c r="AY15" s="140"/>
      <c r="AZ15" s="20"/>
      <c r="BA15" s="51"/>
    </row>
    <row r="16" spans="1:53" s="16" customFormat="1" ht="21" customHeight="1">
      <c r="A16" s="110" t="s">
        <v>74</v>
      </c>
      <c r="B16" s="148" t="s">
        <v>48</v>
      </c>
      <c r="C16" s="144">
        <f>(D16+E16+E17)/36</f>
        <v>3</v>
      </c>
      <c r="D16" s="86">
        <v>80</v>
      </c>
      <c r="E16" s="12">
        <f t="shared" si="4"/>
        <v>2</v>
      </c>
      <c r="F16" s="13">
        <f t="shared" si="5"/>
        <v>0</v>
      </c>
      <c r="G16" s="14">
        <f t="shared" si="3"/>
        <v>2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52">
        <v>2</v>
      </c>
      <c r="AB16" s="53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40"/>
      <c r="AZ16" s="32" t="s">
        <v>42</v>
      </c>
      <c r="BA16" s="33"/>
    </row>
    <row r="17" spans="1:53" s="10" customFormat="1" ht="21" customHeight="1">
      <c r="A17" s="111"/>
      <c r="B17" s="149"/>
      <c r="C17" s="145"/>
      <c r="D17" s="87"/>
      <c r="E17" s="17">
        <f t="shared" si="4"/>
        <v>26</v>
      </c>
      <c r="F17" s="18">
        <f t="shared" si="5"/>
        <v>0</v>
      </c>
      <c r="G17" s="19">
        <f t="shared" si="3"/>
        <v>26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24"/>
      <c r="Y17" s="128"/>
      <c r="Z17" s="129"/>
      <c r="AA17" s="20"/>
      <c r="AB17" s="21">
        <v>2</v>
      </c>
      <c r="AC17" s="20">
        <v>2</v>
      </c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>
        <v>2</v>
      </c>
      <c r="AK17" s="20">
        <v>2</v>
      </c>
      <c r="AL17" s="20">
        <v>2</v>
      </c>
      <c r="AM17" s="20">
        <v>2</v>
      </c>
      <c r="AN17" s="20">
        <v>2</v>
      </c>
      <c r="AO17" s="20"/>
      <c r="AP17" s="20"/>
      <c r="AQ17" s="20"/>
      <c r="AR17" s="20"/>
      <c r="AS17" s="20"/>
      <c r="AT17" s="20"/>
      <c r="AU17" s="147"/>
      <c r="AV17" s="138"/>
      <c r="AW17" s="139"/>
      <c r="AX17" s="139"/>
      <c r="AY17" s="140"/>
      <c r="AZ17" s="20"/>
      <c r="BA17" s="21"/>
    </row>
    <row r="18" spans="1:53" s="16" customFormat="1" ht="12.75" customHeight="1">
      <c r="A18" s="110" t="s">
        <v>86</v>
      </c>
      <c r="B18" s="116" t="s">
        <v>47</v>
      </c>
      <c r="C18" s="144">
        <f>(D18+E18+E19)/36</f>
        <v>6</v>
      </c>
      <c r="D18" s="86">
        <v>134</v>
      </c>
      <c r="E18" s="12">
        <f t="shared" si="4"/>
        <v>16</v>
      </c>
      <c r="F18" s="13">
        <f t="shared" si="5"/>
        <v>10</v>
      </c>
      <c r="G18" s="14">
        <f t="shared" si="3"/>
        <v>6</v>
      </c>
      <c r="H18" s="15">
        <v>4</v>
      </c>
      <c r="I18" s="15">
        <v>2</v>
      </c>
      <c r="J18" s="15">
        <v>2</v>
      </c>
      <c r="K18" s="15">
        <v>2</v>
      </c>
      <c r="L18" s="15"/>
      <c r="M18" s="15"/>
      <c r="N18" s="15"/>
      <c r="O18" s="15"/>
      <c r="P18" s="15"/>
      <c r="Q18" s="15"/>
      <c r="R18" s="15"/>
      <c r="S18" s="15"/>
      <c r="T18" s="23"/>
      <c r="U18" s="23"/>
      <c r="V18" s="23"/>
      <c r="W18" s="15"/>
      <c r="X18" s="124"/>
      <c r="Y18" s="128"/>
      <c r="Z18" s="129"/>
      <c r="AA18" s="15">
        <v>2</v>
      </c>
      <c r="AB18" s="15">
        <v>2</v>
      </c>
      <c r="AC18" s="15">
        <v>2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7"/>
      <c r="AV18" s="138"/>
      <c r="AW18" s="139"/>
      <c r="AX18" s="139"/>
      <c r="AY18" s="140"/>
      <c r="AZ18" s="32"/>
      <c r="BA18" s="33">
        <v>2</v>
      </c>
    </row>
    <row r="19" spans="1:53" s="10" customFormat="1" ht="12.75" customHeight="1">
      <c r="A19" s="111"/>
      <c r="B19" s="117"/>
      <c r="C19" s="145"/>
      <c r="D19" s="87"/>
      <c r="E19" s="17">
        <f t="shared" si="4"/>
        <v>66</v>
      </c>
      <c r="F19" s="18">
        <f t="shared" si="5"/>
        <v>52</v>
      </c>
      <c r="G19" s="19">
        <f t="shared" si="3"/>
        <v>14</v>
      </c>
      <c r="H19" s="20"/>
      <c r="I19" s="20">
        <v>2</v>
      </c>
      <c r="J19" s="20">
        <v>2</v>
      </c>
      <c r="K19" s="20">
        <v>2</v>
      </c>
      <c r="L19" s="20">
        <v>4</v>
      </c>
      <c r="M19" s="20">
        <v>4</v>
      </c>
      <c r="N19" s="20">
        <v>4</v>
      </c>
      <c r="O19" s="20">
        <v>4</v>
      </c>
      <c r="P19" s="20">
        <v>4</v>
      </c>
      <c r="Q19" s="20">
        <v>4</v>
      </c>
      <c r="R19" s="20">
        <v>4</v>
      </c>
      <c r="S19" s="20">
        <v>4</v>
      </c>
      <c r="T19" s="20">
        <v>4</v>
      </c>
      <c r="U19" s="20">
        <v>4</v>
      </c>
      <c r="V19" s="20">
        <v>4</v>
      </c>
      <c r="W19" s="20">
        <v>2</v>
      </c>
      <c r="X19" s="124"/>
      <c r="Y19" s="128"/>
      <c r="Z19" s="129"/>
      <c r="AA19" s="20"/>
      <c r="AB19" s="20"/>
      <c r="AC19" s="20"/>
      <c r="AD19" s="20">
        <v>2</v>
      </c>
      <c r="AE19" s="20">
        <v>2</v>
      </c>
      <c r="AF19" s="20">
        <v>2</v>
      </c>
      <c r="AG19" s="20">
        <v>2</v>
      </c>
      <c r="AH19" s="20">
        <v>2</v>
      </c>
      <c r="AI19" s="20">
        <v>2</v>
      </c>
      <c r="AJ19" s="20">
        <v>2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47"/>
      <c r="AV19" s="138"/>
      <c r="AW19" s="139"/>
      <c r="AX19" s="139"/>
      <c r="AY19" s="140"/>
      <c r="AZ19" s="20">
        <v>1</v>
      </c>
      <c r="BA19" s="21"/>
    </row>
    <row r="20" spans="1:53" s="16" customFormat="1" ht="12.75">
      <c r="A20" s="104" t="s">
        <v>76</v>
      </c>
      <c r="B20" s="37" t="s">
        <v>189</v>
      </c>
      <c r="C20" s="144">
        <f>(D20+E20+E22)/36</f>
        <v>2</v>
      </c>
      <c r="D20" s="86">
        <v>54</v>
      </c>
      <c r="E20" s="12">
        <f t="shared" si="4"/>
        <v>4</v>
      </c>
      <c r="F20" s="13">
        <f>SUM(H20:W20)</f>
        <v>0</v>
      </c>
      <c r="G20" s="14">
        <f t="shared" si="3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2</v>
      </c>
      <c r="AM20" s="15">
        <v>2</v>
      </c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40"/>
      <c r="AZ20" s="32"/>
      <c r="BA20" s="33"/>
    </row>
    <row r="21" spans="1:53" s="16" customFormat="1" ht="22.5">
      <c r="A21" s="104"/>
      <c r="B21" s="37" t="s">
        <v>190</v>
      </c>
      <c r="C21" s="146"/>
      <c r="D21" s="106"/>
      <c r="E21" s="12"/>
      <c r="F21" s="13"/>
      <c r="G21" s="3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24"/>
      <c r="Y21" s="128"/>
      <c r="Z21" s="12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47"/>
      <c r="AV21" s="138"/>
      <c r="AW21" s="139"/>
      <c r="AX21" s="139"/>
      <c r="AY21" s="140"/>
      <c r="AZ21" s="32"/>
      <c r="BA21" s="33"/>
    </row>
    <row r="22" spans="1:53" s="10" customFormat="1" ht="12.75">
      <c r="A22" s="104"/>
      <c r="B22" s="37" t="s">
        <v>191</v>
      </c>
      <c r="C22" s="145"/>
      <c r="D22" s="87"/>
      <c r="E22" s="17">
        <f t="shared" si="4"/>
        <v>14</v>
      </c>
      <c r="F22" s="18">
        <f>SUM(H22:W22)</f>
        <v>0</v>
      </c>
      <c r="G22" s="19">
        <f>SUM(AA22:AU22)</f>
        <v>14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24"/>
      <c r="Y22" s="128"/>
      <c r="Z22" s="129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>
        <v>2</v>
      </c>
      <c r="AO22" s="20">
        <v>2</v>
      </c>
      <c r="AP22" s="20">
        <v>2</v>
      </c>
      <c r="AQ22" s="20">
        <v>2</v>
      </c>
      <c r="AR22" s="20">
        <v>2</v>
      </c>
      <c r="AS22" s="20">
        <v>2</v>
      </c>
      <c r="AT22" s="20">
        <v>2</v>
      </c>
      <c r="AU22" s="147"/>
      <c r="AV22" s="138"/>
      <c r="AW22" s="139"/>
      <c r="AX22" s="139"/>
      <c r="AY22" s="140"/>
      <c r="AZ22" s="20">
        <v>2</v>
      </c>
      <c r="BA22" s="21"/>
    </row>
    <row r="23" spans="1:53" s="16" customFormat="1" ht="22.5">
      <c r="A23" s="104" t="s">
        <v>88</v>
      </c>
      <c r="B23" s="39" t="s">
        <v>192</v>
      </c>
      <c r="C23" s="144">
        <f>(D23+E23+E25)/36</f>
        <v>2</v>
      </c>
      <c r="D23" s="86">
        <v>54</v>
      </c>
      <c r="E23" s="12">
        <f t="shared" si="4"/>
        <v>4</v>
      </c>
      <c r="F23" s="13">
        <f>SUM(H23:W23)</f>
        <v>0</v>
      </c>
      <c r="G23" s="14">
        <f>SUM(AA23:AU23)</f>
        <v>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24"/>
      <c r="Y23" s="128"/>
      <c r="Z23" s="129"/>
      <c r="AA23" s="15">
        <v>2</v>
      </c>
      <c r="AB23" s="15">
        <v>2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47"/>
      <c r="AV23" s="138"/>
      <c r="AW23" s="139"/>
      <c r="AX23" s="139"/>
      <c r="AY23" s="140"/>
      <c r="AZ23" s="32"/>
      <c r="BA23" s="33"/>
    </row>
    <row r="24" spans="1:53" s="16" customFormat="1" ht="12.75">
      <c r="A24" s="104"/>
      <c r="B24" s="39" t="s">
        <v>193</v>
      </c>
      <c r="C24" s="146"/>
      <c r="D24" s="106"/>
      <c r="E24" s="12"/>
      <c r="F24" s="13"/>
      <c r="G24" s="3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24"/>
      <c r="Y24" s="128"/>
      <c r="Z24" s="12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47"/>
      <c r="AV24" s="138"/>
      <c r="AW24" s="139"/>
      <c r="AX24" s="139"/>
      <c r="AY24" s="140"/>
      <c r="AZ24" s="32"/>
      <c r="BA24" s="33"/>
    </row>
    <row r="25" spans="1:53" s="10" customFormat="1" ht="12.75">
      <c r="A25" s="104"/>
      <c r="B25" s="39" t="s">
        <v>194</v>
      </c>
      <c r="C25" s="145"/>
      <c r="D25" s="87"/>
      <c r="E25" s="17">
        <f t="shared" si="4"/>
        <v>14</v>
      </c>
      <c r="F25" s="18">
        <f>SUM(H25:W25)</f>
        <v>0</v>
      </c>
      <c r="G25" s="19">
        <f>SUM(AA25:AU25)</f>
        <v>14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124"/>
      <c r="Y25" s="128"/>
      <c r="Z25" s="129"/>
      <c r="AA25" s="20"/>
      <c r="AB25" s="20"/>
      <c r="AC25" s="20">
        <v>2</v>
      </c>
      <c r="AD25" s="20">
        <v>2</v>
      </c>
      <c r="AE25" s="20">
        <v>2</v>
      </c>
      <c r="AF25" s="20">
        <v>2</v>
      </c>
      <c r="AG25" s="20">
        <v>2</v>
      </c>
      <c r="AH25" s="20">
        <v>2</v>
      </c>
      <c r="AI25" s="20">
        <v>2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147"/>
      <c r="AV25" s="138"/>
      <c r="AW25" s="139"/>
      <c r="AX25" s="139"/>
      <c r="AY25" s="140"/>
      <c r="AZ25" s="20">
        <v>2</v>
      </c>
      <c r="BA25" s="21"/>
    </row>
    <row r="26" spans="1:53" s="16" customFormat="1" ht="22.5">
      <c r="A26" s="104" t="s">
        <v>89</v>
      </c>
      <c r="B26" s="39" t="s">
        <v>152</v>
      </c>
      <c r="C26" s="144">
        <f>(D26+E26+E28)/36</f>
        <v>2</v>
      </c>
      <c r="D26" s="86">
        <v>54</v>
      </c>
      <c r="E26" s="12">
        <f t="shared" si="4"/>
        <v>0</v>
      </c>
      <c r="F26" s="13">
        <f>SUM(H26:W26)</f>
        <v>0</v>
      </c>
      <c r="G26" s="14">
        <f>SUM(AA26:AU26)</f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4"/>
      <c r="Y26" s="128"/>
      <c r="Z26" s="12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47"/>
      <c r="AV26" s="138"/>
      <c r="AW26" s="139"/>
      <c r="AX26" s="139"/>
      <c r="AY26" s="140"/>
      <c r="AZ26" s="32"/>
      <c r="BA26" s="33"/>
    </row>
    <row r="27" spans="1:53" s="16" customFormat="1" ht="22.5">
      <c r="A27" s="104"/>
      <c r="B27" s="39" t="s">
        <v>180</v>
      </c>
      <c r="C27" s="146"/>
      <c r="D27" s="106"/>
      <c r="E27" s="12"/>
      <c r="F27" s="13"/>
      <c r="G27" s="3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24"/>
      <c r="Y27" s="128"/>
      <c r="Z27" s="12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7"/>
      <c r="AV27" s="138"/>
      <c r="AW27" s="139"/>
      <c r="AX27" s="139"/>
      <c r="AY27" s="140"/>
      <c r="AZ27" s="32"/>
      <c r="BA27" s="33"/>
    </row>
    <row r="28" spans="1:53" s="10" customFormat="1" ht="22.5">
      <c r="A28" s="104"/>
      <c r="B28" s="39" t="s">
        <v>181</v>
      </c>
      <c r="C28" s="145"/>
      <c r="D28" s="87"/>
      <c r="E28" s="17">
        <f t="shared" si="4"/>
        <v>18</v>
      </c>
      <c r="F28" s="18">
        <f>SUM(H28:W28)</f>
        <v>18</v>
      </c>
      <c r="G28" s="19">
        <f>SUM(AA28:AU28)</f>
        <v>0</v>
      </c>
      <c r="H28" s="20"/>
      <c r="I28" s="20"/>
      <c r="J28" s="20"/>
      <c r="K28" s="20"/>
      <c r="L28" s="20">
        <v>2</v>
      </c>
      <c r="M28" s="20">
        <v>2</v>
      </c>
      <c r="N28" s="20">
        <v>2</v>
      </c>
      <c r="O28" s="20">
        <v>2</v>
      </c>
      <c r="P28" s="20">
        <v>2</v>
      </c>
      <c r="Q28" s="20">
        <v>2</v>
      </c>
      <c r="R28" s="20">
        <v>2</v>
      </c>
      <c r="S28" s="20">
        <v>2</v>
      </c>
      <c r="T28" s="20">
        <v>2</v>
      </c>
      <c r="U28" s="20"/>
      <c r="V28" s="20"/>
      <c r="W28" s="20"/>
      <c r="X28" s="124"/>
      <c r="Y28" s="128"/>
      <c r="Z28" s="129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147"/>
      <c r="AV28" s="138"/>
      <c r="AW28" s="139"/>
      <c r="AX28" s="139"/>
      <c r="AY28" s="140"/>
      <c r="AZ28" s="20">
        <v>1</v>
      </c>
      <c r="BA28" s="21"/>
    </row>
    <row r="29" spans="1:53" s="16" customFormat="1" ht="22.5">
      <c r="A29" s="104" t="s">
        <v>78</v>
      </c>
      <c r="B29" s="39" t="s">
        <v>52</v>
      </c>
      <c r="C29" s="144">
        <f>(D29+E29+E31)/36</f>
        <v>2</v>
      </c>
      <c r="D29" s="86">
        <v>54</v>
      </c>
      <c r="E29" s="12">
        <f t="shared" si="4"/>
        <v>4</v>
      </c>
      <c r="F29" s="13">
        <f>SUM(H29:W29)</f>
        <v>0</v>
      </c>
      <c r="G29" s="14">
        <f>SUM(AA29:AU29)</f>
        <v>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24"/>
      <c r="Y29" s="128"/>
      <c r="Z29" s="129"/>
      <c r="AA29" s="15"/>
      <c r="AB29" s="15"/>
      <c r="AC29" s="15">
        <v>2</v>
      </c>
      <c r="AD29" s="15">
        <v>2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47"/>
      <c r="AV29" s="138"/>
      <c r="AW29" s="139"/>
      <c r="AX29" s="139"/>
      <c r="AY29" s="140"/>
      <c r="AZ29" s="32"/>
      <c r="BA29" s="33"/>
    </row>
    <row r="30" spans="1:53" s="16" customFormat="1" ht="22.5">
      <c r="A30" s="104"/>
      <c r="B30" s="39" t="s">
        <v>183</v>
      </c>
      <c r="C30" s="146"/>
      <c r="D30" s="106"/>
      <c r="E30" s="12"/>
      <c r="F30" s="13"/>
      <c r="G30" s="38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24"/>
      <c r="Y30" s="128"/>
      <c r="Z30" s="12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7"/>
      <c r="AV30" s="138"/>
      <c r="AW30" s="139"/>
      <c r="AX30" s="139"/>
      <c r="AY30" s="140"/>
      <c r="AZ30" s="32"/>
      <c r="BA30" s="33"/>
    </row>
    <row r="31" spans="1:53" s="10" customFormat="1" ht="22.5">
      <c r="A31" s="104"/>
      <c r="B31" s="39" t="s">
        <v>184</v>
      </c>
      <c r="C31" s="145"/>
      <c r="D31" s="87"/>
      <c r="E31" s="17">
        <f t="shared" si="4"/>
        <v>14</v>
      </c>
      <c r="F31" s="18">
        <f>SUM(H31:W31)</f>
        <v>0</v>
      </c>
      <c r="G31" s="19">
        <f>SUM(AA31:AU31)</f>
        <v>14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24"/>
      <c r="Y31" s="128"/>
      <c r="Z31" s="129"/>
      <c r="AA31" s="20"/>
      <c r="AB31" s="20"/>
      <c r="AC31" s="20"/>
      <c r="AD31" s="20"/>
      <c r="AE31" s="20">
        <v>2</v>
      </c>
      <c r="AF31" s="20">
        <v>2</v>
      </c>
      <c r="AG31" s="20">
        <v>2</v>
      </c>
      <c r="AH31" s="20">
        <v>2</v>
      </c>
      <c r="AI31" s="20">
        <v>2</v>
      </c>
      <c r="AJ31" s="20">
        <v>2</v>
      </c>
      <c r="AK31" s="20">
        <v>2</v>
      </c>
      <c r="AL31" s="20"/>
      <c r="AM31" s="20"/>
      <c r="AN31" s="20"/>
      <c r="AO31" s="20"/>
      <c r="AP31" s="20"/>
      <c r="AQ31" s="20"/>
      <c r="AR31" s="20"/>
      <c r="AS31" s="20"/>
      <c r="AT31" s="20"/>
      <c r="AU31" s="147"/>
      <c r="AV31" s="138"/>
      <c r="AW31" s="139"/>
      <c r="AX31" s="139"/>
      <c r="AY31" s="140"/>
      <c r="AZ31" s="20">
        <v>2</v>
      </c>
      <c r="BA31" s="21"/>
    </row>
    <row r="32" spans="1:53" s="16" customFormat="1" ht="12.75">
      <c r="A32" s="104" t="s">
        <v>102</v>
      </c>
      <c r="B32" s="39" t="s">
        <v>46</v>
      </c>
      <c r="C32" s="144">
        <f>(D32+E32+E34)/36</f>
        <v>2</v>
      </c>
      <c r="D32" s="86">
        <v>54</v>
      </c>
      <c r="E32" s="12">
        <f t="shared" si="4"/>
        <v>4</v>
      </c>
      <c r="F32" s="13">
        <f>SUM(H32:W32)</f>
        <v>0</v>
      </c>
      <c r="G32" s="14">
        <f>SUM(AA32:AU32)</f>
        <v>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24"/>
      <c r="Y32" s="128"/>
      <c r="Z32" s="12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2</v>
      </c>
      <c r="AM32" s="15">
        <v>2</v>
      </c>
      <c r="AN32" s="15"/>
      <c r="AO32" s="15"/>
      <c r="AP32" s="15"/>
      <c r="AQ32" s="15"/>
      <c r="AR32" s="15"/>
      <c r="AS32" s="15"/>
      <c r="AT32" s="15"/>
      <c r="AU32" s="147"/>
      <c r="AV32" s="138"/>
      <c r="AW32" s="139"/>
      <c r="AX32" s="139"/>
      <c r="AY32" s="140"/>
      <c r="AZ32" s="32"/>
      <c r="BA32" s="33"/>
    </row>
    <row r="33" spans="1:53" s="16" customFormat="1" ht="33.75">
      <c r="A33" s="104"/>
      <c r="B33" s="39" t="s">
        <v>37</v>
      </c>
      <c r="C33" s="146"/>
      <c r="D33" s="106"/>
      <c r="E33" s="12"/>
      <c r="F33" s="13"/>
      <c r="G33" s="3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24"/>
      <c r="Y33" s="128"/>
      <c r="Z33" s="12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47"/>
      <c r="AV33" s="138"/>
      <c r="AW33" s="139"/>
      <c r="AX33" s="139"/>
      <c r="AY33" s="140"/>
      <c r="AZ33" s="32"/>
      <c r="BA33" s="33"/>
    </row>
    <row r="34" spans="1:53" s="10" customFormat="1" ht="22.5">
      <c r="A34" s="104"/>
      <c r="B34" s="39" t="s">
        <v>185</v>
      </c>
      <c r="C34" s="145"/>
      <c r="D34" s="87"/>
      <c r="E34" s="17">
        <f t="shared" si="4"/>
        <v>14</v>
      </c>
      <c r="F34" s="18">
        <f aca="true" t="shared" si="6" ref="F34:F42">SUM(H34:W34)</f>
        <v>0</v>
      </c>
      <c r="G34" s="19">
        <f aca="true" t="shared" si="7" ref="G34:G42">SUM(AA34:AU34)</f>
        <v>14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24"/>
      <c r="Y34" s="128"/>
      <c r="Z34" s="12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>
        <v>2</v>
      </c>
      <c r="AO34" s="20">
        <v>2</v>
      </c>
      <c r="AP34" s="20">
        <v>2</v>
      </c>
      <c r="AQ34" s="20">
        <v>2</v>
      </c>
      <c r="AR34" s="20">
        <v>2</v>
      </c>
      <c r="AS34" s="20">
        <v>2</v>
      </c>
      <c r="AT34" s="20">
        <v>2</v>
      </c>
      <c r="AU34" s="147"/>
      <c r="AV34" s="138"/>
      <c r="AW34" s="139"/>
      <c r="AX34" s="139"/>
      <c r="AY34" s="140"/>
      <c r="AZ34" s="20">
        <v>2</v>
      </c>
      <c r="BA34" s="21"/>
    </row>
    <row r="35" spans="1:53" s="16" customFormat="1" ht="21" customHeight="1">
      <c r="A35" s="88" t="s">
        <v>91</v>
      </c>
      <c r="B35" s="89"/>
      <c r="C35" s="84">
        <f>(D35+E35+E36)/36</f>
        <v>5</v>
      </c>
      <c r="D35" s="86">
        <v>180</v>
      </c>
      <c r="E35" s="12">
        <f t="shared" si="4"/>
        <v>0</v>
      </c>
      <c r="F35" s="13">
        <f t="shared" si="6"/>
        <v>0</v>
      </c>
      <c r="G35" s="14">
        <f t="shared" si="7"/>
        <v>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124"/>
      <c r="Y35" s="128"/>
      <c r="Z35" s="12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47"/>
      <c r="AV35" s="138"/>
      <c r="AW35" s="139"/>
      <c r="AX35" s="139"/>
      <c r="AY35" s="140"/>
      <c r="AZ35" s="32"/>
      <c r="BA35" s="33"/>
    </row>
    <row r="36" spans="1:53" s="10" customFormat="1" ht="21" customHeight="1">
      <c r="A36" s="90"/>
      <c r="B36" s="91"/>
      <c r="C36" s="85"/>
      <c r="D36" s="87"/>
      <c r="E36" s="17">
        <f t="shared" si="4"/>
        <v>0</v>
      </c>
      <c r="F36" s="18">
        <f t="shared" si="6"/>
        <v>0</v>
      </c>
      <c r="G36" s="19">
        <f t="shared" si="7"/>
        <v>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124"/>
      <c r="Y36" s="128"/>
      <c r="Z36" s="12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147"/>
      <c r="AV36" s="138"/>
      <c r="AW36" s="139"/>
      <c r="AX36" s="139"/>
      <c r="AY36" s="140"/>
      <c r="AZ36" s="20" t="s">
        <v>45</v>
      </c>
      <c r="BA36" s="21"/>
    </row>
    <row r="37" spans="1:53" s="16" customFormat="1" ht="12.75">
      <c r="A37" s="88" t="s">
        <v>80</v>
      </c>
      <c r="B37" s="89"/>
      <c r="C37" s="84">
        <f>(D37+E37+E38)/36</f>
        <v>11</v>
      </c>
      <c r="D37" s="86">
        <v>396</v>
      </c>
      <c r="E37" s="12">
        <f t="shared" si="4"/>
        <v>0</v>
      </c>
      <c r="F37" s="13">
        <f t="shared" si="6"/>
        <v>0</v>
      </c>
      <c r="G37" s="14">
        <f t="shared" si="7"/>
        <v>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124"/>
      <c r="Y37" s="128"/>
      <c r="Z37" s="129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147"/>
      <c r="AV37" s="138"/>
      <c r="AW37" s="139"/>
      <c r="AX37" s="139"/>
      <c r="AY37" s="140"/>
      <c r="AZ37" s="32" t="s">
        <v>45</v>
      </c>
      <c r="BA37" s="33"/>
    </row>
    <row r="38" spans="1:53" s="10" customFormat="1" ht="12.75">
      <c r="A38" s="90"/>
      <c r="B38" s="91"/>
      <c r="C38" s="85"/>
      <c r="D38" s="87"/>
      <c r="E38" s="17">
        <f t="shared" si="4"/>
        <v>0</v>
      </c>
      <c r="F38" s="18">
        <f t="shared" si="6"/>
        <v>0</v>
      </c>
      <c r="G38" s="19">
        <f t="shared" si="7"/>
        <v>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24"/>
      <c r="Y38" s="128"/>
      <c r="Z38" s="129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147"/>
      <c r="AV38" s="138"/>
      <c r="AW38" s="139"/>
      <c r="AX38" s="139"/>
      <c r="AY38" s="140"/>
      <c r="AZ38" s="20" t="s">
        <v>42</v>
      </c>
      <c r="BA38" s="21"/>
    </row>
    <row r="39" spans="1:53" s="16" customFormat="1" ht="12.75">
      <c r="A39" s="88" t="s">
        <v>92</v>
      </c>
      <c r="B39" s="89"/>
      <c r="C39" s="84">
        <f>(D39+E39+E40)/36</f>
        <v>4</v>
      </c>
      <c r="D39" s="86">
        <v>144</v>
      </c>
      <c r="E39" s="12">
        <f t="shared" si="4"/>
        <v>0</v>
      </c>
      <c r="F39" s="13">
        <f t="shared" si="6"/>
        <v>0</v>
      </c>
      <c r="G39" s="14">
        <f t="shared" si="7"/>
        <v>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124"/>
      <c r="Y39" s="128"/>
      <c r="Z39" s="129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47"/>
      <c r="AV39" s="138"/>
      <c r="AW39" s="139"/>
      <c r="AX39" s="139"/>
      <c r="AY39" s="140"/>
      <c r="AZ39" s="32"/>
      <c r="BA39" s="33"/>
    </row>
    <row r="40" spans="1:53" s="10" customFormat="1" ht="12.75">
      <c r="A40" s="90"/>
      <c r="B40" s="91"/>
      <c r="C40" s="85"/>
      <c r="D40" s="87"/>
      <c r="E40" s="17">
        <f t="shared" si="4"/>
        <v>0</v>
      </c>
      <c r="F40" s="18">
        <f t="shared" si="6"/>
        <v>0</v>
      </c>
      <c r="G40" s="19">
        <f t="shared" si="7"/>
        <v>0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24"/>
      <c r="Y40" s="128"/>
      <c r="Z40" s="129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147"/>
      <c r="AV40" s="138"/>
      <c r="AW40" s="139"/>
      <c r="AX40" s="139"/>
      <c r="AY40" s="140"/>
      <c r="AZ40" s="20" t="s">
        <v>45</v>
      </c>
      <c r="BA40" s="21"/>
    </row>
    <row r="41" spans="1:53" s="16" customFormat="1" ht="12.75">
      <c r="A41" s="80" t="s">
        <v>82</v>
      </c>
      <c r="B41" s="81"/>
      <c r="C41" s="84">
        <f>(D41+E41+E42)/36</f>
        <v>6</v>
      </c>
      <c r="D41" s="86">
        <v>216</v>
      </c>
      <c r="E41" s="12">
        <f t="shared" si="4"/>
        <v>0</v>
      </c>
      <c r="F41" s="13">
        <f t="shared" si="6"/>
        <v>0</v>
      </c>
      <c r="G41" s="14">
        <f t="shared" si="7"/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24"/>
      <c r="Y41" s="128"/>
      <c r="Z41" s="129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147"/>
      <c r="AV41" s="138"/>
      <c r="AW41" s="139"/>
      <c r="AX41" s="139"/>
      <c r="AY41" s="140"/>
      <c r="AZ41" s="32"/>
      <c r="BA41" s="33"/>
    </row>
    <row r="42" spans="1:53" s="10" customFormat="1" ht="12.75">
      <c r="A42" s="82"/>
      <c r="B42" s="83"/>
      <c r="C42" s="85"/>
      <c r="D42" s="87"/>
      <c r="E42" s="17">
        <f t="shared" si="4"/>
        <v>0</v>
      </c>
      <c r="F42" s="18">
        <f t="shared" si="6"/>
        <v>0</v>
      </c>
      <c r="G42" s="19">
        <f t="shared" si="7"/>
        <v>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24"/>
      <c r="Y42" s="128"/>
      <c r="Z42" s="129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147"/>
      <c r="AV42" s="138"/>
      <c r="AW42" s="139"/>
      <c r="AX42" s="139"/>
      <c r="AY42" s="140"/>
      <c r="AZ42" s="20" t="s">
        <v>42</v>
      </c>
      <c r="BA42" s="21"/>
    </row>
    <row r="43" spans="1:53" s="10" customFormat="1" ht="12.75">
      <c r="A43" s="34" t="s">
        <v>13</v>
      </c>
      <c r="B43" s="35"/>
      <c r="C43" s="24">
        <f>SUM(C10:C42)</f>
        <v>54</v>
      </c>
      <c r="D43" s="24">
        <f>SUM(D10:D42)</f>
        <v>1684</v>
      </c>
      <c r="E43" s="24">
        <f>SUM(E10:E42)</f>
        <v>260</v>
      </c>
      <c r="F43" s="24">
        <f>SUM(F10:F42)</f>
        <v>106</v>
      </c>
      <c r="G43" s="24">
        <f>SUM(G10:G42)</f>
        <v>154</v>
      </c>
      <c r="H43" s="26">
        <f aca="true" t="shared" si="8" ref="H43:W43">SUM(H10:H34)</f>
        <v>4</v>
      </c>
      <c r="I43" s="5">
        <f t="shared" si="8"/>
        <v>6</v>
      </c>
      <c r="J43" s="5">
        <f t="shared" si="8"/>
        <v>6</v>
      </c>
      <c r="K43" s="5">
        <f t="shared" si="8"/>
        <v>6</v>
      </c>
      <c r="L43" s="5">
        <f t="shared" si="8"/>
        <v>8</v>
      </c>
      <c r="M43" s="5">
        <f t="shared" si="8"/>
        <v>8</v>
      </c>
      <c r="N43" s="5">
        <f t="shared" si="8"/>
        <v>8</v>
      </c>
      <c r="O43" s="5">
        <f t="shared" si="8"/>
        <v>8</v>
      </c>
      <c r="P43" s="5">
        <f t="shared" si="8"/>
        <v>8</v>
      </c>
      <c r="Q43" s="5">
        <f t="shared" si="8"/>
        <v>8</v>
      </c>
      <c r="R43" s="5">
        <f t="shared" si="8"/>
        <v>8</v>
      </c>
      <c r="S43" s="5">
        <f t="shared" si="8"/>
        <v>8</v>
      </c>
      <c r="T43" s="5">
        <f t="shared" si="8"/>
        <v>8</v>
      </c>
      <c r="U43" s="5">
        <f t="shared" si="8"/>
        <v>6</v>
      </c>
      <c r="V43" s="5">
        <f t="shared" si="8"/>
        <v>4</v>
      </c>
      <c r="W43" s="5">
        <f t="shared" si="8"/>
        <v>2</v>
      </c>
      <c r="X43" s="125"/>
      <c r="Y43" s="130"/>
      <c r="Z43" s="131"/>
      <c r="AA43" s="5">
        <f aca="true" t="shared" si="9" ref="AA43:AT43">SUM(AA10:AA34)</f>
        <v>8</v>
      </c>
      <c r="AB43" s="5">
        <f t="shared" si="9"/>
        <v>8</v>
      </c>
      <c r="AC43" s="5">
        <f t="shared" si="9"/>
        <v>10</v>
      </c>
      <c r="AD43" s="5">
        <f t="shared" si="9"/>
        <v>10</v>
      </c>
      <c r="AE43" s="5">
        <f t="shared" si="9"/>
        <v>10</v>
      </c>
      <c r="AF43" s="5">
        <f t="shared" si="9"/>
        <v>10</v>
      </c>
      <c r="AG43" s="5">
        <f t="shared" si="9"/>
        <v>10</v>
      </c>
      <c r="AH43" s="5">
        <f t="shared" si="9"/>
        <v>10</v>
      </c>
      <c r="AI43" s="5">
        <f t="shared" si="9"/>
        <v>10</v>
      </c>
      <c r="AJ43" s="5">
        <f t="shared" si="9"/>
        <v>6</v>
      </c>
      <c r="AK43" s="5">
        <f t="shared" si="9"/>
        <v>4</v>
      </c>
      <c r="AL43" s="5">
        <f t="shared" si="9"/>
        <v>6</v>
      </c>
      <c r="AM43" s="5">
        <f t="shared" si="9"/>
        <v>8</v>
      </c>
      <c r="AN43" s="5">
        <f t="shared" si="9"/>
        <v>8</v>
      </c>
      <c r="AO43" s="5">
        <f t="shared" si="9"/>
        <v>6</v>
      </c>
      <c r="AP43" s="5">
        <f t="shared" si="9"/>
        <v>6</v>
      </c>
      <c r="AQ43" s="5">
        <f t="shared" si="9"/>
        <v>6</v>
      </c>
      <c r="AR43" s="5">
        <f t="shared" si="9"/>
        <v>6</v>
      </c>
      <c r="AS43" s="5">
        <f t="shared" si="9"/>
        <v>6</v>
      </c>
      <c r="AT43" s="5">
        <f t="shared" si="9"/>
        <v>6</v>
      </c>
      <c r="AU43" s="147"/>
      <c r="AV43" s="141"/>
      <c r="AW43" s="142"/>
      <c r="AX43" s="142"/>
      <c r="AY43" s="143"/>
      <c r="AZ43" s="36"/>
      <c r="BA43" s="27"/>
    </row>
    <row r="44" spans="1:64" ht="18">
      <c r="A44" s="41"/>
      <c r="B44" s="41"/>
      <c r="C44" s="41"/>
      <c r="D44" s="42" t="s">
        <v>35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 t="s">
        <v>36</v>
      </c>
      <c r="AE44" s="42"/>
      <c r="AF44" s="42"/>
      <c r="AG44" s="42"/>
      <c r="AH44" s="42"/>
      <c r="AI44" s="42"/>
      <c r="AJ44" s="42"/>
      <c r="AK44" s="42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64" ht="18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7" spans="3:32" s="31" customFormat="1" ht="18">
      <c r="C47" s="69"/>
      <c r="D47" s="42" t="s">
        <v>137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 t="s">
        <v>138</v>
      </c>
      <c r="AE47" s="42"/>
      <c r="AF47" s="42"/>
    </row>
    <row r="48" s="70" customFormat="1" ht="18"/>
  </sheetData>
  <sheetProtection/>
  <mergeCells count="74">
    <mergeCell ref="AQ1:BA1"/>
    <mergeCell ref="AQ2:BA3"/>
    <mergeCell ref="A5:BA5"/>
    <mergeCell ref="A6:A9"/>
    <mergeCell ref="B6:B9"/>
    <mergeCell ref="C6:C9"/>
    <mergeCell ref="D6:D8"/>
    <mergeCell ref="E6:E8"/>
    <mergeCell ref="F6:F8"/>
    <mergeCell ref="G6:G8"/>
    <mergeCell ref="AU6:AX6"/>
    <mergeCell ref="AZ6:AZ9"/>
    <mergeCell ref="BA6:BA9"/>
    <mergeCell ref="Y6:AC6"/>
    <mergeCell ref="AD6:AG6"/>
    <mergeCell ref="AH6:AK6"/>
    <mergeCell ref="AL6:AP6"/>
    <mergeCell ref="AQ6:AT6"/>
    <mergeCell ref="H6:K6"/>
    <mergeCell ref="L6:P6"/>
    <mergeCell ref="Q6:T6"/>
    <mergeCell ref="U6:X6"/>
    <mergeCell ref="D9:G9"/>
    <mergeCell ref="A10:A11"/>
    <mergeCell ref="B10:B11"/>
    <mergeCell ref="C10:C11"/>
    <mergeCell ref="D10:D11"/>
    <mergeCell ref="X10:X43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Y10:Z43"/>
    <mergeCell ref="AU10:AU43"/>
    <mergeCell ref="AV10:AY43"/>
    <mergeCell ref="A12:A13"/>
    <mergeCell ref="B12:B13"/>
    <mergeCell ref="C12:C13"/>
    <mergeCell ref="D12:D13"/>
    <mergeCell ref="A14:A15"/>
    <mergeCell ref="B14:B15"/>
    <mergeCell ref="C14:C15"/>
    <mergeCell ref="A20:A22"/>
    <mergeCell ref="C20:C22"/>
    <mergeCell ref="D20:D22"/>
    <mergeCell ref="A23:A25"/>
    <mergeCell ref="C23:C25"/>
    <mergeCell ref="D23:D25"/>
    <mergeCell ref="A26:A28"/>
    <mergeCell ref="C26:C28"/>
    <mergeCell ref="D26:D28"/>
    <mergeCell ref="A29:A31"/>
    <mergeCell ref="C29:C31"/>
    <mergeCell ref="D29:D31"/>
    <mergeCell ref="A32:A34"/>
    <mergeCell ref="C32:C34"/>
    <mergeCell ref="D32:D34"/>
    <mergeCell ref="A35:B36"/>
    <mergeCell ref="C35:C36"/>
    <mergeCell ref="D35:D36"/>
    <mergeCell ref="A41:B42"/>
    <mergeCell ref="C41:C42"/>
    <mergeCell ref="D41:D42"/>
    <mergeCell ref="A37:B38"/>
    <mergeCell ref="C37:C38"/>
    <mergeCell ref="D37:D38"/>
    <mergeCell ref="A39:B40"/>
    <mergeCell ref="C39:C40"/>
    <mergeCell ref="D39:D40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49"/>
  <sheetViews>
    <sheetView view="pageBreakPreview" zoomScale="85" zoomScaleNormal="85" zoomScaleSheetLayoutView="85" zoomScalePageLayoutView="0" workbookViewId="0" topLeftCell="A1">
      <pane xSplit="8" ySplit="5" topLeftCell="I21" activePane="bottomRight" state="frozen"/>
      <selection pane="topLeft" activeCell="A50" sqref="A50:IV50"/>
      <selection pane="topRight" activeCell="A50" sqref="A50:IV50"/>
      <selection pane="bottomLeft" activeCell="A50" sqref="A50:IV50"/>
      <selection pane="bottomRight" activeCell="L21" sqref="L21"/>
    </sheetView>
  </sheetViews>
  <sheetFormatPr defaultColWidth="9.00390625" defaultRowHeight="12.75"/>
  <cols>
    <col min="1" max="1" width="10.875" style="30" customWidth="1"/>
    <col min="2" max="2" width="38.753906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163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15</v>
      </c>
      <c r="C10" s="144">
        <f>(D10+E10+E11)/36</f>
        <v>5</v>
      </c>
      <c r="D10" s="86">
        <v>154</v>
      </c>
      <c r="E10" s="12">
        <f>F10+G10</f>
        <v>4</v>
      </c>
      <c r="F10" s="13">
        <f>SUM(H10:W10)</f>
        <v>4</v>
      </c>
      <c r="G10" s="14">
        <f aca="true" t="shared" si="3" ref="G10:G22">SUM(AA10:AU10)</f>
        <v>0</v>
      </c>
      <c r="H10" s="15"/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7"/>
      <c r="AZ10" s="32"/>
      <c r="BA10" s="33"/>
    </row>
    <row r="11" spans="1:53" s="10" customFormat="1" ht="12.75">
      <c r="A11" s="104"/>
      <c r="B11" s="96"/>
      <c r="C11" s="145"/>
      <c r="D11" s="87"/>
      <c r="E11" s="17">
        <f>F11+G11</f>
        <v>22</v>
      </c>
      <c r="F11" s="18">
        <f>SUM(H11:W11)</f>
        <v>22</v>
      </c>
      <c r="G11" s="19">
        <f t="shared" si="3"/>
        <v>0</v>
      </c>
      <c r="H11" s="20"/>
      <c r="I11" s="20"/>
      <c r="J11" s="20"/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20">
        <v>2</v>
      </c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47"/>
      <c r="AV11" s="138"/>
      <c r="AW11" s="139"/>
      <c r="AX11" s="139"/>
      <c r="AY11" s="140"/>
      <c r="AZ11" s="20"/>
      <c r="BA11" s="21">
        <v>1</v>
      </c>
    </row>
    <row r="12" spans="1:53" s="16" customFormat="1" ht="12.75">
      <c r="A12" s="104" t="s">
        <v>66</v>
      </c>
      <c r="B12" s="96" t="s">
        <v>84</v>
      </c>
      <c r="C12" s="144">
        <f>(D12+E12+E13)/36</f>
        <v>2</v>
      </c>
      <c r="D12" s="86">
        <v>54</v>
      </c>
      <c r="E12" s="12">
        <f aca="true" t="shared" si="4" ref="E12:E44">F12+G12</f>
        <v>2</v>
      </c>
      <c r="F12" s="13">
        <f aca="true" t="shared" si="5" ref="F12:F19">SUM(H12:W12)</f>
        <v>0</v>
      </c>
      <c r="G12" s="14">
        <f t="shared" si="3"/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40"/>
      <c r="AZ12" s="32">
        <v>2</v>
      </c>
      <c r="BA12" s="33"/>
    </row>
    <row r="13" spans="1:53" s="10" customFormat="1" ht="12.75">
      <c r="A13" s="104"/>
      <c r="B13" s="96"/>
      <c r="C13" s="145"/>
      <c r="D13" s="87"/>
      <c r="E13" s="17">
        <f t="shared" si="4"/>
        <v>16</v>
      </c>
      <c r="F13" s="18">
        <f t="shared" si="5"/>
        <v>0</v>
      </c>
      <c r="G13" s="19">
        <f t="shared" si="3"/>
        <v>16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47"/>
      <c r="AV13" s="138"/>
      <c r="AW13" s="139"/>
      <c r="AX13" s="139"/>
      <c r="AY13" s="140"/>
      <c r="AZ13" s="20"/>
      <c r="BA13" s="21"/>
    </row>
    <row r="14" spans="1:53" s="16" customFormat="1" ht="12.75" customHeight="1">
      <c r="A14" s="110" t="s">
        <v>72</v>
      </c>
      <c r="B14" s="116" t="s">
        <v>44</v>
      </c>
      <c r="C14" s="144">
        <f>(D14+E14+E15)/36</f>
        <v>2</v>
      </c>
      <c r="D14" s="86">
        <v>56</v>
      </c>
      <c r="E14" s="12">
        <f t="shared" si="4"/>
        <v>2</v>
      </c>
      <c r="F14" s="13">
        <f t="shared" si="5"/>
        <v>0</v>
      </c>
      <c r="G14" s="14">
        <f t="shared" si="3"/>
        <v>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4"/>
      <c r="Y14" s="128"/>
      <c r="Z14" s="129"/>
      <c r="AA14" s="44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>
        <v>2</v>
      </c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40"/>
      <c r="AZ14" s="49">
        <v>2</v>
      </c>
      <c r="BA14" s="50"/>
    </row>
    <row r="15" spans="1:53" s="10" customFormat="1" ht="12.75" customHeight="1">
      <c r="A15" s="111"/>
      <c r="B15" s="117"/>
      <c r="C15" s="145"/>
      <c r="D15" s="87"/>
      <c r="E15" s="17">
        <f t="shared" si="4"/>
        <v>14</v>
      </c>
      <c r="F15" s="18">
        <f t="shared" si="5"/>
        <v>0</v>
      </c>
      <c r="G15" s="19">
        <f t="shared" si="3"/>
        <v>14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24"/>
      <c r="Y15" s="128"/>
      <c r="Z15" s="129"/>
      <c r="AA15" s="44"/>
      <c r="AB15" s="44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>
        <v>2</v>
      </c>
      <c r="AO15" s="20">
        <v>2</v>
      </c>
      <c r="AP15" s="20">
        <v>2</v>
      </c>
      <c r="AQ15" s="20">
        <v>2</v>
      </c>
      <c r="AR15" s="20">
        <v>2</v>
      </c>
      <c r="AS15" s="20">
        <v>2</v>
      </c>
      <c r="AT15" s="20">
        <v>2</v>
      </c>
      <c r="AU15" s="147"/>
      <c r="AV15" s="138"/>
      <c r="AW15" s="139"/>
      <c r="AX15" s="139"/>
      <c r="AY15" s="140"/>
      <c r="AZ15" s="20"/>
      <c r="BA15" s="51"/>
    </row>
    <row r="16" spans="1:53" s="16" customFormat="1" ht="12.75">
      <c r="A16" s="110" t="s">
        <v>74</v>
      </c>
      <c r="B16" s="148" t="s">
        <v>97</v>
      </c>
      <c r="C16" s="144">
        <f>(D16+E16+E17)/36</f>
        <v>4</v>
      </c>
      <c r="D16" s="86">
        <v>82</v>
      </c>
      <c r="E16" s="12">
        <f t="shared" si="4"/>
        <v>10</v>
      </c>
      <c r="F16" s="13">
        <f t="shared" si="5"/>
        <v>10</v>
      </c>
      <c r="G16" s="14">
        <f t="shared" si="3"/>
        <v>0</v>
      </c>
      <c r="H16" s="15">
        <v>4</v>
      </c>
      <c r="I16" s="15">
        <v>4</v>
      </c>
      <c r="J16" s="15">
        <v>2</v>
      </c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52"/>
      <c r="AB16" s="53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40"/>
      <c r="AZ16" s="32"/>
      <c r="BA16" s="33"/>
    </row>
    <row r="17" spans="1:53" s="10" customFormat="1" ht="12.75">
      <c r="A17" s="111"/>
      <c r="B17" s="149"/>
      <c r="C17" s="145"/>
      <c r="D17" s="87"/>
      <c r="E17" s="17">
        <f t="shared" si="4"/>
        <v>52</v>
      </c>
      <c r="F17" s="18">
        <f t="shared" si="5"/>
        <v>52</v>
      </c>
      <c r="G17" s="19">
        <f t="shared" si="3"/>
        <v>0</v>
      </c>
      <c r="H17" s="20"/>
      <c r="I17" s="20"/>
      <c r="J17" s="20">
        <v>2</v>
      </c>
      <c r="K17" s="20">
        <v>4</v>
      </c>
      <c r="L17" s="20">
        <v>4</v>
      </c>
      <c r="M17" s="20">
        <v>4</v>
      </c>
      <c r="N17" s="20">
        <v>4</v>
      </c>
      <c r="O17" s="20">
        <v>4</v>
      </c>
      <c r="P17" s="20">
        <v>4</v>
      </c>
      <c r="Q17" s="20">
        <v>4</v>
      </c>
      <c r="R17" s="20">
        <v>4</v>
      </c>
      <c r="S17" s="20">
        <v>4</v>
      </c>
      <c r="T17" s="20">
        <v>4</v>
      </c>
      <c r="U17" s="20">
        <v>4</v>
      </c>
      <c r="V17" s="20">
        <v>4</v>
      </c>
      <c r="W17" s="20">
        <v>2</v>
      </c>
      <c r="X17" s="124"/>
      <c r="Y17" s="128"/>
      <c r="Z17" s="129"/>
      <c r="AA17" s="20"/>
      <c r="AB17" s="21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47"/>
      <c r="AV17" s="138"/>
      <c r="AW17" s="139"/>
      <c r="AX17" s="139"/>
      <c r="AY17" s="140"/>
      <c r="AZ17" s="20" t="s">
        <v>45</v>
      </c>
      <c r="BA17" s="21"/>
    </row>
    <row r="18" spans="1:53" s="16" customFormat="1" ht="12.75" customHeight="1">
      <c r="A18" s="110" t="s">
        <v>86</v>
      </c>
      <c r="B18" s="116" t="s">
        <v>98</v>
      </c>
      <c r="C18" s="144">
        <f>(D18+E18+E19)/36</f>
        <v>2</v>
      </c>
      <c r="D18" s="86">
        <v>52</v>
      </c>
      <c r="E18" s="12">
        <f t="shared" si="4"/>
        <v>4</v>
      </c>
      <c r="F18" s="13">
        <f t="shared" si="5"/>
        <v>0</v>
      </c>
      <c r="G18" s="14">
        <f t="shared" si="3"/>
        <v>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3"/>
      <c r="U18" s="23"/>
      <c r="V18" s="23"/>
      <c r="W18" s="15"/>
      <c r="X18" s="124"/>
      <c r="Y18" s="128"/>
      <c r="Z18" s="129"/>
      <c r="AA18" s="15">
        <v>2</v>
      </c>
      <c r="AB18" s="15">
        <v>2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7"/>
      <c r="AV18" s="138"/>
      <c r="AW18" s="139"/>
      <c r="AX18" s="139"/>
      <c r="AY18" s="140"/>
      <c r="AZ18" s="32"/>
      <c r="BA18" s="33"/>
    </row>
    <row r="19" spans="1:53" s="10" customFormat="1" ht="12.75" customHeight="1">
      <c r="A19" s="111"/>
      <c r="B19" s="117"/>
      <c r="C19" s="145"/>
      <c r="D19" s="87"/>
      <c r="E19" s="17">
        <f t="shared" si="4"/>
        <v>16</v>
      </c>
      <c r="F19" s="18">
        <f t="shared" si="5"/>
        <v>0</v>
      </c>
      <c r="G19" s="19">
        <f t="shared" si="3"/>
        <v>16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24"/>
      <c r="Y19" s="128"/>
      <c r="Z19" s="129"/>
      <c r="AA19" s="20"/>
      <c r="AB19" s="20"/>
      <c r="AC19" s="20">
        <v>2</v>
      </c>
      <c r="AD19" s="20">
        <v>2</v>
      </c>
      <c r="AE19" s="20">
        <v>2</v>
      </c>
      <c r="AF19" s="20">
        <v>2</v>
      </c>
      <c r="AG19" s="20">
        <v>2</v>
      </c>
      <c r="AH19" s="20">
        <v>2</v>
      </c>
      <c r="AI19" s="20">
        <v>2</v>
      </c>
      <c r="AJ19" s="20">
        <v>2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47"/>
      <c r="AV19" s="138"/>
      <c r="AW19" s="139"/>
      <c r="AX19" s="139"/>
      <c r="AY19" s="140"/>
      <c r="AZ19" s="20" t="s">
        <v>42</v>
      </c>
      <c r="BA19" s="21"/>
    </row>
    <row r="20" spans="1:53" s="16" customFormat="1" ht="12.75" customHeight="1">
      <c r="A20" s="110" t="s">
        <v>93</v>
      </c>
      <c r="B20" s="116" t="s">
        <v>99</v>
      </c>
      <c r="C20" s="144">
        <f>(D20+E20+E21)/36</f>
        <v>3</v>
      </c>
      <c r="D20" s="86">
        <v>80</v>
      </c>
      <c r="E20" s="12">
        <f>F20+G20</f>
        <v>4</v>
      </c>
      <c r="F20" s="13">
        <f>SUM(H20:W20)</f>
        <v>0</v>
      </c>
      <c r="G20" s="14">
        <f t="shared" si="3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3"/>
      <c r="U20" s="23"/>
      <c r="V20" s="23"/>
      <c r="W20" s="15"/>
      <c r="X20" s="124"/>
      <c r="Y20" s="128"/>
      <c r="Z20" s="129"/>
      <c r="AA20" s="15">
        <v>2</v>
      </c>
      <c r="AB20" s="15">
        <v>2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40"/>
      <c r="AZ20" s="32"/>
      <c r="BA20" s="33"/>
    </row>
    <row r="21" spans="1:53" s="10" customFormat="1" ht="12.75" customHeight="1">
      <c r="A21" s="111"/>
      <c r="B21" s="117"/>
      <c r="C21" s="145"/>
      <c r="D21" s="87"/>
      <c r="E21" s="17">
        <f>F21+G21</f>
        <v>24</v>
      </c>
      <c r="F21" s="18">
        <f>SUM(H21:W21)</f>
        <v>0</v>
      </c>
      <c r="G21" s="19">
        <f t="shared" si="3"/>
        <v>24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>
        <v>2</v>
      </c>
      <c r="AD21" s="20">
        <v>2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>
        <v>2</v>
      </c>
      <c r="AN21" s="20">
        <v>2</v>
      </c>
      <c r="AO21" s="20"/>
      <c r="AP21" s="20"/>
      <c r="AQ21" s="20"/>
      <c r="AR21" s="20"/>
      <c r="AS21" s="20"/>
      <c r="AT21" s="20"/>
      <c r="AU21" s="147"/>
      <c r="AV21" s="138"/>
      <c r="AW21" s="139"/>
      <c r="AX21" s="139"/>
      <c r="AY21" s="140"/>
      <c r="AZ21" s="20"/>
      <c r="BA21" s="21">
        <v>2</v>
      </c>
    </row>
    <row r="22" spans="1:53" s="16" customFormat="1" ht="22.5">
      <c r="A22" s="104" t="s">
        <v>76</v>
      </c>
      <c r="B22" s="37" t="s">
        <v>177</v>
      </c>
      <c r="C22" s="144">
        <f>(D22+E22+E24)/36</f>
        <v>2</v>
      </c>
      <c r="D22" s="86">
        <v>54</v>
      </c>
      <c r="E22" s="12">
        <f t="shared" si="4"/>
        <v>4</v>
      </c>
      <c r="F22" s="13">
        <f>SUM(H22:W22)</f>
        <v>0</v>
      </c>
      <c r="G22" s="14">
        <f t="shared" si="3"/>
        <v>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24"/>
      <c r="Y22" s="128"/>
      <c r="Z22" s="12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>
        <v>2</v>
      </c>
      <c r="AM22" s="15">
        <v>2</v>
      </c>
      <c r="AN22" s="15"/>
      <c r="AO22" s="15"/>
      <c r="AP22" s="15"/>
      <c r="AQ22" s="15"/>
      <c r="AR22" s="15"/>
      <c r="AS22" s="15"/>
      <c r="AT22" s="15"/>
      <c r="AU22" s="147"/>
      <c r="AV22" s="138"/>
      <c r="AW22" s="139"/>
      <c r="AX22" s="139"/>
      <c r="AY22" s="140"/>
      <c r="AZ22" s="32"/>
      <c r="BA22" s="33"/>
    </row>
    <row r="23" spans="1:53" s="16" customFormat="1" ht="33.75">
      <c r="A23" s="104"/>
      <c r="B23" s="37" t="s">
        <v>195</v>
      </c>
      <c r="C23" s="146"/>
      <c r="D23" s="106"/>
      <c r="E23" s="12"/>
      <c r="F23" s="13"/>
      <c r="G23" s="3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24"/>
      <c r="Y23" s="128"/>
      <c r="Z23" s="12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47"/>
      <c r="AV23" s="138"/>
      <c r="AW23" s="139"/>
      <c r="AX23" s="139"/>
      <c r="AY23" s="140"/>
      <c r="AZ23" s="32"/>
      <c r="BA23" s="33"/>
    </row>
    <row r="24" spans="1:53" s="10" customFormat="1" ht="22.5">
      <c r="A24" s="104"/>
      <c r="B24" s="37" t="s">
        <v>179</v>
      </c>
      <c r="C24" s="145"/>
      <c r="D24" s="87"/>
      <c r="E24" s="17">
        <f t="shared" si="4"/>
        <v>14</v>
      </c>
      <c r="F24" s="18">
        <f>SUM(H24:W24)</f>
        <v>0</v>
      </c>
      <c r="G24" s="19">
        <f>SUM(AA24:AU24)</f>
        <v>14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24"/>
      <c r="Y24" s="128"/>
      <c r="Z24" s="129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>
        <v>2</v>
      </c>
      <c r="AO24" s="20">
        <v>2</v>
      </c>
      <c r="AP24" s="20">
        <v>2</v>
      </c>
      <c r="AQ24" s="20">
        <v>2</v>
      </c>
      <c r="AR24" s="20">
        <v>2</v>
      </c>
      <c r="AS24" s="20">
        <v>2</v>
      </c>
      <c r="AT24" s="20">
        <v>2</v>
      </c>
      <c r="AU24" s="147"/>
      <c r="AV24" s="138"/>
      <c r="AW24" s="139"/>
      <c r="AX24" s="139"/>
      <c r="AY24" s="140"/>
      <c r="AZ24" s="20">
        <v>2</v>
      </c>
      <c r="BA24" s="21"/>
    </row>
    <row r="25" spans="1:53" s="16" customFormat="1" ht="12.75">
      <c r="A25" s="104" t="s">
        <v>88</v>
      </c>
      <c r="B25" s="39" t="s">
        <v>58</v>
      </c>
      <c r="C25" s="144">
        <f>(D25+E25+E27)/36</f>
        <v>2</v>
      </c>
      <c r="D25" s="86">
        <v>54</v>
      </c>
      <c r="E25" s="12">
        <f t="shared" si="4"/>
        <v>4</v>
      </c>
      <c r="F25" s="13">
        <f>SUM(H25:W25)</f>
        <v>0</v>
      </c>
      <c r="G25" s="14">
        <f>SUM(AA25:AU25)</f>
        <v>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24"/>
      <c r="Y25" s="128"/>
      <c r="Z25" s="129"/>
      <c r="AA25" s="15">
        <v>2</v>
      </c>
      <c r="AB25" s="15">
        <v>2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47"/>
      <c r="AV25" s="138"/>
      <c r="AW25" s="139"/>
      <c r="AX25" s="139"/>
      <c r="AY25" s="140"/>
      <c r="AZ25" s="32"/>
      <c r="BA25" s="33"/>
    </row>
    <row r="26" spans="1:53" s="16" customFormat="1" ht="22.5">
      <c r="A26" s="104"/>
      <c r="B26" s="39" t="s">
        <v>100</v>
      </c>
      <c r="C26" s="146"/>
      <c r="D26" s="106"/>
      <c r="E26" s="12"/>
      <c r="F26" s="13"/>
      <c r="G26" s="38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4"/>
      <c r="Y26" s="128"/>
      <c r="Z26" s="12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47"/>
      <c r="AV26" s="138"/>
      <c r="AW26" s="139"/>
      <c r="AX26" s="139"/>
      <c r="AY26" s="140"/>
      <c r="AZ26" s="32"/>
      <c r="BA26" s="33"/>
    </row>
    <row r="27" spans="1:53" s="10" customFormat="1" ht="22.5">
      <c r="A27" s="104"/>
      <c r="B27" s="39" t="s">
        <v>101</v>
      </c>
      <c r="C27" s="145"/>
      <c r="D27" s="87"/>
      <c r="E27" s="17">
        <f t="shared" si="4"/>
        <v>14</v>
      </c>
      <c r="F27" s="18">
        <f>SUM(H27:W27)</f>
        <v>0</v>
      </c>
      <c r="G27" s="19">
        <f>SUM(AA27:AU27)</f>
        <v>14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24"/>
      <c r="Y27" s="128"/>
      <c r="Z27" s="129"/>
      <c r="AA27" s="20"/>
      <c r="AB27" s="20"/>
      <c r="AC27" s="20">
        <v>2</v>
      </c>
      <c r="AD27" s="20">
        <v>2</v>
      </c>
      <c r="AE27" s="20">
        <v>2</v>
      </c>
      <c r="AF27" s="20">
        <v>2</v>
      </c>
      <c r="AG27" s="20">
        <v>2</v>
      </c>
      <c r="AH27" s="20">
        <v>2</v>
      </c>
      <c r="AI27" s="20">
        <v>2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147"/>
      <c r="AV27" s="138"/>
      <c r="AW27" s="139"/>
      <c r="AX27" s="139"/>
      <c r="AY27" s="140"/>
      <c r="AZ27" s="20">
        <v>2</v>
      </c>
      <c r="BA27" s="21"/>
    </row>
    <row r="28" spans="1:53" s="16" customFormat="1" ht="22.5">
      <c r="A28" s="104" t="s">
        <v>89</v>
      </c>
      <c r="B28" s="39" t="s">
        <v>152</v>
      </c>
      <c r="C28" s="144">
        <f>(D28+E28+E30)/36</f>
        <v>2</v>
      </c>
      <c r="D28" s="86">
        <v>54</v>
      </c>
      <c r="E28" s="12">
        <f t="shared" si="4"/>
        <v>0</v>
      </c>
      <c r="F28" s="13">
        <f>SUM(H28:W28)</f>
        <v>0</v>
      </c>
      <c r="G28" s="14">
        <f>SUM(AA28:AU28)</f>
        <v>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24"/>
      <c r="Y28" s="128"/>
      <c r="Z28" s="12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47"/>
      <c r="AV28" s="138"/>
      <c r="AW28" s="139"/>
      <c r="AX28" s="139"/>
      <c r="AY28" s="140"/>
      <c r="AZ28" s="32"/>
      <c r="BA28" s="33"/>
    </row>
    <row r="29" spans="1:53" s="16" customFormat="1" ht="22.5">
      <c r="A29" s="104"/>
      <c r="B29" s="39" t="s">
        <v>180</v>
      </c>
      <c r="C29" s="146"/>
      <c r="D29" s="106"/>
      <c r="E29" s="12"/>
      <c r="F29" s="13"/>
      <c r="G29" s="38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24"/>
      <c r="Y29" s="128"/>
      <c r="Z29" s="12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47"/>
      <c r="AV29" s="138"/>
      <c r="AW29" s="139"/>
      <c r="AX29" s="139"/>
      <c r="AY29" s="140"/>
      <c r="AZ29" s="32"/>
      <c r="BA29" s="33"/>
    </row>
    <row r="30" spans="1:53" s="10" customFormat="1" ht="22.5">
      <c r="A30" s="104"/>
      <c r="B30" s="39" t="s">
        <v>181</v>
      </c>
      <c r="C30" s="145"/>
      <c r="D30" s="87"/>
      <c r="E30" s="17">
        <f t="shared" si="4"/>
        <v>18</v>
      </c>
      <c r="F30" s="18">
        <f>SUM(H30:W30)</f>
        <v>18</v>
      </c>
      <c r="G30" s="19">
        <f>SUM(AA30:AU30)</f>
        <v>0</v>
      </c>
      <c r="H30" s="20"/>
      <c r="I30" s="20"/>
      <c r="J30" s="20"/>
      <c r="K30" s="20"/>
      <c r="L30" s="20">
        <v>2</v>
      </c>
      <c r="M30" s="20">
        <v>2</v>
      </c>
      <c r="N30" s="20">
        <v>2</v>
      </c>
      <c r="O30" s="20">
        <v>2</v>
      </c>
      <c r="P30" s="20">
        <v>2</v>
      </c>
      <c r="Q30" s="20">
        <v>2</v>
      </c>
      <c r="R30" s="20">
        <v>2</v>
      </c>
      <c r="S30" s="20">
        <v>2</v>
      </c>
      <c r="T30" s="20">
        <v>2</v>
      </c>
      <c r="U30" s="20"/>
      <c r="V30" s="20"/>
      <c r="W30" s="20"/>
      <c r="X30" s="124"/>
      <c r="Y30" s="128"/>
      <c r="Z30" s="129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147"/>
      <c r="AV30" s="138"/>
      <c r="AW30" s="139"/>
      <c r="AX30" s="139"/>
      <c r="AY30" s="140"/>
      <c r="AZ30" s="20">
        <v>1</v>
      </c>
      <c r="BA30" s="21"/>
    </row>
    <row r="31" spans="1:53" s="16" customFormat="1" ht="12.75">
      <c r="A31" s="104" t="s">
        <v>78</v>
      </c>
      <c r="B31" s="39" t="s">
        <v>103</v>
      </c>
      <c r="C31" s="144">
        <f>(D31+E31+E33)/36</f>
        <v>2</v>
      </c>
      <c r="D31" s="86">
        <v>54</v>
      </c>
      <c r="E31" s="12">
        <f t="shared" si="4"/>
        <v>4</v>
      </c>
      <c r="F31" s="13">
        <f>SUM(H31:W31)</f>
        <v>0</v>
      </c>
      <c r="G31" s="14">
        <f>SUM(AA31:AU31)</f>
        <v>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24"/>
      <c r="Y31" s="128"/>
      <c r="Z31" s="129"/>
      <c r="AA31" s="15"/>
      <c r="AB31" s="15"/>
      <c r="AC31" s="15">
        <v>2</v>
      </c>
      <c r="AD31" s="15">
        <v>2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47"/>
      <c r="AV31" s="138"/>
      <c r="AW31" s="139"/>
      <c r="AX31" s="139"/>
      <c r="AY31" s="140"/>
      <c r="AZ31" s="32"/>
      <c r="BA31" s="33"/>
    </row>
    <row r="32" spans="1:53" s="16" customFormat="1" ht="12.75">
      <c r="A32" s="104"/>
      <c r="B32" s="39" t="s">
        <v>104</v>
      </c>
      <c r="C32" s="146"/>
      <c r="D32" s="106"/>
      <c r="E32" s="12"/>
      <c r="F32" s="13"/>
      <c r="G32" s="38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24"/>
      <c r="Y32" s="128"/>
      <c r="Z32" s="12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47"/>
      <c r="AV32" s="138"/>
      <c r="AW32" s="139"/>
      <c r="AX32" s="139"/>
      <c r="AY32" s="140"/>
      <c r="AZ32" s="32"/>
      <c r="BA32" s="33"/>
    </row>
    <row r="33" spans="1:53" s="10" customFormat="1" ht="22.5">
      <c r="A33" s="104"/>
      <c r="B33" s="39" t="s">
        <v>196</v>
      </c>
      <c r="C33" s="145"/>
      <c r="D33" s="87"/>
      <c r="E33" s="17">
        <f t="shared" si="4"/>
        <v>14</v>
      </c>
      <c r="F33" s="18">
        <f>SUM(H33:W33)</f>
        <v>0</v>
      </c>
      <c r="G33" s="19">
        <f>SUM(AA33:AU33)</f>
        <v>14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24"/>
      <c r="Y33" s="128"/>
      <c r="Z33" s="129"/>
      <c r="AA33" s="20"/>
      <c r="AB33" s="20"/>
      <c r="AC33" s="20"/>
      <c r="AD33" s="20"/>
      <c r="AE33" s="20">
        <v>2</v>
      </c>
      <c r="AF33" s="20">
        <v>2</v>
      </c>
      <c r="AG33" s="20">
        <v>2</v>
      </c>
      <c r="AH33" s="20">
        <v>2</v>
      </c>
      <c r="AI33" s="20">
        <v>2</v>
      </c>
      <c r="AJ33" s="20">
        <v>2</v>
      </c>
      <c r="AK33" s="20">
        <v>2</v>
      </c>
      <c r="AL33" s="20"/>
      <c r="AM33" s="20"/>
      <c r="AN33" s="20"/>
      <c r="AO33" s="20"/>
      <c r="AP33" s="20"/>
      <c r="AQ33" s="20"/>
      <c r="AR33" s="20"/>
      <c r="AS33" s="20"/>
      <c r="AT33" s="20"/>
      <c r="AU33" s="147"/>
      <c r="AV33" s="138"/>
      <c r="AW33" s="139"/>
      <c r="AX33" s="139"/>
      <c r="AY33" s="140"/>
      <c r="AZ33" s="20">
        <v>2</v>
      </c>
      <c r="BA33" s="21"/>
    </row>
    <row r="34" spans="1:53" s="16" customFormat="1" ht="12.75">
      <c r="A34" s="104" t="s">
        <v>102</v>
      </c>
      <c r="B34" s="39" t="s">
        <v>46</v>
      </c>
      <c r="C34" s="144">
        <f>(D34+E34+E36)/36</f>
        <v>2</v>
      </c>
      <c r="D34" s="86">
        <v>54</v>
      </c>
      <c r="E34" s="12">
        <f t="shared" si="4"/>
        <v>4</v>
      </c>
      <c r="F34" s="13">
        <f>SUM(H34:W34)</f>
        <v>0</v>
      </c>
      <c r="G34" s="14">
        <f>SUM(AA34:AU34)</f>
        <v>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24"/>
      <c r="Y34" s="128"/>
      <c r="Z34" s="129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>
        <v>2</v>
      </c>
      <c r="AM34" s="15">
        <v>2</v>
      </c>
      <c r="AN34" s="15"/>
      <c r="AO34" s="15"/>
      <c r="AP34" s="15"/>
      <c r="AQ34" s="15"/>
      <c r="AR34" s="15"/>
      <c r="AS34" s="15"/>
      <c r="AT34" s="15"/>
      <c r="AU34" s="147"/>
      <c r="AV34" s="138"/>
      <c r="AW34" s="139"/>
      <c r="AX34" s="139"/>
      <c r="AY34" s="140"/>
      <c r="AZ34" s="32"/>
      <c r="BA34" s="33"/>
    </row>
    <row r="35" spans="1:53" s="16" customFormat="1" ht="22.5">
      <c r="A35" s="104"/>
      <c r="B35" s="39" t="s">
        <v>108</v>
      </c>
      <c r="C35" s="146"/>
      <c r="D35" s="106"/>
      <c r="E35" s="12"/>
      <c r="F35" s="13"/>
      <c r="G35" s="3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24"/>
      <c r="Y35" s="128"/>
      <c r="Z35" s="12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47"/>
      <c r="AV35" s="138"/>
      <c r="AW35" s="139"/>
      <c r="AX35" s="139"/>
      <c r="AY35" s="140"/>
      <c r="AZ35" s="32"/>
      <c r="BA35" s="33"/>
    </row>
    <row r="36" spans="1:53" s="10" customFormat="1" ht="22.5">
      <c r="A36" s="104"/>
      <c r="B36" s="39" t="s">
        <v>185</v>
      </c>
      <c r="C36" s="145"/>
      <c r="D36" s="87"/>
      <c r="E36" s="17">
        <f t="shared" si="4"/>
        <v>14</v>
      </c>
      <c r="F36" s="18">
        <f aca="true" t="shared" si="6" ref="F36:F44">SUM(H36:W36)</f>
        <v>0</v>
      </c>
      <c r="G36" s="19">
        <f aca="true" t="shared" si="7" ref="G36:G44">SUM(AA36:AU36)</f>
        <v>14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24"/>
      <c r="Y36" s="128"/>
      <c r="Z36" s="12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>
        <v>2</v>
      </c>
      <c r="AO36" s="20">
        <v>2</v>
      </c>
      <c r="AP36" s="20">
        <v>2</v>
      </c>
      <c r="AQ36" s="20">
        <v>2</v>
      </c>
      <c r="AR36" s="20">
        <v>2</v>
      </c>
      <c r="AS36" s="20">
        <v>2</v>
      </c>
      <c r="AT36" s="20">
        <v>2</v>
      </c>
      <c r="AU36" s="147"/>
      <c r="AV36" s="138"/>
      <c r="AW36" s="139"/>
      <c r="AX36" s="139"/>
      <c r="AY36" s="140"/>
      <c r="AZ36" s="20">
        <v>2</v>
      </c>
      <c r="BA36" s="21"/>
    </row>
    <row r="37" spans="1:53" s="16" customFormat="1" ht="21" customHeight="1">
      <c r="A37" s="88" t="s">
        <v>91</v>
      </c>
      <c r="B37" s="89"/>
      <c r="C37" s="84">
        <f>(D37+E37+E38)/36</f>
        <v>5</v>
      </c>
      <c r="D37" s="86">
        <v>180</v>
      </c>
      <c r="E37" s="12">
        <f t="shared" si="4"/>
        <v>0</v>
      </c>
      <c r="F37" s="13">
        <f t="shared" si="6"/>
        <v>0</v>
      </c>
      <c r="G37" s="14">
        <f t="shared" si="7"/>
        <v>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124"/>
      <c r="Y37" s="128"/>
      <c r="Z37" s="129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47"/>
      <c r="AV37" s="138"/>
      <c r="AW37" s="139"/>
      <c r="AX37" s="139"/>
      <c r="AY37" s="140"/>
      <c r="AZ37" s="32"/>
      <c r="BA37" s="33"/>
    </row>
    <row r="38" spans="1:53" s="10" customFormat="1" ht="21" customHeight="1">
      <c r="A38" s="90"/>
      <c r="B38" s="91"/>
      <c r="C38" s="85"/>
      <c r="D38" s="87"/>
      <c r="E38" s="17">
        <f t="shared" si="4"/>
        <v>0</v>
      </c>
      <c r="F38" s="18">
        <f t="shared" si="6"/>
        <v>0</v>
      </c>
      <c r="G38" s="19">
        <f t="shared" si="7"/>
        <v>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24"/>
      <c r="Y38" s="128"/>
      <c r="Z38" s="129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147"/>
      <c r="AV38" s="138"/>
      <c r="AW38" s="139"/>
      <c r="AX38" s="139"/>
      <c r="AY38" s="140"/>
      <c r="AZ38" s="20" t="s">
        <v>45</v>
      </c>
      <c r="BA38" s="21"/>
    </row>
    <row r="39" spans="1:53" s="16" customFormat="1" ht="12.75">
      <c r="A39" s="88" t="s">
        <v>80</v>
      </c>
      <c r="B39" s="89"/>
      <c r="C39" s="84">
        <f>(D39+E39+E40)/36</f>
        <v>11</v>
      </c>
      <c r="D39" s="86">
        <v>396</v>
      </c>
      <c r="E39" s="12">
        <f t="shared" si="4"/>
        <v>0</v>
      </c>
      <c r="F39" s="13">
        <f t="shared" si="6"/>
        <v>0</v>
      </c>
      <c r="G39" s="14">
        <f t="shared" si="7"/>
        <v>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124"/>
      <c r="Y39" s="128"/>
      <c r="Z39" s="129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147"/>
      <c r="AV39" s="138"/>
      <c r="AW39" s="139"/>
      <c r="AX39" s="139"/>
      <c r="AY39" s="140"/>
      <c r="AZ39" s="32" t="s">
        <v>45</v>
      </c>
      <c r="BA39" s="33"/>
    </row>
    <row r="40" spans="1:53" s="10" customFormat="1" ht="12.75">
      <c r="A40" s="90"/>
      <c r="B40" s="91"/>
      <c r="C40" s="85"/>
      <c r="D40" s="87"/>
      <c r="E40" s="17">
        <f t="shared" si="4"/>
        <v>0</v>
      </c>
      <c r="F40" s="18">
        <f t="shared" si="6"/>
        <v>0</v>
      </c>
      <c r="G40" s="19">
        <f t="shared" si="7"/>
        <v>0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24"/>
      <c r="Y40" s="128"/>
      <c r="Z40" s="129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147"/>
      <c r="AV40" s="138"/>
      <c r="AW40" s="139"/>
      <c r="AX40" s="139"/>
      <c r="AY40" s="140"/>
      <c r="AZ40" s="20" t="s">
        <v>42</v>
      </c>
      <c r="BA40" s="21"/>
    </row>
    <row r="41" spans="1:53" s="16" customFormat="1" ht="12.75">
      <c r="A41" s="88" t="s">
        <v>92</v>
      </c>
      <c r="B41" s="89"/>
      <c r="C41" s="84">
        <f>(D41+E41+E42)/36</f>
        <v>4</v>
      </c>
      <c r="D41" s="86">
        <v>144</v>
      </c>
      <c r="E41" s="12">
        <f t="shared" si="4"/>
        <v>0</v>
      </c>
      <c r="F41" s="13">
        <f t="shared" si="6"/>
        <v>0</v>
      </c>
      <c r="G41" s="14">
        <f t="shared" si="7"/>
        <v>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124"/>
      <c r="Y41" s="128"/>
      <c r="Z41" s="129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47"/>
      <c r="AV41" s="138"/>
      <c r="AW41" s="139"/>
      <c r="AX41" s="139"/>
      <c r="AY41" s="140"/>
      <c r="AZ41" s="32"/>
      <c r="BA41" s="33"/>
    </row>
    <row r="42" spans="1:53" s="10" customFormat="1" ht="12.75">
      <c r="A42" s="90"/>
      <c r="B42" s="91"/>
      <c r="C42" s="85"/>
      <c r="D42" s="87"/>
      <c r="E42" s="17">
        <f t="shared" si="4"/>
        <v>0</v>
      </c>
      <c r="F42" s="18">
        <f t="shared" si="6"/>
        <v>0</v>
      </c>
      <c r="G42" s="19">
        <f t="shared" si="7"/>
        <v>0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124"/>
      <c r="Y42" s="128"/>
      <c r="Z42" s="129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147"/>
      <c r="AV42" s="138"/>
      <c r="AW42" s="139"/>
      <c r="AX42" s="139"/>
      <c r="AY42" s="140"/>
      <c r="AZ42" s="20" t="s">
        <v>45</v>
      </c>
      <c r="BA42" s="21"/>
    </row>
    <row r="43" spans="1:53" s="16" customFormat="1" ht="12.75">
      <c r="A43" s="80" t="s">
        <v>82</v>
      </c>
      <c r="B43" s="81"/>
      <c r="C43" s="84">
        <f>(D43+E43+E44)/36</f>
        <v>6</v>
      </c>
      <c r="D43" s="86">
        <v>216</v>
      </c>
      <c r="E43" s="12">
        <f t="shared" si="4"/>
        <v>0</v>
      </c>
      <c r="F43" s="13">
        <f t="shared" si="6"/>
        <v>0</v>
      </c>
      <c r="G43" s="14">
        <f t="shared" si="7"/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24"/>
      <c r="Y43" s="128"/>
      <c r="Z43" s="129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147"/>
      <c r="AV43" s="138"/>
      <c r="AW43" s="139"/>
      <c r="AX43" s="139"/>
      <c r="AY43" s="140"/>
      <c r="AZ43" s="32"/>
      <c r="BA43" s="33"/>
    </row>
    <row r="44" spans="1:53" s="10" customFormat="1" ht="12.75">
      <c r="A44" s="82"/>
      <c r="B44" s="83"/>
      <c r="C44" s="85"/>
      <c r="D44" s="87"/>
      <c r="E44" s="17">
        <f t="shared" si="4"/>
        <v>0</v>
      </c>
      <c r="F44" s="18">
        <f t="shared" si="6"/>
        <v>0</v>
      </c>
      <c r="G44" s="19">
        <f t="shared" si="7"/>
        <v>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124"/>
      <c r="Y44" s="128"/>
      <c r="Z44" s="129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147"/>
      <c r="AV44" s="138"/>
      <c r="AW44" s="139"/>
      <c r="AX44" s="139"/>
      <c r="AY44" s="140"/>
      <c r="AZ44" s="20" t="s">
        <v>42</v>
      </c>
      <c r="BA44" s="21"/>
    </row>
    <row r="45" spans="1:53" s="10" customFormat="1" ht="12.75">
      <c r="A45" s="34" t="s">
        <v>13</v>
      </c>
      <c r="B45" s="35"/>
      <c r="C45" s="24">
        <f>SUM(C10:C44)</f>
        <v>54</v>
      </c>
      <c r="D45" s="24">
        <f>SUM(D10:D44)</f>
        <v>1684</v>
      </c>
      <c r="E45" s="24">
        <f>SUM(E10:E44)</f>
        <v>260</v>
      </c>
      <c r="F45" s="24">
        <f>SUM(F10:F44)</f>
        <v>106</v>
      </c>
      <c r="G45" s="24">
        <f>SUM(G10:G44)</f>
        <v>154</v>
      </c>
      <c r="H45" s="26">
        <f aca="true" t="shared" si="8" ref="H45:W45">SUM(H10:H36)</f>
        <v>4</v>
      </c>
      <c r="I45" s="5">
        <f t="shared" si="8"/>
        <v>6</v>
      </c>
      <c r="J45" s="5">
        <f t="shared" si="8"/>
        <v>6</v>
      </c>
      <c r="K45" s="5">
        <f t="shared" si="8"/>
        <v>6</v>
      </c>
      <c r="L45" s="5">
        <f t="shared" si="8"/>
        <v>8</v>
      </c>
      <c r="M45" s="5">
        <f t="shared" si="8"/>
        <v>8</v>
      </c>
      <c r="N45" s="5">
        <f t="shared" si="8"/>
        <v>8</v>
      </c>
      <c r="O45" s="5">
        <f t="shared" si="8"/>
        <v>8</v>
      </c>
      <c r="P45" s="5">
        <f t="shared" si="8"/>
        <v>8</v>
      </c>
      <c r="Q45" s="5">
        <f t="shared" si="8"/>
        <v>8</v>
      </c>
      <c r="R45" s="5">
        <f t="shared" si="8"/>
        <v>8</v>
      </c>
      <c r="S45" s="5">
        <f t="shared" si="8"/>
        <v>8</v>
      </c>
      <c r="T45" s="5">
        <f t="shared" si="8"/>
        <v>8</v>
      </c>
      <c r="U45" s="5">
        <f t="shared" si="8"/>
        <v>6</v>
      </c>
      <c r="V45" s="5">
        <f t="shared" si="8"/>
        <v>4</v>
      </c>
      <c r="W45" s="5">
        <f t="shared" si="8"/>
        <v>2</v>
      </c>
      <c r="X45" s="125"/>
      <c r="Y45" s="130"/>
      <c r="Z45" s="131"/>
      <c r="AA45" s="5">
        <f aca="true" t="shared" si="9" ref="AA45:AT45">SUM(AA10:AA36)</f>
        <v>8</v>
      </c>
      <c r="AB45" s="5">
        <f t="shared" si="9"/>
        <v>8</v>
      </c>
      <c r="AC45" s="5">
        <f t="shared" si="9"/>
        <v>10</v>
      </c>
      <c r="AD45" s="5">
        <f t="shared" si="9"/>
        <v>10</v>
      </c>
      <c r="AE45" s="5">
        <f t="shared" si="9"/>
        <v>10</v>
      </c>
      <c r="AF45" s="5">
        <f t="shared" si="9"/>
        <v>10</v>
      </c>
      <c r="AG45" s="5">
        <f t="shared" si="9"/>
        <v>10</v>
      </c>
      <c r="AH45" s="5">
        <f t="shared" si="9"/>
        <v>10</v>
      </c>
      <c r="AI45" s="5">
        <f t="shared" si="9"/>
        <v>10</v>
      </c>
      <c r="AJ45" s="5">
        <f t="shared" si="9"/>
        <v>6</v>
      </c>
      <c r="AK45" s="5">
        <f t="shared" si="9"/>
        <v>4</v>
      </c>
      <c r="AL45" s="5">
        <f t="shared" si="9"/>
        <v>6</v>
      </c>
      <c r="AM45" s="5">
        <f t="shared" si="9"/>
        <v>8</v>
      </c>
      <c r="AN45" s="5">
        <f t="shared" si="9"/>
        <v>8</v>
      </c>
      <c r="AO45" s="5">
        <f t="shared" si="9"/>
        <v>6</v>
      </c>
      <c r="AP45" s="5">
        <f t="shared" si="9"/>
        <v>6</v>
      </c>
      <c r="AQ45" s="5">
        <f t="shared" si="9"/>
        <v>6</v>
      </c>
      <c r="AR45" s="5">
        <f t="shared" si="9"/>
        <v>6</v>
      </c>
      <c r="AS45" s="5">
        <f t="shared" si="9"/>
        <v>6</v>
      </c>
      <c r="AT45" s="5">
        <f t="shared" si="9"/>
        <v>6</v>
      </c>
      <c r="AU45" s="147"/>
      <c r="AV45" s="141"/>
      <c r="AW45" s="142"/>
      <c r="AX45" s="142"/>
      <c r="AY45" s="143"/>
      <c r="AZ45" s="36"/>
      <c r="BA45" s="27"/>
    </row>
    <row r="46" spans="1:64" ht="18">
      <c r="A46" s="41"/>
      <c r="B46" s="41"/>
      <c r="C46" s="41"/>
      <c r="D46" s="42" t="s">
        <v>35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 t="s">
        <v>36</v>
      </c>
      <c r="AE46" s="42"/>
      <c r="AF46" s="42"/>
      <c r="AG46" s="42"/>
      <c r="AH46" s="42"/>
      <c r="AI46" s="42"/>
      <c r="AJ46" s="42"/>
      <c r="AK46" s="42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7" spans="1:64" ht="18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</row>
    <row r="49" spans="3:32" s="31" customFormat="1" ht="18">
      <c r="C49" s="69"/>
      <c r="D49" s="42" t="s">
        <v>137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 t="s">
        <v>138</v>
      </c>
      <c r="AE49" s="42"/>
      <c r="AF49" s="42"/>
    </row>
    <row r="50" s="70" customFormat="1" ht="18"/>
  </sheetData>
  <sheetProtection/>
  <mergeCells count="78">
    <mergeCell ref="AU6:AX6"/>
    <mergeCell ref="AL6:AP6"/>
    <mergeCell ref="D6:D8"/>
    <mergeCell ref="E6:E8"/>
    <mergeCell ref="F6:F8"/>
    <mergeCell ref="G6:G8"/>
    <mergeCell ref="AQ6:AT6"/>
    <mergeCell ref="L6:P6"/>
    <mergeCell ref="Q6:T6"/>
    <mergeCell ref="U6:X6"/>
    <mergeCell ref="Y6:AC6"/>
    <mergeCell ref="AD6:AG6"/>
    <mergeCell ref="AH6:AK6"/>
    <mergeCell ref="AQ1:BA1"/>
    <mergeCell ref="AQ2:BA3"/>
    <mergeCell ref="A5:BA5"/>
    <mergeCell ref="A6:A9"/>
    <mergeCell ref="B6:B9"/>
    <mergeCell ref="C6:C9"/>
    <mergeCell ref="D9:G9"/>
    <mergeCell ref="AZ6:AZ9"/>
    <mergeCell ref="BA6:BA9"/>
    <mergeCell ref="H6:K6"/>
    <mergeCell ref="A10:A11"/>
    <mergeCell ref="B10:B11"/>
    <mergeCell ref="C10:C11"/>
    <mergeCell ref="D10:D11"/>
    <mergeCell ref="AU10:AU45"/>
    <mergeCell ref="A28:A30"/>
    <mergeCell ref="C28:C30"/>
    <mergeCell ref="A18:A19"/>
    <mergeCell ref="B18:B19"/>
    <mergeCell ref="C18:C19"/>
    <mergeCell ref="D18:D19"/>
    <mergeCell ref="AV10:AY45"/>
    <mergeCell ref="A12:A13"/>
    <mergeCell ref="B12:B13"/>
    <mergeCell ref="C12:C13"/>
    <mergeCell ref="D12:D13"/>
    <mergeCell ref="A14:A15"/>
    <mergeCell ref="B14:B15"/>
    <mergeCell ref="C14:C15"/>
    <mergeCell ref="X10:X45"/>
    <mergeCell ref="D14:D15"/>
    <mergeCell ref="A16:A17"/>
    <mergeCell ref="B16:B17"/>
    <mergeCell ref="C16:C17"/>
    <mergeCell ref="D16:D17"/>
    <mergeCell ref="A22:A24"/>
    <mergeCell ref="C22:C24"/>
    <mergeCell ref="D22:D24"/>
    <mergeCell ref="A20:A21"/>
    <mergeCell ref="Y10:Z45"/>
    <mergeCell ref="B20:B21"/>
    <mergeCell ref="C20:C21"/>
    <mergeCell ref="D20:D21"/>
    <mergeCell ref="D39:D40"/>
    <mergeCell ref="A37:B38"/>
    <mergeCell ref="C25:C27"/>
    <mergeCell ref="D25:D27"/>
    <mergeCell ref="D28:D30"/>
    <mergeCell ref="A25:A27"/>
    <mergeCell ref="A31:A33"/>
    <mergeCell ref="C31:C33"/>
    <mergeCell ref="D31:D33"/>
    <mergeCell ref="A34:A36"/>
    <mergeCell ref="C34:C36"/>
    <mergeCell ref="D34:D36"/>
    <mergeCell ref="C37:C38"/>
    <mergeCell ref="D37:D38"/>
    <mergeCell ref="A43:B44"/>
    <mergeCell ref="C43:C44"/>
    <mergeCell ref="D43:D44"/>
    <mergeCell ref="A39:B40"/>
    <mergeCell ref="C39:C40"/>
    <mergeCell ref="A41:B42"/>
    <mergeCell ref="C41:C42"/>
    <mergeCell ref="D41:D42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47"/>
  <sheetViews>
    <sheetView view="pageBreakPreview" zoomScale="85" zoomScaleNormal="85" zoomScaleSheetLayoutView="85" zoomScalePageLayoutView="0" workbookViewId="0" topLeftCell="A1">
      <pane xSplit="8" ySplit="5" topLeftCell="I21" activePane="bottomRight" state="frozen"/>
      <selection pane="topLeft" activeCell="A50" sqref="A50:IV50"/>
      <selection pane="topRight" activeCell="A50" sqref="A50:IV50"/>
      <selection pane="bottomLeft" activeCell="A50" sqref="A50:IV50"/>
      <selection pane="bottomRight" activeCell="AG29" sqref="AG29"/>
    </sheetView>
  </sheetViews>
  <sheetFormatPr defaultColWidth="9.00390625" defaultRowHeight="12.75"/>
  <cols>
    <col min="1" max="1" width="10.875" style="30" customWidth="1"/>
    <col min="2" max="2" width="38.753906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160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15</v>
      </c>
      <c r="C10" s="144">
        <f>(D10+E10+E11)/36</f>
        <v>5</v>
      </c>
      <c r="D10" s="86">
        <v>154</v>
      </c>
      <c r="E10" s="12">
        <f>F10+G10</f>
        <v>4</v>
      </c>
      <c r="F10" s="13">
        <f>SUM(H10:W10)</f>
        <v>4</v>
      </c>
      <c r="G10" s="14">
        <f aca="true" t="shared" si="3" ref="G10:G20">SUM(AA10:AU10)</f>
        <v>0</v>
      </c>
      <c r="H10" s="15"/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7"/>
      <c r="AZ10" s="32"/>
      <c r="BA10" s="33"/>
    </row>
    <row r="11" spans="1:53" s="10" customFormat="1" ht="12.75">
      <c r="A11" s="104"/>
      <c r="B11" s="96"/>
      <c r="C11" s="145"/>
      <c r="D11" s="87"/>
      <c r="E11" s="17">
        <f>F11+G11</f>
        <v>22</v>
      </c>
      <c r="F11" s="18">
        <f>SUM(H11:W11)</f>
        <v>22</v>
      </c>
      <c r="G11" s="19">
        <f t="shared" si="3"/>
        <v>0</v>
      </c>
      <c r="H11" s="20"/>
      <c r="I11" s="20"/>
      <c r="J11" s="20"/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20">
        <v>2</v>
      </c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47"/>
      <c r="AV11" s="138"/>
      <c r="AW11" s="139"/>
      <c r="AX11" s="139"/>
      <c r="AY11" s="140"/>
      <c r="AZ11" s="20"/>
      <c r="BA11" s="21">
        <v>1</v>
      </c>
    </row>
    <row r="12" spans="1:53" s="16" customFormat="1" ht="12.75">
      <c r="A12" s="104" t="s">
        <v>66</v>
      </c>
      <c r="B12" s="96" t="s">
        <v>84</v>
      </c>
      <c r="C12" s="144">
        <f>(D12+E12+E13)/36</f>
        <v>2</v>
      </c>
      <c r="D12" s="86">
        <v>54</v>
      </c>
      <c r="E12" s="12">
        <f aca="true" t="shared" si="4" ref="E12:E42">F12+G12</f>
        <v>2</v>
      </c>
      <c r="F12" s="13">
        <f aca="true" t="shared" si="5" ref="F12:F19">SUM(H12:W12)</f>
        <v>0</v>
      </c>
      <c r="G12" s="14">
        <f t="shared" si="3"/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40"/>
      <c r="AZ12" s="32">
        <v>2</v>
      </c>
      <c r="BA12" s="33"/>
    </row>
    <row r="13" spans="1:53" s="10" customFormat="1" ht="12.75">
      <c r="A13" s="104"/>
      <c r="B13" s="96"/>
      <c r="C13" s="145"/>
      <c r="D13" s="87"/>
      <c r="E13" s="17">
        <f t="shared" si="4"/>
        <v>16</v>
      </c>
      <c r="F13" s="18">
        <f t="shared" si="5"/>
        <v>0</v>
      </c>
      <c r="G13" s="19">
        <f t="shared" si="3"/>
        <v>16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47"/>
      <c r="AV13" s="138"/>
      <c r="AW13" s="139"/>
      <c r="AX13" s="139"/>
      <c r="AY13" s="140"/>
      <c r="AZ13" s="20"/>
      <c r="BA13" s="21"/>
    </row>
    <row r="14" spans="1:53" s="16" customFormat="1" ht="12.75" customHeight="1">
      <c r="A14" s="110" t="s">
        <v>72</v>
      </c>
      <c r="B14" s="116" t="s">
        <v>44</v>
      </c>
      <c r="C14" s="144">
        <f>(D14+E14+E15)/36</f>
        <v>2</v>
      </c>
      <c r="D14" s="86">
        <v>56</v>
      </c>
      <c r="E14" s="12">
        <f t="shared" si="4"/>
        <v>2</v>
      </c>
      <c r="F14" s="13">
        <f t="shared" si="5"/>
        <v>0</v>
      </c>
      <c r="G14" s="14">
        <f t="shared" si="3"/>
        <v>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4"/>
      <c r="Y14" s="128"/>
      <c r="Z14" s="129"/>
      <c r="AA14" s="44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>
        <v>2</v>
      </c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40"/>
      <c r="AZ14" s="49">
        <v>2</v>
      </c>
      <c r="BA14" s="50"/>
    </row>
    <row r="15" spans="1:53" s="10" customFormat="1" ht="12.75" customHeight="1">
      <c r="A15" s="111"/>
      <c r="B15" s="117"/>
      <c r="C15" s="145"/>
      <c r="D15" s="87"/>
      <c r="E15" s="17">
        <f t="shared" si="4"/>
        <v>14</v>
      </c>
      <c r="F15" s="18">
        <f t="shared" si="5"/>
        <v>0</v>
      </c>
      <c r="G15" s="19">
        <f t="shared" si="3"/>
        <v>14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24"/>
      <c r="Y15" s="128"/>
      <c r="Z15" s="129"/>
      <c r="AA15" s="44"/>
      <c r="AB15" s="44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>
        <v>2</v>
      </c>
      <c r="AO15" s="20">
        <v>2</v>
      </c>
      <c r="AP15" s="20">
        <v>2</v>
      </c>
      <c r="AQ15" s="20">
        <v>2</v>
      </c>
      <c r="AR15" s="20">
        <v>2</v>
      </c>
      <c r="AS15" s="20">
        <v>2</v>
      </c>
      <c r="AT15" s="20">
        <v>2</v>
      </c>
      <c r="AU15" s="147"/>
      <c r="AV15" s="138"/>
      <c r="AW15" s="139"/>
      <c r="AX15" s="139"/>
      <c r="AY15" s="140"/>
      <c r="AZ15" s="20"/>
      <c r="BA15" s="51"/>
    </row>
    <row r="16" spans="1:53" s="16" customFormat="1" ht="19.5" customHeight="1">
      <c r="A16" s="110" t="s">
        <v>73</v>
      </c>
      <c r="B16" s="148" t="s">
        <v>50</v>
      </c>
      <c r="C16" s="144">
        <f>(D16+E16+E17)/36</f>
        <v>4</v>
      </c>
      <c r="D16" s="86">
        <v>82</v>
      </c>
      <c r="E16" s="12">
        <f t="shared" si="4"/>
        <v>10</v>
      </c>
      <c r="F16" s="13">
        <f t="shared" si="5"/>
        <v>10</v>
      </c>
      <c r="G16" s="14">
        <f t="shared" si="3"/>
        <v>0</v>
      </c>
      <c r="H16" s="15">
        <v>4</v>
      </c>
      <c r="I16" s="15">
        <v>4</v>
      </c>
      <c r="J16" s="15">
        <v>2</v>
      </c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52"/>
      <c r="AB16" s="53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40"/>
      <c r="AZ16" s="32" t="s">
        <v>45</v>
      </c>
      <c r="BA16" s="33"/>
    </row>
    <row r="17" spans="1:53" s="10" customFormat="1" ht="19.5" customHeight="1">
      <c r="A17" s="111"/>
      <c r="B17" s="149"/>
      <c r="C17" s="145"/>
      <c r="D17" s="87"/>
      <c r="E17" s="17">
        <f t="shared" si="4"/>
        <v>52</v>
      </c>
      <c r="F17" s="18">
        <f t="shared" si="5"/>
        <v>52</v>
      </c>
      <c r="G17" s="19">
        <f t="shared" si="3"/>
        <v>0</v>
      </c>
      <c r="H17" s="20"/>
      <c r="I17" s="20"/>
      <c r="J17" s="20">
        <v>2</v>
      </c>
      <c r="K17" s="20">
        <v>4</v>
      </c>
      <c r="L17" s="20">
        <v>4</v>
      </c>
      <c r="M17" s="20">
        <v>4</v>
      </c>
      <c r="N17" s="20">
        <v>4</v>
      </c>
      <c r="O17" s="20">
        <v>4</v>
      </c>
      <c r="P17" s="20">
        <v>4</v>
      </c>
      <c r="Q17" s="20">
        <v>4</v>
      </c>
      <c r="R17" s="20">
        <v>4</v>
      </c>
      <c r="S17" s="20">
        <v>4</v>
      </c>
      <c r="T17" s="20">
        <v>4</v>
      </c>
      <c r="U17" s="20">
        <v>4</v>
      </c>
      <c r="V17" s="20">
        <v>4</v>
      </c>
      <c r="W17" s="20">
        <v>2</v>
      </c>
      <c r="X17" s="124"/>
      <c r="Y17" s="128"/>
      <c r="Z17" s="129"/>
      <c r="AA17" s="20"/>
      <c r="AB17" s="21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47"/>
      <c r="AV17" s="138"/>
      <c r="AW17" s="139"/>
      <c r="AX17" s="139"/>
      <c r="AY17" s="140"/>
      <c r="AZ17" s="20"/>
      <c r="BA17" s="21"/>
    </row>
    <row r="18" spans="1:53" s="16" customFormat="1" ht="12.75" customHeight="1">
      <c r="A18" s="110" t="s">
        <v>74</v>
      </c>
      <c r="B18" s="116" t="s">
        <v>51</v>
      </c>
      <c r="C18" s="144">
        <f>(D18+E18+E19)/36</f>
        <v>5</v>
      </c>
      <c r="D18" s="86">
        <v>132</v>
      </c>
      <c r="E18" s="12">
        <f t="shared" si="4"/>
        <v>8</v>
      </c>
      <c r="F18" s="13">
        <f t="shared" si="5"/>
        <v>0</v>
      </c>
      <c r="G18" s="14">
        <f t="shared" si="3"/>
        <v>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3"/>
      <c r="U18" s="23"/>
      <c r="V18" s="23"/>
      <c r="W18" s="15"/>
      <c r="X18" s="124"/>
      <c r="Y18" s="128"/>
      <c r="Z18" s="129"/>
      <c r="AA18" s="15">
        <v>4</v>
      </c>
      <c r="AB18" s="15">
        <v>4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23"/>
      <c r="AN18" s="23"/>
      <c r="AO18" s="23"/>
      <c r="AP18" s="15"/>
      <c r="AQ18" s="15"/>
      <c r="AR18" s="15"/>
      <c r="AS18" s="15"/>
      <c r="AT18" s="15"/>
      <c r="AU18" s="147"/>
      <c r="AV18" s="138"/>
      <c r="AW18" s="139"/>
      <c r="AX18" s="139"/>
      <c r="AY18" s="140"/>
      <c r="AZ18" s="32"/>
      <c r="BA18" s="33"/>
    </row>
    <row r="19" spans="1:53" s="10" customFormat="1" ht="12.75" customHeight="1">
      <c r="A19" s="111"/>
      <c r="B19" s="117"/>
      <c r="C19" s="145"/>
      <c r="D19" s="87"/>
      <c r="E19" s="17">
        <f t="shared" si="4"/>
        <v>40</v>
      </c>
      <c r="F19" s="18">
        <f t="shared" si="5"/>
        <v>0</v>
      </c>
      <c r="G19" s="19">
        <f t="shared" si="3"/>
        <v>40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24"/>
      <c r="Y19" s="128"/>
      <c r="Z19" s="129"/>
      <c r="AA19" s="20"/>
      <c r="AB19" s="20"/>
      <c r="AC19" s="20">
        <v>4</v>
      </c>
      <c r="AD19" s="20">
        <v>4</v>
      </c>
      <c r="AE19" s="20">
        <v>2</v>
      </c>
      <c r="AF19" s="20">
        <v>2</v>
      </c>
      <c r="AG19" s="20">
        <v>2</v>
      </c>
      <c r="AH19" s="20">
        <v>2</v>
      </c>
      <c r="AI19" s="20">
        <v>2</v>
      </c>
      <c r="AJ19" s="20">
        <v>2</v>
      </c>
      <c r="AK19" s="20">
        <v>2</v>
      </c>
      <c r="AL19" s="20">
        <v>2</v>
      </c>
      <c r="AM19" s="20">
        <v>2</v>
      </c>
      <c r="AN19" s="20">
        <v>2</v>
      </c>
      <c r="AO19" s="20">
        <v>2</v>
      </c>
      <c r="AP19" s="20">
        <v>2</v>
      </c>
      <c r="AQ19" s="20">
        <v>2</v>
      </c>
      <c r="AR19" s="20">
        <v>2</v>
      </c>
      <c r="AS19" s="20">
        <v>2</v>
      </c>
      <c r="AT19" s="20">
        <v>2</v>
      </c>
      <c r="AU19" s="147"/>
      <c r="AV19" s="138"/>
      <c r="AW19" s="139"/>
      <c r="AX19" s="139"/>
      <c r="AY19" s="140"/>
      <c r="AZ19" s="20"/>
      <c r="BA19" s="21">
        <v>2</v>
      </c>
    </row>
    <row r="20" spans="1:53" s="16" customFormat="1" ht="22.5">
      <c r="A20" s="104" t="s">
        <v>76</v>
      </c>
      <c r="B20" s="37" t="s">
        <v>177</v>
      </c>
      <c r="C20" s="144">
        <f>(D20+E20+E22)/36</f>
        <v>2</v>
      </c>
      <c r="D20" s="86">
        <v>54</v>
      </c>
      <c r="E20" s="12">
        <f t="shared" si="4"/>
        <v>4</v>
      </c>
      <c r="F20" s="13">
        <f>SUM(H20:W20)</f>
        <v>0</v>
      </c>
      <c r="G20" s="14">
        <f t="shared" si="3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4"/>
      <c r="Y20" s="128"/>
      <c r="Z20" s="12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>
        <v>2</v>
      </c>
      <c r="AM20" s="15">
        <v>2</v>
      </c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40"/>
      <c r="AZ20" s="32"/>
      <c r="BA20" s="33"/>
    </row>
    <row r="21" spans="1:53" s="16" customFormat="1" ht="33.75">
      <c r="A21" s="104"/>
      <c r="B21" s="37" t="s">
        <v>197</v>
      </c>
      <c r="C21" s="146"/>
      <c r="D21" s="106"/>
      <c r="E21" s="12"/>
      <c r="F21" s="13"/>
      <c r="G21" s="3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24"/>
      <c r="Y21" s="128"/>
      <c r="Z21" s="12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47"/>
      <c r="AV21" s="138"/>
      <c r="AW21" s="139"/>
      <c r="AX21" s="139"/>
      <c r="AY21" s="140"/>
      <c r="AZ21" s="32"/>
      <c r="BA21" s="33"/>
    </row>
    <row r="22" spans="1:53" s="10" customFormat="1" ht="22.5">
      <c r="A22" s="104"/>
      <c r="B22" s="37" t="s">
        <v>179</v>
      </c>
      <c r="C22" s="145"/>
      <c r="D22" s="87"/>
      <c r="E22" s="17">
        <f t="shared" si="4"/>
        <v>14</v>
      </c>
      <c r="F22" s="18">
        <f>SUM(H22:W22)</f>
        <v>0</v>
      </c>
      <c r="G22" s="19">
        <f>SUM(AA22:AU22)</f>
        <v>14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24"/>
      <c r="Y22" s="128"/>
      <c r="Z22" s="129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>
        <v>2</v>
      </c>
      <c r="AO22" s="20">
        <v>2</v>
      </c>
      <c r="AP22" s="20">
        <v>2</v>
      </c>
      <c r="AQ22" s="20">
        <v>2</v>
      </c>
      <c r="AR22" s="20">
        <v>2</v>
      </c>
      <c r="AS22" s="20">
        <v>2</v>
      </c>
      <c r="AT22" s="20">
        <v>2</v>
      </c>
      <c r="AU22" s="147"/>
      <c r="AV22" s="138"/>
      <c r="AW22" s="139"/>
      <c r="AX22" s="139"/>
      <c r="AY22" s="140"/>
      <c r="AZ22" s="20">
        <v>2</v>
      </c>
      <c r="BA22" s="21"/>
    </row>
    <row r="23" spans="1:53" s="16" customFormat="1" ht="12.75">
      <c r="A23" s="104" t="s">
        <v>88</v>
      </c>
      <c r="B23" s="39" t="s">
        <v>198</v>
      </c>
      <c r="C23" s="144">
        <f>(D23+E23+E25)/36</f>
        <v>2</v>
      </c>
      <c r="D23" s="86">
        <v>54</v>
      </c>
      <c r="E23" s="12">
        <f t="shared" si="4"/>
        <v>4</v>
      </c>
      <c r="F23" s="13">
        <f>SUM(H23:W23)</f>
        <v>0</v>
      </c>
      <c r="G23" s="14">
        <f>SUM(AA23:AU23)</f>
        <v>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24"/>
      <c r="Y23" s="128"/>
      <c r="Z23" s="129"/>
      <c r="AA23" s="15">
        <v>2</v>
      </c>
      <c r="AB23" s="15">
        <v>2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47"/>
      <c r="AV23" s="138"/>
      <c r="AW23" s="139"/>
      <c r="AX23" s="139"/>
      <c r="AY23" s="140"/>
      <c r="AZ23" s="32"/>
      <c r="BA23" s="33"/>
    </row>
    <row r="24" spans="1:53" s="16" customFormat="1" ht="12.75">
      <c r="A24" s="104"/>
      <c r="B24" s="39" t="s">
        <v>199</v>
      </c>
      <c r="C24" s="146"/>
      <c r="D24" s="106"/>
      <c r="E24" s="12"/>
      <c r="F24" s="13"/>
      <c r="G24" s="3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24"/>
      <c r="Y24" s="128"/>
      <c r="Z24" s="12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47"/>
      <c r="AV24" s="138"/>
      <c r="AW24" s="139"/>
      <c r="AX24" s="139"/>
      <c r="AY24" s="140"/>
      <c r="AZ24" s="32"/>
      <c r="BA24" s="33"/>
    </row>
    <row r="25" spans="1:53" s="10" customFormat="1" ht="12.75">
      <c r="A25" s="104"/>
      <c r="B25" s="39" t="s">
        <v>200</v>
      </c>
      <c r="C25" s="145"/>
      <c r="D25" s="87"/>
      <c r="E25" s="17">
        <f t="shared" si="4"/>
        <v>14</v>
      </c>
      <c r="F25" s="18">
        <f>SUM(H25:W25)</f>
        <v>0</v>
      </c>
      <c r="G25" s="19">
        <f>SUM(AA25:AU25)</f>
        <v>14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124"/>
      <c r="Y25" s="128"/>
      <c r="Z25" s="129"/>
      <c r="AA25" s="20"/>
      <c r="AB25" s="20"/>
      <c r="AC25" s="20">
        <v>2</v>
      </c>
      <c r="AD25" s="20">
        <v>2</v>
      </c>
      <c r="AE25" s="20">
        <v>2</v>
      </c>
      <c r="AF25" s="20">
        <v>2</v>
      </c>
      <c r="AG25" s="20">
        <v>2</v>
      </c>
      <c r="AH25" s="20">
        <v>2</v>
      </c>
      <c r="AI25" s="20">
        <v>2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147"/>
      <c r="AV25" s="138"/>
      <c r="AW25" s="139"/>
      <c r="AX25" s="139"/>
      <c r="AY25" s="140"/>
      <c r="AZ25" s="20">
        <v>2</v>
      </c>
      <c r="BA25" s="21"/>
    </row>
    <row r="26" spans="1:53" s="16" customFormat="1" ht="22.5">
      <c r="A26" s="104" t="s">
        <v>89</v>
      </c>
      <c r="B26" s="39" t="s">
        <v>90</v>
      </c>
      <c r="C26" s="144">
        <f>(D26+E26+E28)/36</f>
        <v>2</v>
      </c>
      <c r="D26" s="86">
        <v>54</v>
      </c>
      <c r="E26" s="12">
        <f t="shared" si="4"/>
        <v>0</v>
      </c>
      <c r="F26" s="13">
        <f>SUM(H26:W26)</f>
        <v>0</v>
      </c>
      <c r="G26" s="14">
        <f>SUM(AA26:AU26)</f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4"/>
      <c r="Y26" s="128"/>
      <c r="Z26" s="12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47"/>
      <c r="AV26" s="138"/>
      <c r="AW26" s="139"/>
      <c r="AX26" s="139"/>
      <c r="AY26" s="140"/>
      <c r="AZ26" s="32"/>
      <c r="BA26" s="33"/>
    </row>
    <row r="27" spans="1:53" s="16" customFormat="1" ht="22.5">
      <c r="A27" s="104"/>
      <c r="B27" s="39" t="s">
        <v>180</v>
      </c>
      <c r="C27" s="146"/>
      <c r="D27" s="106"/>
      <c r="E27" s="12"/>
      <c r="F27" s="13"/>
      <c r="G27" s="3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24"/>
      <c r="Y27" s="128"/>
      <c r="Z27" s="12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7"/>
      <c r="AV27" s="138"/>
      <c r="AW27" s="139"/>
      <c r="AX27" s="139"/>
      <c r="AY27" s="140"/>
      <c r="AZ27" s="32"/>
      <c r="BA27" s="33"/>
    </row>
    <row r="28" spans="1:53" s="10" customFormat="1" ht="22.5">
      <c r="A28" s="104"/>
      <c r="B28" s="39" t="s">
        <v>181</v>
      </c>
      <c r="C28" s="145"/>
      <c r="D28" s="87"/>
      <c r="E28" s="17">
        <f t="shared" si="4"/>
        <v>18</v>
      </c>
      <c r="F28" s="18">
        <f>SUM(H28:W28)</f>
        <v>18</v>
      </c>
      <c r="G28" s="19">
        <f>SUM(AA28:AU28)</f>
        <v>0</v>
      </c>
      <c r="H28" s="20"/>
      <c r="I28" s="20"/>
      <c r="J28" s="20"/>
      <c r="K28" s="20"/>
      <c r="L28" s="20">
        <v>2</v>
      </c>
      <c r="M28" s="20">
        <v>2</v>
      </c>
      <c r="N28" s="20">
        <v>2</v>
      </c>
      <c r="O28" s="20">
        <v>2</v>
      </c>
      <c r="P28" s="20">
        <v>2</v>
      </c>
      <c r="Q28" s="20">
        <v>2</v>
      </c>
      <c r="R28" s="20">
        <v>2</v>
      </c>
      <c r="S28" s="20">
        <v>2</v>
      </c>
      <c r="T28" s="20">
        <v>2</v>
      </c>
      <c r="U28" s="20"/>
      <c r="V28" s="20"/>
      <c r="W28" s="20"/>
      <c r="X28" s="124"/>
      <c r="Y28" s="128"/>
      <c r="Z28" s="129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147"/>
      <c r="AV28" s="138"/>
      <c r="AW28" s="139"/>
      <c r="AX28" s="139"/>
      <c r="AY28" s="140"/>
      <c r="AZ28" s="20">
        <v>1</v>
      </c>
      <c r="BA28" s="21"/>
    </row>
    <row r="29" spans="1:53" s="16" customFormat="1" ht="22.5">
      <c r="A29" s="104" t="s">
        <v>78</v>
      </c>
      <c r="B29" s="39" t="s">
        <v>201</v>
      </c>
      <c r="C29" s="144">
        <f>(D29+E29+E31)/36</f>
        <v>2</v>
      </c>
      <c r="D29" s="86">
        <v>54</v>
      </c>
      <c r="E29" s="12">
        <f t="shared" si="4"/>
        <v>4</v>
      </c>
      <c r="F29" s="13">
        <f>SUM(H29:W29)</f>
        <v>0</v>
      </c>
      <c r="G29" s="14">
        <f>SUM(AA29:AU29)</f>
        <v>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24"/>
      <c r="Y29" s="128"/>
      <c r="Z29" s="129"/>
      <c r="AA29" s="15"/>
      <c r="AB29" s="15"/>
      <c r="AC29" s="15">
        <v>2</v>
      </c>
      <c r="AD29" s="15">
        <v>2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47"/>
      <c r="AV29" s="138"/>
      <c r="AW29" s="139"/>
      <c r="AX29" s="139"/>
      <c r="AY29" s="140"/>
      <c r="AZ29" s="32"/>
      <c r="BA29" s="33"/>
    </row>
    <row r="30" spans="1:53" s="16" customFormat="1" ht="22.5">
      <c r="A30" s="104"/>
      <c r="B30" s="39" t="s">
        <v>202</v>
      </c>
      <c r="C30" s="146"/>
      <c r="D30" s="106"/>
      <c r="E30" s="12"/>
      <c r="F30" s="13"/>
      <c r="G30" s="38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24"/>
      <c r="Y30" s="128"/>
      <c r="Z30" s="12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7"/>
      <c r="AV30" s="138"/>
      <c r="AW30" s="139"/>
      <c r="AX30" s="139"/>
      <c r="AY30" s="140"/>
      <c r="AZ30" s="32"/>
      <c r="BA30" s="33"/>
    </row>
    <row r="31" spans="1:53" s="10" customFormat="1" ht="22.5">
      <c r="A31" s="104"/>
      <c r="B31" s="39" t="s">
        <v>203</v>
      </c>
      <c r="C31" s="145"/>
      <c r="D31" s="87"/>
      <c r="E31" s="17">
        <f t="shared" si="4"/>
        <v>14</v>
      </c>
      <c r="F31" s="18">
        <f>SUM(H31:W31)</f>
        <v>0</v>
      </c>
      <c r="G31" s="19">
        <f>SUM(AA31:AU31)</f>
        <v>14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124"/>
      <c r="Y31" s="128"/>
      <c r="Z31" s="129"/>
      <c r="AA31" s="20"/>
      <c r="AB31" s="20"/>
      <c r="AC31" s="20"/>
      <c r="AD31" s="20"/>
      <c r="AE31" s="20">
        <v>2</v>
      </c>
      <c r="AF31" s="20">
        <v>2</v>
      </c>
      <c r="AG31" s="20">
        <v>2</v>
      </c>
      <c r="AH31" s="20">
        <v>2</v>
      </c>
      <c r="AI31" s="20">
        <v>2</v>
      </c>
      <c r="AJ31" s="20">
        <v>2</v>
      </c>
      <c r="AK31" s="20">
        <v>2</v>
      </c>
      <c r="AL31" s="20"/>
      <c r="AM31" s="20"/>
      <c r="AN31" s="20"/>
      <c r="AO31" s="20"/>
      <c r="AP31" s="20"/>
      <c r="AQ31" s="20"/>
      <c r="AR31" s="20"/>
      <c r="AS31" s="20"/>
      <c r="AT31" s="20"/>
      <c r="AU31" s="147"/>
      <c r="AV31" s="138"/>
      <c r="AW31" s="139"/>
      <c r="AX31" s="139"/>
      <c r="AY31" s="140"/>
      <c r="AZ31" s="20">
        <v>2</v>
      </c>
      <c r="BA31" s="21"/>
    </row>
    <row r="32" spans="1:53" s="16" customFormat="1" ht="12.75">
      <c r="A32" s="104" t="s">
        <v>102</v>
      </c>
      <c r="B32" s="39" t="s">
        <v>46</v>
      </c>
      <c r="C32" s="144">
        <f>(D32+E32+E34)/36</f>
        <v>2</v>
      </c>
      <c r="D32" s="86">
        <v>54</v>
      </c>
      <c r="E32" s="12">
        <f t="shared" si="4"/>
        <v>4</v>
      </c>
      <c r="F32" s="13">
        <f>SUM(H32:W32)</f>
        <v>0</v>
      </c>
      <c r="G32" s="14">
        <f>SUM(AA32:AU32)</f>
        <v>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24"/>
      <c r="Y32" s="128"/>
      <c r="Z32" s="12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2</v>
      </c>
      <c r="AM32" s="15">
        <v>2</v>
      </c>
      <c r="AN32" s="15"/>
      <c r="AO32" s="15"/>
      <c r="AP32" s="15"/>
      <c r="AQ32" s="15"/>
      <c r="AR32" s="15"/>
      <c r="AS32" s="15"/>
      <c r="AT32" s="15"/>
      <c r="AU32" s="147"/>
      <c r="AV32" s="138"/>
      <c r="AW32" s="139"/>
      <c r="AX32" s="139"/>
      <c r="AY32" s="140"/>
      <c r="AZ32" s="32"/>
      <c r="BA32" s="33"/>
    </row>
    <row r="33" spans="1:53" s="16" customFormat="1" ht="22.5">
      <c r="A33" s="104"/>
      <c r="B33" s="39" t="s">
        <v>108</v>
      </c>
      <c r="C33" s="146"/>
      <c r="D33" s="106"/>
      <c r="E33" s="12"/>
      <c r="F33" s="13"/>
      <c r="G33" s="3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24"/>
      <c r="Y33" s="128"/>
      <c r="Z33" s="12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47"/>
      <c r="AV33" s="138"/>
      <c r="AW33" s="139"/>
      <c r="AX33" s="139"/>
      <c r="AY33" s="140"/>
      <c r="AZ33" s="32"/>
      <c r="BA33" s="33"/>
    </row>
    <row r="34" spans="1:53" s="10" customFormat="1" ht="22.5">
      <c r="A34" s="104"/>
      <c r="B34" s="39" t="s">
        <v>185</v>
      </c>
      <c r="C34" s="145"/>
      <c r="D34" s="87"/>
      <c r="E34" s="17">
        <f t="shared" si="4"/>
        <v>14</v>
      </c>
      <c r="F34" s="18">
        <f aca="true" t="shared" si="6" ref="F34:F42">SUM(H34:W34)</f>
        <v>0</v>
      </c>
      <c r="G34" s="19">
        <f aca="true" t="shared" si="7" ref="G34:G42">SUM(AA34:AU34)</f>
        <v>14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24"/>
      <c r="Y34" s="128"/>
      <c r="Z34" s="12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>
        <v>2</v>
      </c>
      <c r="AO34" s="20">
        <v>2</v>
      </c>
      <c r="AP34" s="20">
        <v>2</v>
      </c>
      <c r="AQ34" s="20">
        <v>2</v>
      </c>
      <c r="AR34" s="20">
        <v>2</v>
      </c>
      <c r="AS34" s="20">
        <v>2</v>
      </c>
      <c r="AT34" s="20">
        <v>2</v>
      </c>
      <c r="AU34" s="147"/>
      <c r="AV34" s="138"/>
      <c r="AW34" s="139"/>
      <c r="AX34" s="139"/>
      <c r="AY34" s="140"/>
      <c r="AZ34" s="20">
        <v>2</v>
      </c>
      <c r="BA34" s="21"/>
    </row>
    <row r="35" spans="1:53" s="16" customFormat="1" ht="21" customHeight="1">
      <c r="A35" s="88" t="s">
        <v>91</v>
      </c>
      <c r="B35" s="89"/>
      <c r="C35" s="84">
        <f>(D35+E35+E36)/36</f>
        <v>5</v>
      </c>
      <c r="D35" s="86">
        <v>180</v>
      </c>
      <c r="E35" s="12">
        <f t="shared" si="4"/>
        <v>0</v>
      </c>
      <c r="F35" s="13">
        <f t="shared" si="6"/>
        <v>0</v>
      </c>
      <c r="G35" s="14">
        <f t="shared" si="7"/>
        <v>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124"/>
      <c r="Y35" s="128"/>
      <c r="Z35" s="12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47"/>
      <c r="AV35" s="138"/>
      <c r="AW35" s="139"/>
      <c r="AX35" s="139"/>
      <c r="AY35" s="140"/>
      <c r="AZ35" s="32"/>
      <c r="BA35" s="33"/>
    </row>
    <row r="36" spans="1:53" s="10" customFormat="1" ht="21" customHeight="1">
      <c r="A36" s="90"/>
      <c r="B36" s="91"/>
      <c r="C36" s="85"/>
      <c r="D36" s="87"/>
      <c r="E36" s="17">
        <f t="shared" si="4"/>
        <v>0</v>
      </c>
      <c r="F36" s="18">
        <f t="shared" si="6"/>
        <v>0</v>
      </c>
      <c r="G36" s="19">
        <f t="shared" si="7"/>
        <v>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124"/>
      <c r="Y36" s="128"/>
      <c r="Z36" s="12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147"/>
      <c r="AV36" s="138"/>
      <c r="AW36" s="139"/>
      <c r="AX36" s="139"/>
      <c r="AY36" s="140"/>
      <c r="AZ36" s="20" t="s">
        <v>45</v>
      </c>
      <c r="BA36" s="21"/>
    </row>
    <row r="37" spans="1:53" s="16" customFormat="1" ht="12.75">
      <c r="A37" s="88" t="s">
        <v>80</v>
      </c>
      <c r="B37" s="89"/>
      <c r="C37" s="84">
        <f>(D37+E37+E38)/36</f>
        <v>11</v>
      </c>
      <c r="D37" s="86">
        <v>396</v>
      </c>
      <c r="E37" s="12">
        <f t="shared" si="4"/>
        <v>0</v>
      </c>
      <c r="F37" s="13">
        <f t="shared" si="6"/>
        <v>0</v>
      </c>
      <c r="G37" s="14">
        <f t="shared" si="7"/>
        <v>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124"/>
      <c r="Y37" s="128"/>
      <c r="Z37" s="129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147"/>
      <c r="AV37" s="138"/>
      <c r="AW37" s="139"/>
      <c r="AX37" s="139"/>
      <c r="AY37" s="140"/>
      <c r="AZ37" s="32" t="s">
        <v>45</v>
      </c>
      <c r="BA37" s="33"/>
    </row>
    <row r="38" spans="1:53" s="10" customFormat="1" ht="12.75">
      <c r="A38" s="90"/>
      <c r="B38" s="91"/>
      <c r="C38" s="85"/>
      <c r="D38" s="87"/>
      <c r="E38" s="17">
        <f t="shared" si="4"/>
        <v>0</v>
      </c>
      <c r="F38" s="18">
        <f t="shared" si="6"/>
        <v>0</v>
      </c>
      <c r="G38" s="19">
        <f t="shared" si="7"/>
        <v>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24"/>
      <c r="Y38" s="128"/>
      <c r="Z38" s="129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147"/>
      <c r="AV38" s="138"/>
      <c r="AW38" s="139"/>
      <c r="AX38" s="139"/>
      <c r="AY38" s="140"/>
      <c r="AZ38" s="20" t="s">
        <v>42</v>
      </c>
      <c r="BA38" s="21"/>
    </row>
    <row r="39" spans="1:53" s="16" customFormat="1" ht="12.75">
      <c r="A39" s="88" t="s">
        <v>92</v>
      </c>
      <c r="B39" s="89"/>
      <c r="C39" s="84">
        <f>(D39+E39+E40)/36</f>
        <v>4</v>
      </c>
      <c r="D39" s="86">
        <v>144</v>
      </c>
      <c r="E39" s="12">
        <f t="shared" si="4"/>
        <v>0</v>
      </c>
      <c r="F39" s="13">
        <f t="shared" si="6"/>
        <v>0</v>
      </c>
      <c r="G39" s="14">
        <f t="shared" si="7"/>
        <v>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124"/>
      <c r="Y39" s="128"/>
      <c r="Z39" s="129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47"/>
      <c r="AV39" s="138"/>
      <c r="AW39" s="139"/>
      <c r="AX39" s="139"/>
      <c r="AY39" s="140"/>
      <c r="AZ39" s="32"/>
      <c r="BA39" s="33"/>
    </row>
    <row r="40" spans="1:53" s="10" customFormat="1" ht="12.75">
      <c r="A40" s="90"/>
      <c r="B40" s="91"/>
      <c r="C40" s="85"/>
      <c r="D40" s="87"/>
      <c r="E40" s="17">
        <f t="shared" si="4"/>
        <v>0</v>
      </c>
      <c r="F40" s="18">
        <f t="shared" si="6"/>
        <v>0</v>
      </c>
      <c r="G40" s="19">
        <f t="shared" si="7"/>
        <v>0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24"/>
      <c r="Y40" s="128"/>
      <c r="Z40" s="129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147"/>
      <c r="AV40" s="138"/>
      <c r="AW40" s="139"/>
      <c r="AX40" s="139"/>
      <c r="AY40" s="140"/>
      <c r="AZ40" s="20" t="s">
        <v>45</v>
      </c>
      <c r="BA40" s="21"/>
    </row>
    <row r="41" spans="1:53" s="16" customFormat="1" ht="12.75">
      <c r="A41" s="80" t="s">
        <v>82</v>
      </c>
      <c r="B41" s="81"/>
      <c r="C41" s="84">
        <f>(D41+E41+E42)/36</f>
        <v>6</v>
      </c>
      <c r="D41" s="86">
        <v>216</v>
      </c>
      <c r="E41" s="12">
        <f t="shared" si="4"/>
        <v>0</v>
      </c>
      <c r="F41" s="13">
        <f t="shared" si="6"/>
        <v>0</v>
      </c>
      <c r="G41" s="14">
        <f t="shared" si="7"/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24"/>
      <c r="Y41" s="128"/>
      <c r="Z41" s="129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147"/>
      <c r="AV41" s="138"/>
      <c r="AW41" s="139"/>
      <c r="AX41" s="139"/>
      <c r="AY41" s="140"/>
      <c r="AZ41" s="32"/>
      <c r="BA41" s="33"/>
    </row>
    <row r="42" spans="1:53" s="10" customFormat="1" ht="12.75">
      <c r="A42" s="82"/>
      <c r="B42" s="83"/>
      <c r="C42" s="85"/>
      <c r="D42" s="87"/>
      <c r="E42" s="17">
        <f t="shared" si="4"/>
        <v>0</v>
      </c>
      <c r="F42" s="18">
        <f t="shared" si="6"/>
        <v>0</v>
      </c>
      <c r="G42" s="19">
        <f t="shared" si="7"/>
        <v>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24"/>
      <c r="Y42" s="128"/>
      <c r="Z42" s="129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147"/>
      <c r="AV42" s="138"/>
      <c r="AW42" s="139"/>
      <c r="AX42" s="139"/>
      <c r="AY42" s="140"/>
      <c r="AZ42" s="20" t="s">
        <v>42</v>
      </c>
      <c r="BA42" s="21"/>
    </row>
    <row r="43" spans="1:53" s="10" customFormat="1" ht="12.75">
      <c r="A43" s="34" t="s">
        <v>13</v>
      </c>
      <c r="B43" s="35"/>
      <c r="C43" s="24">
        <f>SUM(C10:C42)</f>
        <v>54</v>
      </c>
      <c r="D43" s="24">
        <f>SUM(D10:D42)</f>
        <v>1684</v>
      </c>
      <c r="E43" s="24">
        <f>SUM(E10:E42)</f>
        <v>260</v>
      </c>
      <c r="F43" s="24">
        <f>SUM(F10:F42)</f>
        <v>106</v>
      </c>
      <c r="G43" s="24">
        <f>SUM(G10:G42)</f>
        <v>154</v>
      </c>
      <c r="H43" s="26">
        <f aca="true" t="shared" si="8" ref="H43:W43">SUM(H10:H34)</f>
        <v>4</v>
      </c>
      <c r="I43" s="5">
        <f t="shared" si="8"/>
        <v>6</v>
      </c>
      <c r="J43" s="5">
        <f t="shared" si="8"/>
        <v>6</v>
      </c>
      <c r="K43" s="5">
        <f t="shared" si="8"/>
        <v>6</v>
      </c>
      <c r="L43" s="5">
        <f t="shared" si="8"/>
        <v>8</v>
      </c>
      <c r="M43" s="5">
        <f t="shared" si="8"/>
        <v>8</v>
      </c>
      <c r="N43" s="5">
        <f t="shared" si="8"/>
        <v>8</v>
      </c>
      <c r="O43" s="5">
        <f t="shared" si="8"/>
        <v>8</v>
      </c>
      <c r="P43" s="5">
        <f t="shared" si="8"/>
        <v>8</v>
      </c>
      <c r="Q43" s="5">
        <f t="shared" si="8"/>
        <v>8</v>
      </c>
      <c r="R43" s="5">
        <f t="shared" si="8"/>
        <v>8</v>
      </c>
      <c r="S43" s="5">
        <f t="shared" si="8"/>
        <v>8</v>
      </c>
      <c r="T43" s="5">
        <f t="shared" si="8"/>
        <v>8</v>
      </c>
      <c r="U43" s="5">
        <f t="shared" si="8"/>
        <v>6</v>
      </c>
      <c r="V43" s="5">
        <f t="shared" si="8"/>
        <v>4</v>
      </c>
      <c r="W43" s="5">
        <f t="shared" si="8"/>
        <v>2</v>
      </c>
      <c r="X43" s="125"/>
      <c r="Y43" s="130"/>
      <c r="Z43" s="131"/>
      <c r="AA43" s="5">
        <f aca="true" t="shared" si="9" ref="AA43:AT43">SUM(AA10:AA34)</f>
        <v>8</v>
      </c>
      <c r="AB43" s="5">
        <f t="shared" si="9"/>
        <v>8</v>
      </c>
      <c r="AC43" s="5">
        <f t="shared" si="9"/>
        <v>10</v>
      </c>
      <c r="AD43" s="5">
        <f t="shared" si="9"/>
        <v>10</v>
      </c>
      <c r="AE43" s="5">
        <f t="shared" si="9"/>
        <v>8</v>
      </c>
      <c r="AF43" s="5">
        <f t="shared" si="9"/>
        <v>8</v>
      </c>
      <c r="AG43" s="5">
        <f t="shared" si="9"/>
        <v>8</v>
      </c>
      <c r="AH43" s="5">
        <f t="shared" si="9"/>
        <v>8</v>
      </c>
      <c r="AI43" s="5">
        <f t="shared" si="9"/>
        <v>8</v>
      </c>
      <c r="AJ43" s="5">
        <f t="shared" si="9"/>
        <v>4</v>
      </c>
      <c r="AK43" s="5">
        <f t="shared" si="9"/>
        <v>4</v>
      </c>
      <c r="AL43" s="5">
        <f t="shared" si="9"/>
        <v>6</v>
      </c>
      <c r="AM43" s="5">
        <f t="shared" si="9"/>
        <v>8</v>
      </c>
      <c r="AN43" s="5">
        <f t="shared" si="9"/>
        <v>8</v>
      </c>
      <c r="AO43" s="5">
        <f t="shared" si="9"/>
        <v>8</v>
      </c>
      <c r="AP43" s="5">
        <f t="shared" si="9"/>
        <v>8</v>
      </c>
      <c r="AQ43" s="5">
        <f t="shared" si="9"/>
        <v>8</v>
      </c>
      <c r="AR43" s="5">
        <f t="shared" si="9"/>
        <v>8</v>
      </c>
      <c r="AS43" s="5">
        <f t="shared" si="9"/>
        <v>8</v>
      </c>
      <c r="AT43" s="5">
        <f t="shared" si="9"/>
        <v>8</v>
      </c>
      <c r="AU43" s="147"/>
      <c r="AV43" s="141"/>
      <c r="AW43" s="142"/>
      <c r="AX43" s="142"/>
      <c r="AY43" s="143"/>
      <c r="AZ43" s="36"/>
      <c r="BA43" s="27"/>
    </row>
    <row r="44" spans="1:64" ht="18">
      <c r="A44" s="41"/>
      <c r="B44" s="41"/>
      <c r="C44" s="41"/>
      <c r="D44" s="42" t="s">
        <v>35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 t="s">
        <v>36</v>
      </c>
      <c r="AE44" s="42"/>
      <c r="AF44" s="42"/>
      <c r="AG44" s="42"/>
      <c r="AH44" s="42"/>
      <c r="AI44" s="42"/>
      <c r="AJ44" s="42"/>
      <c r="AK44" s="42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64" ht="18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7" spans="3:32" s="31" customFormat="1" ht="18">
      <c r="C47" s="69"/>
      <c r="D47" s="42" t="s">
        <v>137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 t="s">
        <v>138</v>
      </c>
      <c r="AE47" s="42"/>
      <c r="AF47" s="42"/>
    </row>
    <row r="48" s="70" customFormat="1" ht="18"/>
  </sheetData>
  <sheetProtection/>
  <mergeCells count="74">
    <mergeCell ref="AQ1:BA1"/>
    <mergeCell ref="AQ2:BA3"/>
    <mergeCell ref="A5:BA5"/>
    <mergeCell ref="A6:A9"/>
    <mergeCell ref="B6:B9"/>
    <mergeCell ref="C6:C9"/>
    <mergeCell ref="D6:D8"/>
    <mergeCell ref="E6:E8"/>
    <mergeCell ref="F6:F8"/>
    <mergeCell ref="G6:G8"/>
    <mergeCell ref="AU6:AX6"/>
    <mergeCell ref="AZ6:AZ9"/>
    <mergeCell ref="BA6:BA9"/>
    <mergeCell ref="Y6:AC6"/>
    <mergeCell ref="AD6:AG6"/>
    <mergeCell ref="AH6:AK6"/>
    <mergeCell ref="AL6:AP6"/>
    <mergeCell ref="AQ6:AT6"/>
    <mergeCell ref="H6:K6"/>
    <mergeCell ref="L6:P6"/>
    <mergeCell ref="Q6:T6"/>
    <mergeCell ref="U6:X6"/>
    <mergeCell ref="D9:G9"/>
    <mergeCell ref="A10:A11"/>
    <mergeCell ref="B10:B11"/>
    <mergeCell ref="C10:C11"/>
    <mergeCell ref="D10:D11"/>
    <mergeCell ref="X10:X43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Y10:Z43"/>
    <mergeCell ref="AU10:AU43"/>
    <mergeCell ref="AV10:AY43"/>
    <mergeCell ref="A12:A13"/>
    <mergeCell ref="B12:B13"/>
    <mergeCell ref="C12:C13"/>
    <mergeCell ref="D12:D13"/>
    <mergeCell ref="A14:A15"/>
    <mergeCell ref="B14:B15"/>
    <mergeCell ref="C14:C15"/>
    <mergeCell ref="A20:A22"/>
    <mergeCell ref="C20:C22"/>
    <mergeCell ref="D20:D22"/>
    <mergeCell ref="A23:A25"/>
    <mergeCell ref="C23:C25"/>
    <mergeCell ref="D23:D25"/>
    <mergeCell ref="A26:A28"/>
    <mergeCell ref="C26:C28"/>
    <mergeCell ref="D26:D28"/>
    <mergeCell ref="A29:A31"/>
    <mergeCell ref="C29:C31"/>
    <mergeCell ref="D29:D31"/>
    <mergeCell ref="A32:A34"/>
    <mergeCell ref="C32:C34"/>
    <mergeCell ref="D32:D34"/>
    <mergeCell ref="A35:B36"/>
    <mergeCell ref="C35:C36"/>
    <mergeCell ref="D35:D36"/>
    <mergeCell ref="A41:B42"/>
    <mergeCell ref="C41:C42"/>
    <mergeCell ref="D41:D42"/>
    <mergeCell ref="A37:B38"/>
    <mergeCell ref="C37:C38"/>
    <mergeCell ref="D37:D38"/>
    <mergeCell ref="A39:B40"/>
    <mergeCell ref="C39:C40"/>
    <mergeCell ref="D39:D40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48"/>
  <sheetViews>
    <sheetView view="pageBreakPreview" zoomScale="85" zoomScaleNormal="85" zoomScaleSheetLayoutView="85" zoomScalePageLayoutView="0" workbookViewId="0" topLeftCell="A1">
      <pane xSplit="8" ySplit="5" topLeftCell="I21" activePane="bottomRight" state="frozen"/>
      <selection pane="topLeft" activeCell="A50" sqref="A50:IV50"/>
      <selection pane="topRight" activeCell="A50" sqref="A50:IV50"/>
      <selection pane="bottomLeft" activeCell="A50" sqref="A50:IV50"/>
      <selection pane="bottomRight" activeCell="P25" sqref="P25"/>
    </sheetView>
  </sheetViews>
  <sheetFormatPr defaultColWidth="9.00390625" defaultRowHeight="12.75"/>
  <cols>
    <col min="1" max="1" width="10.875" style="30" customWidth="1"/>
    <col min="2" max="2" width="38.75390625" style="30" customWidth="1"/>
    <col min="3" max="4" width="7.125" style="30" customWidth="1"/>
    <col min="5" max="5" width="5.75390625" style="30" customWidth="1"/>
    <col min="6" max="6" width="4.875" style="30" customWidth="1"/>
    <col min="7" max="7" width="4.125" style="30" customWidth="1"/>
    <col min="8" max="51" width="3.625" style="30" customWidth="1"/>
    <col min="52" max="52" width="4.125" style="30" customWidth="1"/>
    <col min="53" max="53" width="4.25390625" style="30" customWidth="1"/>
    <col min="54" max="16384" width="9.125" style="30" customWidth="1"/>
  </cols>
  <sheetData>
    <row r="1" spans="43:66" s="63" customFormat="1" ht="24.75" customHeight="1">
      <c r="AQ1" s="92" t="s">
        <v>134</v>
      </c>
      <c r="AR1" s="92"/>
      <c r="AS1" s="92"/>
      <c r="AT1" s="92"/>
      <c r="AU1" s="92"/>
      <c r="AV1" s="92"/>
      <c r="AW1" s="92"/>
      <c r="AX1" s="92"/>
      <c r="AY1" s="92"/>
      <c r="AZ1" s="92"/>
      <c r="BA1" s="92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43:66" s="63" customFormat="1" ht="24.75" customHeight="1">
      <c r="AQ2" s="92" t="s">
        <v>135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39:66" s="63" customFormat="1" ht="24.75" customHeight="1">
      <c r="AM3" s="65"/>
      <c r="AN3" s="66" t="s">
        <v>136</v>
      </c>
      <c r="AO3" s="67"/>
      <c r="AP3" s="67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ht="12.75">
      <c r="AL4" s="68" t="s">
        <v>167</v>
      </c>
    </row>
    <row r="5" spans="1:53" s="9" customFormat="1" ht="49.5" customHeight="1">
      <c r="A5" s="100" t="s">
        <v>164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5" customHeight="1">
      <c r="A6" s="107" t="s">
        <v>17</v>
      </c>
      <c r="B6" s="115" t="s">
        <v>18</v>
      </c>
      <c r="C6" s="118" t="s">
        <v>14</v>
      </c>
      <c r="D6" s="119" t="s">
        <v>19</v>
      </c>
      <c r="E6" s="97" t="s">
        <v>20</v>
      </c>
      <c r="F6" s="150" t="s">
        <v>41</v>
      </c>
      <c r="G6" s="150" t="s">
        <v>40</v>
      </c>
      <c r="H6" s="112" t="s">
        <v>0</v>
      </c>
      <c r="I6" s="113"/>
      <c r="J6" s="113"/>
      <c r="K6" s="114"/>
      <c r="L6" s="112" t="s">
        <v>1</v>
      </c>
      <c r="M6" s="113"/>
      <c r="N6" s="113"/>
      <c r="O6" s="113"/>
      <c r="P6" s="114"/>
      <c r="Q6" s="112" t="s">
        <v>2</v>
      </c>
      <c r="R6" s="113"/>
      <c r="S6" s="113"/>
      <c r="T6" s="114"/>
      <c r="U6" s="112" t="s">
        <v>3</v>
      </c>
      <c r="V6" s="113"/>
      <c r="W6" s="113"/>
      <c r="X6" s="114"/>
      <c r="Y6" s="112" t="s">
        <v>4</v>
      </c>
      <c r="Z6" s="113"/>
      <c r="AA6" s="113"/>
      <c r="AB6" s="113"/>
      <c r="AC6" s="114"/>
      <c r="AD6" s="112" t="s">
        <v>5</v>
      </c>
      <c r="AE6" s="113"/>
      <c r="AF6" s="113"/>
      <c r="AG6" s="114"/>
      <c r="AH6" s="112" t="s">
        <v>6</v>
      </c>
      <c r="AI6" s="113"/>
      <c r="AJ6" s="113"/>
      <c r="AK6" s="114"/>
      <c r="AL6" s="112" t="s">
        <v>7</v>
      </c>
      <c r="AM6" s="113"/>
      <c r="AN6" s="113"/>
      <c r="AO6" s="113"/>
      <c r="AP6" s="114"/>
      <c r="AQ6" s="112" t="s">
        <v>8</v>
      </c>
      <c r="AR6" s="113"/>
      <c r="AS6" s="113"/>
      <c r="AT6" s="114"/>
      <c r="AU6" s="112" t="s">
        <v>9</v>
      </c>
      <c r="AV6" s="113"/>
      <c r="AW6" s="113"/>
      <c r="AX6" s="114"/>
      <c r="AY6" s="71" t="s">
        <v>83</v>
      </c>
      <c r="AZ6" s="120" t="s">
        <v>10</v>
      </c>
      <c r="BA6" s="120" t="s">
        <v>11</v>
      </c>
    </row>
    <row r="7" spans="1:53" s="10" customFormat="1" ht="39" customHeight="1">
      <c r="A7" s="108"/>
      <c r="B7" s="115"/>
      <c r="C7" s="94"/>
      <c r="D7" s="119"/>
      <c r="E7" s="98"/>
      <c r="F7" s="151"/>
      <c r="G7" s="151"/>
      <c r="H7" s="73">
        <v>42616</v>
      </c>
      <c r="I7" s="73">
        <f aca="true" t="shared" si="0" ref="I7:X8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aca="true" t="shared" si="1" ref="Y7:AN8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aca="true" t="shared" si="2" ref="AO7:AY8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121"/>
      <c r="BA7" s="121"/>
    </row>
    <row r="8" spans="1:53" s="10" customFormat="1" ht="39" customHeight="1">
      <c r="A8" s="108"/>
      <c r="B8" s="115"/>
      <c r="C8" s="94"/>
      <c r="D8" s="119"/>
      <c r="E8" s="99"/>
      <c r="F8" s="152"/>
      <c r="G8" s="152"/>
      <c r="H8" s="73">
        <v>42611</v>
      </c>
      <c r="I8" s="7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121"/>
      <c r="BA8" s="121"/>
    </row>
    <row r="9" spans="1:53" s="11" customFormat="1" ht="12.75" customHeight="1">
      <c r="A9" s="109"/>
      <c r="B9" s="115"/>
      <c r="C9" s="95"/>
      <c r="D9" s="101" t="s">
        <v>12</v>
      </c>
      <c r="E9" s="102"/>
      <c r="F9" s="102"/>
      <c r="G9" s="103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122"/>
      <c r="BA9" s="122"/>
    </row>
    <row r="10" spans="1:53" s="16" customFormat="1" ht="12.75" customHeight="1">
      <c r="A10" s="104" t="s">
        <v>85</v>
      </c>
      <c r="B10" s="96" t="s">
        <v>15</v>
      </c>
      <c r="C10" s="144">
        <f>(D10+E10+E11)/36</f>
        <v>5</v>
      </c>
      <c r="D10" s="86">
        <v>154</v>
      </c>
      <c r="E10" s="12">
        <f>F10+G10</f>
        <v>4</v>
      </c>
      <c r="F10" s="13">
        <f>SUM(H10:W10)</f>
        <v>4</v>
      </c>
      <c r="G10" s="14">
        <f aca="true" t="shared" si="3" ref="G10:G22">SUM(AA10:AU10)</f>
        <v>0</v>
      </c>
      <c r="H10" s="15"/>
      <c r="I10" s="15">
        <v>2</v>
      </c>
      <c r="J10" s="15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3" t="s">
        <v>21</v>
      </c>
      <c r="Y10" s="126" t="s">
        <v>22</v>
      </c>
      <c r="Z10" s="127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47" t="s">
        <v>23</v>
      </c>
      <c r="AV10" s="135" t="s">
        <v>176</v>
      </c>
      <c r="AW10" s="136"/>
      <c r="AX10" s="136"/>
      <c r="AY10" s="137"/>
      <c r="AZ10" s="32"/>
      <c r="BA10" s="33"/>
    </row>
    <row r="11" spans="1:53" s="10" customFormat="1" ht="12.75">
      <c r="A11" s="104"/>
      <c r="B11" s="96"/>
      <c r="C11" s="145"/>
      <c r="D11" s="87"/>
      <c r="E11" s="17">
        <f>F11+G11</f>
        <v>22</v>
      </c>
      <c r="F11" s="18">
        <f>SUM(H11:W11)</f>
        <v>22</v>
      </c>
      <c r="G11" s="19">
        <f t="shared" si="3"/>
        <v>0</v>
      </c>
      <c r="H11" s="20"/>
      <c r="I11" s="20"/>
      <c r="J11" s="20"/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20">
        <v>2</v>
      </c>
      <c r="V11" s="20"/>
      <c r="W11" s="20"/>
      <c r="X11" s="124"/>
      <c r="Y11" s="128"/>
      <c r="Z11" s="12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47"/>
      <c r="AV11" s="138"/>
      <c r="AW11" s="139"/>
      <c r="AX11" s="139"/>
      <c r="AY11" s="140"/>
      <c r="AZ11" s="20"/>
      <c r="BA11" s="21">
        <v>1</v>
      </c>
    </row>
    <row r="12" spans="1:53" s="16" customFormat="1" ht="12.75">
      <c r="A12" s="104" t="s">
        <v>66</v>
      </c>
      <c r="B12" s="96" t="s">
        <v>84</v>
      </c>
      <c r="C12" s="144">
        <f>(D12+E12+E13)/36</f>
        <v>2</v>
      </c>
      <c r="D12" s="86">
        <v>54</v>
      </c>
      <c r="E12" s="12">
        <f aca="true" t="shared" si="4" ref="E12:E43">F12+G12</f>
        <v>2</v>
      </c>
      <c r="F12" s="13">
        <f aca="true" t="shared" si="5" ref="F12:F19">SUM(H12:W12)</f>
        <v>0</v>
      </c>
      <c r="G12" s="14">
        <f t="shared" si="3"/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4"/>
      <c r="Y12" s="128"/>
      <c r="Z12" s="129"/>
      <c r="AA12" s="15">
        <v>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47"/>
      <c r="AV12" s="138"/>
      <c r="AW12" s="139"/>
      <c r="AX12" s="139"/>
      <c r="AY12" s="140"/>
      <c r="AZ12" s="32">
        <v>2</v>
      </c>
      <c r="BA12" s="33"/>
    </row>
    <row r="13" spans="1:53" s="10" customFormat="1" ht="12.75">
      <c r="A13" s="104"/>
      <c r="B13" s="96"/>
      <c r="C13" s="145"/>
      <c r="D13" s="87"/>
      <c r="E13" s="17">
        <f t="shared" si="4"/>
        <v>16</v>
      </c>
      <c r="F13" s="18">
        <f t="shared" si="5"/>
        <v>0</v>
      </c>
      <c r="G13" s="19">
        <f t="shared" si="3"/>
        <v>16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24"/>
      <c r="Y13" s="128"/>
      <c r="Z13" s="129"/>
      <c r="AA13" s="20"/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0">
        <v>2</v>
      </c>
      <c r="AH13" s="20">
        <v>2</v>
      </c>
      <c r="AI13" s="20">
        <v>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47"/>
      <c r="AV13" s="138"/>
      <c r="AW13" s="139"/>
      <c r="AX13" s="139"/>
      <c r="AY13" s="140"/>
      <c r="AZ13" s="20"/>
      <c r="BA13" s="21"/>
    </row>
    <row r="14" spans="1:53" s="16" customFormat="1" ht="12.75" customHeight="1">
      <c r="A14" s="110" t="s">
        <v>72</v>
      </c>
      <c r="B14" s="116" t="s">
        <v>44</v>
      </c>
      <c r="C14" s="144">
        <f>(D14+E14+E15)/36</f>
        <v>2</v>
      </c>
      <c r="D14" s="86">
        <v>56</v>
      </c>
      <c r="E14" s="12">
        <f t="shared" si="4"/>
        <v>2</v>
      </c>
      <c r="F14" s="13">
        <f t="shared" si="5"/>
        <v>0</v>
      </c>
      <c r="G14" s="14">
        <f t="shared" si="3"/>
        <v>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4"/>
      <c r="Y14" s="128"/>
      <c r="Z14" s="129"/>
      <c r="AA14" s="44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>
        <v>2</v>
      </c>
      <c r="AN14" s="15"/>
      <c r="AO14" s="15"/>
      <c r="AP14" s="15"/>
      <c r="AQ14" s="15"/>
      <c r="AR14" s="15"/>
      <c r="AS14" s="15"/>
      <c r="AT14" s="15"/>
      <c r="AU14" s="147"/>
      <c r="AV14" s="138"/>
      <c r="AW14" s="139"/>
      <c r="AX14" s="139"/>
      <c r="AY14" s="140"/>
      <c r="AZ14" s="49">
        <v>2</v>
      </c>
      <c r="BA14" s="50"/>
    </row>
    <row r="15" spans="1:53" s="10" customFormat="1" ht="12.75" customHeight="1">
      <c r="A15" s="111"/>
      <c r="B15" s="117"/>
      <c r="C15" s="145"/>
      <c r="D15" s="87"/>
      <c r="E15" s="17">
        <f t="shared" si="4"/>
        <v>14</v>
      </c>
      <c r="F15" s="18">
        <f t="shared" si="5"/>
        <v>0</v>
      </c>
      <c r="G15" s="19">
        <f t="shared" si="3"/>
        <v>14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24"/>
      <c r="Y15" s="128"/>
      <c r="Z15" s="129"/>
      <c r="AA15" s="44"/>
      <c r="AB15" s="44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>
        <v>2</v>
      </c>
      <c r="AO15" s="20">
        <v>2</v>
      </c>
      <c r="AP15" s="20">
        <v>2</v>
      </c>
      <c r="AQ15" s="20">
        <v>2</v>
      </c>
      <c r="AR15" s="20">
        <v>2</v>
      </c>
      <c r="AS15" s="20">
        <v>2</v>
      </c>
      <c r="AT15" s="20">
        <v>2</v>
      </c>
      <c r="AU15" s="147"/>
      <c r="AV15" s="138"/>
      <c r="AW15" s="139"/>
      <c r="AX15" s="139"/>
      <c r="AY15" s="140"/>
      <c r="AZ15" s="20"/>
      <c r="BA15" s="51"/>
    </row>
    <row r="16" spans="1:53" s="16" customFormat="1" ht="12.75">
      <c r="A16" s="110" t="s">
        <v>73</v>
      </c>
      <c r="B16" s="148" t="s">
        <v>139</v>
      </c>
      <c r="C16" s="144">
        <f>(D16+E16+E17)/36</f>
        <v>3</v>
      </c>
      <c r="D16" s="86">
        <v>56</v>
      </c>
      <c r="E16" s="12">
        <f t="shared" si="4"/>
        <v>8</v>
      </c>
      <c r="F16" s="13">
        <f t="shared" si="5"/>
        <v>4</v>
      </c>
      <c r="G16" s="14">
        <f t="shared" si="3"/>
        <v>4</v>
      </c>
      <c r="H16" s="15">
        <v>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3"/>
      <c r="U16" s="23"/>
      <c r="V16" s="23"/>
      <c r="W16" s="15"/>
      <c r="X16" s="124"/>
      <c r="Y16" s="128"/>
      <c r="Z16" s="129"/>
      <c r="AA16" s="52">
        <v>2</v>
      </c>
      <c r="AB16" s="53">
        <v>2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7"/>
      <c r="AV16" s="138"/>
      <c r="AW16" s="139"/>
      <c r="AX16" s="139"/>
      <c r="AY16" s="140"/>
      <c r="AZ16" s="32"/>
      <c r="BA16" s="33"/>
    </row>
    <row r="17" spans="1:53" s="10" customFormat="1" ht="12.75">
      <c r="A17" s="111"/>
      <c r="B17" s="149"/>
      <c r="C17" s="145"/>
      <c r="D17" s="87"/>
      <c r="E17" s="17">
        <f t="shared" si="4"/>
        <v>44</v>
      </c>
      <c r="F17" s="18">
        <f t="shared" si="5"/>
        <v>30</v>
      </c>
      <c r="G17" s="19">
        <f t="shared" si="3"/>
        <v>14</v>
      </c>
      <c r="H17" s="20"/>
      <c r="I17" s="20">
        <v>2</v>
      </c>
      <c r="J17" s="20">
        <v>2</v>
      </c>
      <c r="K17" s="20">
        <v>2</v>
      </c>
      <c r="L17" s="20">
        <v>2</v>
      </c>
      <c r="M17" s="20">
        <v>2</v>
      </c>
      <c r="N17" s="20">
        <v>2</v>
      </c>
      <c r="O17" s="20">
        <v>2</v>
      </c>
      <c r="P17" s="20">
        <v>2</v>
      </c>
      <c r="Q17" s="20">
        <v>2</v>
      </c>
      <c r="R17" s="20">
        <v>2</v>
      </c>
      <c r="S17" s="20">
        <v>2</v>
      </c>
      <c r="T17" s="20">
        <v>2</v>
      </c>
      <c r="U17" s="20">
        <v>2</v>
      </c>
      <c r="V17" s="20">
        <v>2</v>
      </c>
      <c r="W17" s="20">
        <v>2</v>
      </c>
      <c r="X17" s="124"/>
      <c r="Y17" s="128"/>
      <c r="Z17" s="129"/>
      <c r="AA17" s="20"/>
      <c r="AB17" s="21"/>
      <c r="AC17" s="20">
        <v>2</v>
      </c>
      <c r="AD17" s="20">
        <v>2</v>
      </c>
      <c r="AE17" s="20">
        <v>2</v>
      </c>
      <c r="AF17" s="20">
        <v>2</v>
      </c>
      <c r="AG17" s="20">
        <v>2</v>
      </c>
      <c r="AH17" s="20">
        <v>2</v>
      </c>
      <c r="AI17" s="20">
        <v>2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47"/>
      <c r="AV17" s="138"/>
      <c r="AW17" s="139"/>
      <c r="AX17" s="139"/>
      <c r="AY17" s="140"/>
      <c r="AZ17" s="20" t="s">
        <v>42</v>
      </c>
      <c r="BA17" s="21"/>
    </row>
    <row r="18" spans="1:53" s="16" customFormat="1" ht="12.75" customHeight="1">
      <c r="A18" s="110" t="s">
        <v>74</v>
      </c>
      <c r="B18" s="116" t="s">
        <v>140</v>
      </c>
      <c r="C18" s="144">
        <f>(D18+E18+E19)/36</f>
        <v>2</v>
      </c>
      <c r="D18" s="86">
        <v>44</v>
      </c>
      <c r="E18" s="12">
        <f t="shared" si="4"/>
        <v>6</v>
      </c>
      <c r="F18" s="13">
        <f t="shared" si="5"/>
        <v>6</v>
      </c>
      <c r="G18" s="14">
        <f t="shared" si="3"/>
        <v>0</v>
      </c>
      <c r="H18" s="15">
        <v>2</v>
      </c>
      <c r="I18" s="15">
        <v>2</v>
      </c>
      <c r="J18" s="15">
        <v>2</v>
      </c>
      <c r="K18" s="15"/>
      <c r="L18" s="15"/>
      <c r="M18" s="15"/>
      <c r="N18" s="15"/>
      <c r="O18" s="15"/>
      <c r="P18" s="15"/>
      <c r="Q18" s="15"/>
      <c r="R18" s="15"/>
      <c r="S18" s="15"/>
      <c r="T18" s="23"/>
      <c r="U18" s="23"/>
      <c r="V18" s="23"/>
      <c r="W18" s="15"/>
      <c r="X18" s="124"/>
      <c r="Y18" s="128"/>
      <c r="Z18" s="12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7"/>
      <c r="AV18" s="138"/>
      <c r="AW18" s="139"/>
      <c r="AX18" s="139"/>
      <c r="AY18" s="140"/>
      <c r="AZ18" s="32"/>
      <c r="BA18" s="33"/>
    </row>
    <row r="19" spans="1:53" s="10" customFormat="1" ht="12.75" customHeight="1">
      <c r="A19" s="111"/>
      <c r="B19" s="117"/>
      <c r="C19" s="145"/>
      <c r="D19" s="87"/>
      <c r="E19" s="17">
        <f t="shared" si="4"/>
        <v>22</v>
      </c>
      <c r="F19" s="18">
        <f t="shared" si="5"/>
        <v>22</v>
      </c>
      <c r="G19" s="19">
        <f t="shared" si="3"/>
        <v>0</v>
      </c>
      <c r="H19" s="20"/>
      <c r="I19" s="20"/>
      <c r="J19" s="20"/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20">
        <v>2</v>
      </c>
      <c r="V19" s="20"/>
      <c r="W19" s="20"/>
      <c r="X19" s="124"/>
      <c r="Y19" s="128"/>
      <c r="Z19" s="1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47"/>
      <c r="AV19" s="138"/>
      <c r="AW19" s="139"/>
      <c r="AX19" s="139"/>
      <c r="AY19" s="140"/>
      <c r="AZ19" s="20" t="s">
        <v>42</v>
      </c>
      <c r="BA19" s="21"/>
    </row>
    <row r="20" spans="1:53" s="16" customFormat="1" ht="12.75" customHeight="1">
      <c r="A20" s="110" t="s">
        <v>86</v>
      </c>
      <c r="B20" s="116" t="s">
        <v>141</v>
      </c>
      <c r="C20" s="144">
        <f>(D20+E20+E21)/36</f>
        <v>4</v>
      </c>
      <c r="D20" s="86">
        <v>114</v>
      </c>
      <c r="E20" s="12">
        <f>F20+G20</f>
        <v>4</v>
      </c>
      <c r="F20" s="13">
        <f>SUM(H20:W20)</f>
        <v>0</v>
      </c>
      <c r="G20" s="14">
        <f t="shared" si="3"/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3"/>
      <c r="U20" s="23"/>
      <c r="V20" s="23"/>
      <c r="W20" s="15"/>
      <c r="X20" s="124"/>
      <c r="Y20" s="128"/>
      <c r="Z20" s="129"/>
      <c r="AA20" s="15">
        <v>2</v>
      </c>
      <c r="AB20" s="15">
        <v>2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47"/>
      <c r="AV20" s="138"/>
      <c r="AW20" s="139"/>
      <c r="AX20" s="139"/>
      <c r="AY20" s="140"/>
      <c r="AZ20" s="32"/>
      <c r="BA20" s="33"/>
    </row>
    <row r="21" spans="1:53" s="10" customFormat="1" ht="12.75" customHeight="1">
      <c r="A21" s="111"/>
      <c r="B21" s="117"/>
      <c r="C21" s="145"/>
      <c r="D21" s="87"/>
      <c r="E21" s="17">
        <f>F21+G21</f>
        <v>26</v>
      </c>
      <c r="F21" s="18">
        <f>SUM(H21:W21)</f>
        <v>0</v>
      </c>
      <c r="G21" s="19">
        <f t="shared" si="3"/>
        <v>26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24"/>
      <c r="Y21" s="128"/>
      <c r="Z21" s="129"/>
      <c r="AA21" s="20"/>
      <c r="AB21" s="20"/>
      <c r="AC21" s="20">
        <v>2</v>
      </c>
      <c r="AD21" s="20">
        <v>2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>
        <v>2</v>
      </c>
      <c r="AN21" s="20">
        <v>2</v>
      </c>
      <c r="AO21" s="20">
        <v>2</v>
      </c>
      <c r="AP21" s="20"/>
      <c r="AQ21" s="20"/>
      <c r="AR21" s="20"/>
      <c r="AS21" s="20"/>
      <c r="AT21" s="20"/>
      <c r="AU21" s="147"/>
      <c r="AV21" s="138"/>
      <c r="AW21" s="139"/>
      <c r="AX21" s="139"/>
      <c r="AY21" s="140"/>
      <c r="AZ21" s="20"/>
      <c r="BA21" s="21">
        <v>2</v>
      </c>
    </row>
    <row r="22" spans="1:53" s="16" customFormat="1" ht="22.5">
      <c r="A22" s="104" t="s">
        <v>76</v>
      </c>
      <c r="B22" s="37" t="s">
        <v>177</v>
      </c>
      <c r="C22" s="144">
        <f>(D22+E22+E24)/36</f>
        <v>2</v>
      </c>
      <c r="D22" s="86">
        <v>54</v>
      </c>
      <c r="E22" s="12">
        <f t="shared" si="4"/>
        <v>4</v>
      </c>
      <c r="F22" s="13">
        <f>SUM(H22:W22)</f>
        <v>0</v>
      </c>
      <c r="G22" s="14">
        <f t="shared" si="3"/>
        <v>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24"/>
      <c r="Y22" s="128"/>
      <c r="Z22" s="12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>
        <v>2</v>
      </c>
      <c r="AM22" s="15">
        <v>2</v>
      </c>
      <c r="AN22" s="15"/>
      <c r="AO22" s="15"/>
      <c r="AP22" s="15"/>
      <c r="AQ22" s="15"/>
      <c r="AR22" s="15"/>
      <c r="AS22" s="15"/>
      <c r="AT22" s="15"/>
      <c r="AU22" s="147"/>
      <c r="AV22" s="138"/>
      <c r="AW22" s="139"/>
      <c r="AX22" s="139"/>
      <c r="AY22" s="140"/>
      <c r="AZ22" s="32"/>
      <c r="BA22" s="33"/>
    </row>
    <row r="23" spans="1:53" s="16" customFormat="1" ht="33.75">
      <c r="A23" s="104"/>
      <c r="B23" s="37" t="s">
        <v>195</v>
      </c>
      <c r="C23" s="146"/>
      <c r="D23" s="106"/>
      <c r="E23" s="12"/>
      <c r="F23" s="13"/>
      <c r="G23" s="3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24"/>
      <c r="Y23" s="128"/>
      <c r="Z23" s="12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47"/>
      <c r="AV23" s="138"/>
      <c r="AW23" s="139"/>
      <c r="AX23" s="139"/>
      <c r="AY23" s="140"/>
      <c r="AZ23" s="32"/>
      <c r="BA23" s="33"/>
    </row>
    <row r="24" spans="1:53" s="10" customFormat="1" ht="22.5">
      <c r="A24" s="104"/>
      <c r="B24" s="37" t="s">
        <v>179</v>
      </c>
      <c r="C24" s="145"/>
      <c r="D24" s="87"/>
      <c r="E24" s="17">
        <f t="shared" si="4"/>
        <v>14</v>
      </c>
      <c r="F24" s="18">
        <f>SUM(H24:W24)</f>
        <v>0</v>
      </c>
      <c r="G24" s="19">
        <f>SUM(AA24:AU24)</f>
        <v>14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24"/>
      <c r="Y24" s="128"/>
      <c r="Z24" s="129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>
        <v>2</v>
      </c>
      <c r="AO24" s="20">
        <v>2</v>
      </c>
      <c r="AP24" s="20">
        <v>2</v>
      </c>
      <c r="AQ24" s="20">
        <v>2</v>
      </c>
      <c r="AR24" s="20">
        <v>2</v>
      </c>
      <c r="AS24" s="20">
        <v>2</v>
      </c>
      <c r="AT24" s="20">
        <v>2</v>
      </c>
      <c r="AU24" s="147"/>
      <c r="AV24" s="138"/>
      <c r="AW24" s="139"/>
      <c r="AX24" s="139"/>
      <c r="AY24" s="140"/>
      <c r="AZ24" s="20">
        <v>2</v>
      </c>
      <c r="BA24" s="21"/>
    </row>
    <row r="25" spans="1:53" s="16" customFormat="1" ht="22.5">
      <c r="A25" s="104" t="s">
        <v>88</v>
      </c>
      <c r="B25" s="39" t="s">
        <v>142</v>
      </c>
      <c r="C25" s="144">
        <f>(D25+E25+E26)/36</f>
        <v>2</v>
      </c>
      <c r="D25" s="86">
        <v>54</v>
      </c>
      <c r="E25" s="12">
        <f t="shared" si="4"/>
        <v>4</v>
      </c>
      <c r="F25" s="13">
        <f>SUM(H25:W25)</f>
        <v>0</v>
      </c>
      <c r="G25" s="14">
        <f>SUM(AA25:AU25)</f>
        <v>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24"/>
      <c r="Y25" s="128"/>
      <c r="Z25" s="129"/>
      <c r="AA25" s="15">
        <v>2</v>
      </c>
      <c r="AB25" s="15">
        <v>2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47"/>
      <c r="AV25" s="138"/>
      <c r="AW25" s="139"/>
      <c r="AX25" s="139"/>
      <c r="AY25" s="140"/>
      <c r="AZ25" s="32"/>
      <c r="BA25" s="33"/>
    </row>
    <row r="26" spans="1:53" s="10" customFormat="1" ht="22.5">
      <c r="A26" s="104"/>
      <c r="B26" s="39" t="s">
        <v>143</v>
      </c>
      <c r="C26" s="145"/>
      <c r="D26" s="87"/>
      <c r="E26" s="17">
        <f t="shared" si="4"/>
        <v>14</v>
      </c>
      <c r="F26" s="18">
        <f>SUM(H26:W26)</f>
        <v>0</v>
      </c>
      <c r="G26" s="19">
        <f>SUM(AA26:AU26)</f>
        <v>14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24"/>
      <c r="Y26" s="128"/>
      <c r="Z26" s="129"/>
      <c r="AA26" s="20"/>
      <c r="AB26" s="20"/>
      <c r="AC26" s="20">
        <v>2</v>
      </c>
      <c r="AD26" s="20">
        <v>2</v>
      </c>
      <c r="AE26" s="20">
        <v>2</v>
      </c>
      <c r="AF26" s="20">
        <v>2</v>
      </c>
      <c r="AG26" s="20">
        <v>2</v>
      </c>
      <c r="AH26" s="20">
        <v>2</v>
      </c>
      <c r="AI26" s="20">
        <v>2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147"/>
      <c r="AV26" s="138"/>
      <c r="AW26" s="139"/>
      <c r="AX26" s="139"/>
      <c r="AY26" s="140"/>
      <c r="AZ26" s="20">
        <v>2</v>
      </c>
      <c r="BA26" s="21"/>
    </row>
    <row r="27" spans="1:53" s="16" customFormat="1" ht="22.5">
      <c r="A27" s="104" t="s">
        <v>89</v>
      </c>
      <c r="B27" s="39" t="s">
        <v>152</v>
      </c>
      <c r="C27" s="144">
        <f>(D27+E27+E29)/36</f>
        <v>2</v>
      </c>
      <c r="D27" s="86">
        <v>54</v>
      </c>
      <c r="E27" s="12">
        <f t="shared" si="4"/>
        <v>0</v>
      </c>
      <c r="F27" s="13">
        <f>SUM(H27:W27)</f>
        <v>0</v>
      </c>
      <c r="G27" s="14">
        <f>SUM(AA27:AU27)</f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24"/>
      <c r="Y27" s="128"/>
      <c r="Z27" s="12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47"/>
      <c r="AV27" s="138"/>
      <c r="AW27" s="139"/>
      <c r="AX27" s="139"/>
      <c r="AY27" s="140"/>
      <c r="AZ27" s="32"/>
      <c r="BA27" s="33"/>
    </row>
    <row r="28" spans="1:53" s="16" customFormat="1" ht="22.5">
      <c r="A28" s="104"/>
      <c r="B28" s="39" t="s">
        <v>180</v>
      </c>
      <c r="C28" s="146"/>
      <c r="D28" s="106"/>
      <c r="E28" s="12"/>
      <c r="F28" s="13"/>
      <c r="G28" s="3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24"/>
      <c r="Y28" s="128"/>
      <c r="Z28" s="12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47"/>
      <c r="AV28" s="138"/>
      <c r="AW28" s="139"/>
      <c r="AX28" s="139"/>
      <c r="AY28" s="140"/>
      <c r="AZ28" s="32"/>
      <c r="BA28" s="33"/>
    </row>
    <row r="29" spans="1:53" s="10" customFormat="1" ht="22.5">
      <c r="A29" s="104"/>
      <c r="B29" s="39" t="s">
        <v>181</v>
      </c>
      <c r="C29" s="145"/>
      <c r="D29" s="87"/>
      <c r="E29" s="17">
        <f t="shared" si="4"/>
        <v>18</v>
      </c>
      <c r="F29" s="18">
        <f>SUM(H29:W29)</f>
        <v>18</v>
      </c>
      <c r="G29" s="19">
        <f>SUM(AA29:AU29)</f>
        <v>0</v>
      </c>
      <c r="H29" s="20"/>
      <c r="I29" s="20"/>
      <c r="J29" s="20"/>
      <c r="K29" s="20"/>
      <c r="L29" s="20">
        <v>2</v>
      </c>
      <c r="M29" s="20">
        <v>2</v>
      </c>
      <c r="N29" s="20">
        <v>2</v>
      </c>
      <c r="O29" s="20">
        <v>2</v>
      </c>
      <c r="P29" s="20">
        <v>2</v>
      </c>
      <c r="Q29" s="20">
        <v>2</v>
      </c>
      <c r="R29" s="20">
        <v>2</v>
      </c>
      <c r="S29" s="20">
        <v>2</v>
      </c>
      <c r="T29" s="20">
        <v>2</v>
      </c>
      <c r="U29" s="20"/>
      <c r="V29" s="20"/>
      <c r="W29" s="20"/>
      <c r="X29" s="124"/>
      <c r="Y29" s="128"/>
      <c r="Z29" s="129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147"/>
      <c r="AV29" s="138"/>
      <c r="AW29" s="139"/>
      <c r="AX29" s="139"/>
      <c r="AY29" s="140"/>
      <c r="AZ29" s="20">
        <v>1</v>
      </c>
      <c r="BA29" s="21"/>
    </row>
    <row r="30" spans="1:53" s="16" customFormat="1" ht="22.5">
      <c r="A30" s="104" t="s">
        <v>78</v>
      </c>
      <c r="B30" s="39" t="s">
        <v>178</v>
      </c>
      <c r="C30" s="144">
        <f>(D30+E30+E32)/36</f>
        <v>2</v>
      </c>
      <c r="D30" s="86">
        <v>54</v>
      </c>
      <c r="E30" s="12">
        <f t="shared" si="4"/>
        <v>4</v>
      </c>
      <c r="F30" s="13">
        <f>SUM(H30:W30)</f>
        <v>0</v>
      </c>
      <c r="G30" s="14">
        <f>SUM(AA30:AU30)</f>
        <v>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24"/>
      <c r="Y30" s="128"/>
      <c r="Z30" s="129"/>
      <c r="AA30" s="15"/>
      <c r="AB30" s="15"/>
      <c r="AC30" s="15">
        <v>2</v>
      </c>
      <c r="AD30" s="15">
        <v>2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47"/>
      <c r="AV30" s="138"/>
      <c r="AW30" s="139"/>
      <c r="AX30" s="139"/>
      <c r="AY30" s="140"/>
      <c r="AZ30" s="32"/>
      <c r="BA30" s="33"/>
    </row>
    <row r="31" spans="1:53" s="16" customFormat="1" ht="22.5">
      <c r="A31" s="104"/>
      <c r="B31" s="39" t="s">
        <v>183</v>
      </c>
      <c r="C31" s="146"/>
      <c r="D31" s="106"/>
      <c r="E31" s="12"/>
      <c r="F31" s="13"/>
      <c r="G31" s="38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24"/>
      <c r="Y31" s="128"/>
      <c r="Z31" s="12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47"/>
      <c r="AV31" s="138"/>
      <c r="AW31" s="139"/>
      <c r="AX31" s="139"/>
      <c r="AY31" s="140"/>
      <c r="AZ31" s="32"/>
      <c r="BA31" s="33"/>
    </row>
    <row r="32" spans="1:53" s="10" customFormat="1" ht="22.5">
      <c r="A32" s="104"/>
      <c r="B32" s="39" t="s">
        <v>184</v>
      </c>
      <c r="C32" s="145"/>
      <c r="D32" s="87"/>
      <c r="E32" s="17">
        <f t="shared" si="4"/>
        <v>14</v>
      </c>
      <c r="F32" s="18">
        <f>SUM(H32:W32)</f>
        <v>0</v>
      </c>
      <c r="G32" s="19">
        <f>SUM(AA32:AU32)</f>
        <v>14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24"/>
      <c r="Y32" s="128"/>
      <c r="Z32" s="129"/>
      <c r="AA32" s="20"/>
      <c r="AB32" s="20"/>
      <c r="AC32" s="20"/>
      <c r="AD32" s="20"/>
      <c r="AE32" s="20">
        <v>2</v>
      </c>
      <c r="AF32" s="20">
        <v>2</v>
      </c>
      <c r="AG32" s="20">
        <v>2</v>
      </c>
      <c r="AH32" s="20">
        <v>2</v>
      </c>
      <c r="AI32" s="20">
        <v>2</v>
      </c>
      <c r="AJ32" s="20">
        <v>2</v>
      </c>
      <c r="AK32" s="20">
        <v>2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147"/>
      <c r="AV32" s="138"/>
      <c r="AW32" s="139"/>
      <c r="AX32" s="139"/>
      <c r="AY32" s="140"/>
      <c r="AZ32" s="20">
        <v>2</v>
      </c>
      <c r="BA32" s="21"/>
    </row>
    <row r="33" spans="1:53" s="16" customFormat="1" ht="12.75">
      <c r="A33" s="104" t="s">
        <v>102</v>
      </c>
      <c r="B33" s="39" t="s">
        <v>46</v>
      </c>
      <c r="C33" s="144">
        <f>(D33+E33+E35)/36</f>
        <v>2</v>
      </c>
      <c r="D33" s="86">
        <v>54</v>
      </c>
      <c r="E33" s="12">
        <f t="shared" si="4"/>
        <v>4</v>
      </c>
      <c r="F33" s="13">
        <f>SUM(H33:W33)</f>
        <v>0</v>
      </c>
      <c r="G33" s="14">
        <f>SUM(AA33:AU33)</f>
        <v>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24"/>
      <c r="Y33" s="128"/>
      <c r="Z33" s="12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>
        <v>2</v>
      </c>
      <c r="AM33" s="15">
        <v>2</v>
      </c>
      <c r="AN33" s="15"/>
      <c r="AO33" s="15"/>
      <c r="AP33" s="15"/>
      <c r="AQ33" s="15"/>
      <c r="AR33" s="15"/>
      <c r="AS33" s="15"/>
      <c r="AT33" s="15"/>
      <c r="AU33" s="147"/>
      <c r="AV33" s="138"/>
      <c r="AW33" s="139"/>
      <c r="AX33" s="139"/>
      <c r="AY33" s="140"/>
      <c r="AZ33" s="32"/>
      <c r="BA33" s="33"/>
    </row>
    <row r="34" spans="1:53" s="16" customFormat="1" ht="22.5">
      <c r="A34" s="104"/>
      <c r="B34" s="39" t="s">
        <v>108</v>
      </c>
      <c r="C34" s="146"/>
      <c r="D34" s="106"/>
      <c r="E34" s="12"/>
      <c r="F34" s="13"/>
      <c r="G34" s="3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24"/>
      <c r="Y34" s="128"/>
      <c r="Z34" s="129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47"/>
      <c r="AV34" s="138"/>
      <c r="AW34" s="139"/>
      <c r="AX34" s="139"/>
      <c r="AY34" s="140"/>
      <c r="AZ34" s="32"/>
      <c r="BA34" s="33"/>
    </row>
    <row r="35" spans="1:53" s="10" customFormat="1" ht="12.75">
      <c r="A35" s="104"/>
      <c r="B35" s="39" t="s">
        <v>144</v>
      </c>
      <c r="C35" s="145"/>
      <c r="D35" s="87"/>
      <c r="E35" s="17">
        <f t="shared" si="4"/>
        <v>14</v>
      </c>
      <c r="F35" s="18">
        <f aca="true" t="shared" si="6" ref="F35:F43">SUM(H35:W35)</f>
        <v>0</v>
      </c>
      <c r="G35" s="19">
        <f aca="true" t="shared" si="7" ref="G35:G43">SUM(AA35:AU35)</f>
        <v>14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24"/>
      <c r="Y35" s="128"/>
      <c r="Z35" s="12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>
        <v>2</v>
      </c>
      <c r="AO35" s="20">
        <v>2</v>
      </c>
      <c r="AP35" s="20">
        <v>2</v>
      </c>
      <c r="AQ35" s="20">
        <v>2</v>
      </c>
      <c r="AR35" s="20">
        <v>2</v>
      </c>
      <c r="AS35" s="20">
        <v>2</v>
      </c>
      <c r="AT35" s="20">
        <v>2</v>
      </c>
      <c r="AU35" s="147"/>
      <c r="AV35" s="138"/>
      <c r="AW35" s="139"/>
      <c r="AX35" s="139"/>
      <c r="AY35" s="140"/>
      <c r="AZ35" s="20">
        <v>2</v>
      </c>
      <c r="BA35" s="21"/>
    </row>
    <row r="36" spans="1:53" s="16" customFormat="1" ht="21" customHeight="1">
      <c r="A36" s="88" t="s">
        <v>91</v>
      </c>
      <c r="B36" s="89"/>
      <c r="C36" s="84">
        <f>(D36+E36+E37)/36</f>
        <v>5</v>
      </c>
      <c r="D36" s="86">
        <v>180</v>
      </c>
      <c r="E36" s="12">
        <f t="shared" si="4"/>
        <v>0</v>
      </c>
      <c r="F36" s="13">
        <f t="shared" si="6"/>
        <v>0</v>
      </c>
      <c r="G36" s="14">
        <f t="shared" si="7"/>
        <v>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124"/>
      <c r="Y36" s="128"/>
      <c r="Z36" s="129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47"/>
      <c r="AV36" s="138"/>
      <c r="AW36" s="139"/>
      <c r="AX36" s="139"/>
      <c r="AY36" s="140"/>
      <c r="AZ36" s="32"/>
      <c r="BA36" s="33"/>
    </row>
    <row r="37" spans="1:53" s="10" customFormat="1" ht="21" customHeight="1">
      <c r="A37" s="90"/>
      <c r="B37" s="91"/>
      <c r="C37" s="85"/>
      <c r="D37" s="87"/>
      <c r="E37" s="17">
        <f t="shared" si="4"/>
        <v>0</v>
      </c>
      <c r="F37" s="18">
        <f t="shared" si="6"/>
        <v>0</v>
      </c>
      <c r="G37" s="19">
        <f t="shared" si="7"/>
        <v>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24"/>
      <c r="Y37" s="128"/>
      <c r="Z37" s="12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147"/>
      <c r="AV37" s="138"/>
      <c r="AW37" s="139"/>
      <c r="AX37" s="139"/>
      <c r="AY37" s="140"/>
      <c r="AZ37" s="20" t="s">
        <v>45</v>
      </c>
      <c r="BA37" s="21"/>
    </row>
    <row r="38" spans="1:53" s="16" customFormat="1" ht="12.75">
      <c r="A38" s="88" t="s">
        <v>80</v>
      </c>
      <c r="B38" s="89"/>
      <c r="C38" s="84">
        <f>(D38+E38+E39)/36</f>
        <v>11</v>
      </c>
      <c r="D38" s="86">
        <v>396</v>
      </c>
      <c r="E38" s="12">
        <f t="shared" si="4"/>
        <v>0</v>
      </c>
      <c r="F38" s="13">
        <f t="shared" si="6"/>
        <v>0</v>
      </c>
      <c r="G38" s="14">
        <f t="shared" si="7"/>
        <v>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124"/>
      <c r="Y38" s="128"/>
      <c r="Z38" s="129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147"/>
      <c r="AV38" s="138"/>
      <c r="AW38" s="139"/>
      <c r="AX38" s="139"/>
      <c r="AY38" s="140"/>
      <c r="AZ38" s="32" t="s">
        <v>45</v>
      </c>
      <c r="BA38" s="33"/>
    </row>
    <row r="39" spans="1:53" s="10" customFormat="1" ht="12.75">
      <c r="A39" s="90"/>
      <c r="B39" s="91"/>
      <c r="C39" s="85"/>
      <c r="D39" s="87"/>
      <c r="E39" s="17">
        <f t="shared" si="4"/>
        <v>0</v>
      </c>
      <c r="F39" s="18">
        <f t="shared" si="6"/>
        <v>0</v>
      </c>
      <c r="G39" s="19">
        <f t="shared" si="7"/>
        <v>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124"/>
      <c r="Y39" s="128"/>
      <c r="Z39" s="129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147"/>
      <c r="AV39" s="138"/>
      <c r="AW39" s="139"/>
      <c r="AX39" s="139"/>
      <c r="AY39" s="140"/>
      <c r="AZ39" s="20" t="s">
        <v>42</v>
      </c>
      <c r="BA39" s="21"/>
    </row>
    <row r="40" spans="1:53" s="16" customFormat="1" ht="12.75">
      <c r="A40" s="88" t="s">
        <v>92</v>
      </c>
      <c r="B40" s="89"/>
      <c r="C40" s="84">
        <f>(D40+E40+E41)/36</f>
        <v>4</v>
      </c>
      <c r="D40" s="86">
        <v>144</v>
      </c>
      <c r="E40" s="12">
        <f t="shared" si="4"/>
        <v>0</v>
      </c>
      <c r="F40" s="13">
        <f t="shared" si="6"/>
        <v>0</v>
      </c>
      <c r="G40" s="14">
        <f t="shared" si="7"/>
        <v>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124"/>
      <c r="Y40" s="128"/>
      <c r="Z40" s="129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47"/>
      <c r="AV40" s="138"/>
      <c r="AW40" s="139"/>
      <c r="AX40" s="139"/>
      <c r="AY40" s="140"/>
      <c r="AZ40" s="32"/>
      <c r="BA40" s="33"/>
    </row>
    <row r="41" spans="1:53" s="10" customFormat="1" ht="12.75">
      <c r="A41" s="90"/>
      <c r="B41" s="91"/>
      <c r="C41" s="85"/>
      <c r="D41" s="87"/>
      <c r="E41" s="17">
        <f t="shared" si="4"/>
        <v>0</v>
      </c>
      <c r="F41" s="18">
        <f t="shared" si="6"/>
        <v>0</v>
      </c>
      <c r="G41" s="19">
        <f t="shared" si="7"/>
        <v>0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24"/>
      <c r="Y41" s="128"/>
      <c r="Z41" s="12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147"/>
      <c r="AV41" s="138"/>
      <c r="AW41" s="139"/>
      <c r="AX41" s="139"/>
      <c r="AY41" s="140"/>
      <c r="AZ41" s="20" t="s">
        <v>45</v>
      </c>
      <c r="BA41" s="21"/>
    </row>
    <row r="42" spans="1:53" s="16" customFormat="1" ht="12.75">
      <c r="A42" s="80" t="s">
        <v>82</v>
      </c>
      <c r="B42" s="81"/>
      <c r="C42" s="84">
        <f>(D42+E42+E43)/36</f>
        <v>6</v>
      </c>
      <c r="D42" s="86">
        <v>216</v>
      </c>
      <c r="E42" s="12">
        <f t="shared" si="4"/>
        <v>0</v>
      </c>
      <c r="F42" s="13">
        <f t="shared" si="6"/>
        <v>0</v>
      </c>
      <c r="G42" s="14">
        <f t="shared" si="7"/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24"/>
      <c r="Y42" s="128"/>
      <c r="Z42" s="129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147"/>
      <c r="AV42" s="138"/>
      <c r="AW42" s="139"/>
      <c r="AX42" s="139"/>
      <c r="AY42" s="140"/>
      <c r="AZ42" s="32"/>
      <c r="BA42" s="33"/>
    </row>
    <row r="43" spans="1:53" s="10" customFormat="1" ht="12.75">
      <c r="A43" s="82"/>
      <c r="B43" s="83"/>
      <c r="C43" s="85"/>
      <c r="D43" s="87"/>
      <c r="E43" s="17">
        <f t="shared" si="4"/>
        <v>0</v>
      </c>
      <c r="F43" s="18">
        <f t="shared" si="6"/>
        <v>0</v>
      </c>
      <c r="G43" s="19">
        <f t="shared" si="7"/>
        <v>0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124"/>
      <c r="Y43" s="128"/>
      <c r="Z43" s="129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147"/>
      <c r="AV43" s="138"/>
      <c r="AW43" s="139"/>
      <c r="AX43" s="139"/>
      <c r="AY43" s="140"/>
      <c r="AZ43" s="20" t="s">
        <v>42</v>
      </c>
      <c r="BA43" s="21"/>
    </row>
    <row r="44" spans="1:53" s="10" customFormat="1" ht="12.75">
      <c r="A44" s="34" t="s">
        <v>13</v>
      </c>
      <c r="B44" s="35"/>
      <c r="C44" s="24">
        <f>SUM(C10:C43)</f>
        <v>54</v>
      </c>
      <c r="D44" s="24">
        <f>SUM(D10:D43)</f>
        <v>1684</v>
      </c>
      <c r="E44" s="24">
        <f>SUM(E10:E43)</f>
        <v>260</v>
      </c>
      <c r="F44" s="24">
        <f>SUM(F10:F43)</f>
        <v>106</v>
      </c>
      <c r="G44" s="24">
        <f>SUM(G10:G43)</f>
        <v>154</v>
      </c>
      <c r="H44" s="26">
        <f aca="true" t="shared" si="8" ref="H44:W44">SUM(H10:H35)</f>
        <v>6</v>
      </c>
      <c r="I44" s="5">
        <f t="shared" si="8"/>
        <v>6</v>
      </c>
      <c r="J44" s="5">
        <f t="shared" si="8"/>
        <v>6</v>
      </c>
      <c r="K44" s="5">
        <f t="shared" si="8"/>
        <v>6</v>
      </c>
      <c r="L44" s="5">
        <f t="shared" si="8"/>
        <v>8</v>
      </c>
      <c r="M44" s="5">
        <f t="shared" si="8"/>
        <v>8</v>
      </c>
      <c r="N44" s="5">
        <f t="shared" si="8"/>
        <v>8</v>
      </c>
      <c r="O44" s="5">
        <f t="shared" si="8"/>
        <v>8</v>
      </c>
      <c r="P44" s="5">
        <f t="shared" si="8"/>
        <v>8</v>
      </c>
      <c r="Q44" s="5">
        <f t="shared" si="8"/>
        <v>8</v>
      </c>
      <c r="R44" s="5">
        <f t="shared" si="8"/>
        <v>8</v>
      </c>
      <c r="S44" s="5">
        <f t="shared" si="8"/>
        <v>8</v>
      </c>
      <c r="T44" s="5">
        <f t="shared" si="8"/>
        <v>8</v>
      </c>
      <c r="U44" s="5">
        <f t="shared" si="8"/>
        <v>6</v>
      </c>
      <c r="V44" s="5">
        <f t="shared" si="8"/>
        <v>2</v>
      </c>
      <c r="W44" s="5">
        <f t="shared" si="8"/>
        <v>2</v>
      </c>
      <c r="X44" s="125"/>
      <c r="Y44" s="130"/>
      <c r="Z44" s="131"/>
      <c r="AA44" s="5">
        <f aca="true" t="shared" si="9" ref="AA44:AT44">SUM(AA10:AA35)</f>
        <v>8</v>
      </c>
      <c r="AB44" s="5">
        <f t="shared" si="9"/>
        <v>8</v>
      </c>
      <c r="AC44" s="5">
        <f t="shared" si="9"/>
        <v>10</v>
      </c>
      <c r="AD44" s="5">
        <f t="shared" si="9"/>
        <v>10</v>
      </c>
      <c r="AE44" s="5">
        <f t="shared" si="9"/>
        <v>10</v>
      </c>
      <c r="AF44" s="5">
        <f t="shared" si="9"/>
        <v>10</v>
      </c>
      <c r="AG44" s="5">
        <f t="shared" si="9"/>
        <v>10</v>
      </c>
      <c r="AH44" s="5">
        <f t="shared" si="9"/>
        <v>10</v>
      </c>
      <c r="AI44" s="5">
        <f t="shared" si="9"/>
        <v>10</v>
      </c>
      <c r="AJ44" s="5">
        <f t="shared" si="9"/>
        <v>4</v>
      </c>
      <c r="AK44" s="5">
        <f t="shared" si="9"/>
        <v>4</v>
      </c>
      <c r="AL44" s="5">
        <f t="shared" si="9"/>
        <v>6</v>
      </c>
      <c r="AM44" s="5">
        <f t="shared" si="9"/>
        <v>8</v>
      </c>
      <c r="AN44" s="5">
        <f t="shared" si="9"/>
        <v>8</v>
      </c>
      <c r="AO44" s="5">
        <f t="shared" si="9"/>
        <v>8</v>
      </c>
      <c r="AP44" s="5">
        <f t="shared" si="9"/>
        <v>6</v>
      </c>
      <c r="AQ44" s="5">
        <f t="shared" si="9"/>
        <v>6</v>
      </c>
      <c r="AR44" s="5">
        <f t="shared" si="9"/>
        <v>6</v>
      </c>
      <c r="AS44" s="5">
        <f t="shared" si="9"/>
        <v>6</v>
      </c>
      <c r="AT44" s="5">
        <f t="shared" si="9"/>
        <v>6</v>
      </c>
      <c r="AU44" s="147"/>
      <c r="AV44" s="141"/>
      <c r="AW44" s="142"/>
      <c r="AX44" s="142"/>
      <c r="AY44" s="143"/>
      <c r="AZ44" s="36"/>
      <c r="BA44" s="27"/>
    </row>
    <row r="45" spans="1:64" ht="18">
      <c r="A45" s="41"/>
      <c r="B45" s="41"/>
      <c r="C45" s="41"/>
      <c r="D45" s="42" t="s">
        <v>35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 t="s">
        <v>36</v>
      </c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pans="1:64" ht="18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8" spans="3:32" s="31" customFormat="1" ht="18">
      <c r="C48" s="69"/>
      <c r="D48" s="42" t="s">
        <v>137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138</v>
      </c>
      <c r="AE48" s="42"/>
      <c r="AF48" s="42"/>
    </row>
    <row r="49" s="70" customFormat="1" ht="18"/>
  </sheetData>
  <sheetProtection/>
  <mergeCells count="78">
    <mergeCell ref="AU6:AX6"/>
    <mergeCell ref="AL6:AP6"/>
    <mergeCell ref="D6:D8"/>
    <mergeCell ref="E6:E8"/>
    <mergeCell ref="F6:F8"/>
    <mergeCell ref="G6:G8"/>
    <mergeCell ref="AQ6:AT6"/>
    <mergeCell ref="L6:P6"/>
    <mergeCell ref="Q6:T6"/>
    <mergeCell ref="U6:X6"/>
    <mergeCell ref="Y6:AC6"/>
    <mergeCell ref="AD6:AG6"/>
    <mergeCell ref="AH6:AK6"/>
    <mergeCell ref="AQ1:BA1"/>
    <mergeCell ref="AQ2:BA3"/>
    <mergeCell ref="A5:BA5"/>
    <mergeCell ref="A6:A9"/>
    <mergeCell ref="B6:B9"/>
    <mergeCell ref="C6:C9"/>
    <mergeCell ref="D9:G9"/>
    <mergeCell ref="AZ6:AZ9"/>
    <mergeCell ref="BA6:BA9"/>
    <mergeCell ref="H6:K6"/>
    <mergeCell ref="A10:A11"/>
    <mergeCell ref="B10:B11"/>
    <mergeCell ref="C10:C11"/>
    <mergeCell ref="D10:D11"/>
    <mergeCell ref="AU10:AU44"/>
    <mergeCell ref="A27:A29"/>
    <mergeCell ref="C27:C29"/>
    <mergeCell ref="A18:A19"/>
    <mergeCell ref="B18:B19"/>
    <mergeCell ref="C18:C19"/>
    <mergeCell ref="D18:D19"/>
    <mergeCell ref="AV10:AY44"/>
    <mergeCell ref="A12:A13"/>
    <mergeCell ref="B12:B13"/>
    <mergeCell ref="C12:C13"/>
    <mergeCell ref="D12:D13"/>
    <mergeCell ref="A14:A15"/>
    <mergeCell ref="B14:B15"/>
    <mergeCell ref="C14:C15"/>
    <mergeCell ref="X10:X44"/>
    <mergeCell ref="D14:D15"/>
    <mergeCell ref="A16:A17"/>
    <mergeCell ref="B16:B17"/>
    <mergeCell ref="C16:C17"/>
    <mergeCell ref="D16:D17"/>
    <mergeCell ref="A22:A24"/>
    <mergeCell ref="C22:C24"/>
    <mergeCell ref="D22:D24"/>
    <mergeCell ref="A20:A21"/>
    <mergeCell ref="Y10:Z44"/>
    <mergeCell ref="B20:B21"/>
    <mergeCell ref="C20:C21"/>
    <mergeCell ref="D20:D21"/>
    <mergeCell ref="D38:D39"/>
    <mergeCell ref="A36:B37"/>
    <mergeCell ref="C25:C26"/>
    <mergeCell ref="D25:D26"/>
    <mergeCell ref="D27:D29"/>
    <mergeCell ref="A25:A26"/>
    <mergeCell ref="A30:A32"/>
    <mergeCell ref="C30:C32"/>
    <mergeCell ref="D30:D32"/>
    <mergeCell ref="A33:A35"/>
    <mergeCell ref="C33:C35"/>
    <mergeCell ref="D33:D35"/>
    <mergeCell ref="C36:C37"/>
    <mergeCell ref="D36:D37"/>
    <mergeCell ref="A42:B43"/>
    <mergeCell ref="C42:C43"/>
    <mergeCell ref="D42:D43"/>
    <mergeCell ref="A38:B39"/>
    <mergeCell ref="C38:C39"/>
    <mergeCell ref="A40:B41"/>
    <mergeCell ref="C40:C41"/>
    <mergeCell ref="D40:D41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РГАФК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плана каф плав</dc:title>
  <dc:subject>Планирование нагрузки</dc:subject>
  <dc:creator>Олег Попов</dc:creator>
  <cp:keywords/>
  <dc:description>График учебного плана кафедры на 1997/98 гг.</dc:description>
  <cp:lastModifiedBy>univer01</cp:lastModifiedBy>
  <cp:lastPrinted>2016-06-01T10:17:46Z</cp:lastPrinted>
  <dcterms:created xsi:type="dcterms:W3CDTF">1997-06-26T05:22:31Z</dcterms:created>
  <dcterms:modified xsi:type="dcterms:W3CDTF">2016-10-07T12:41:15Z</dcterms:modified>
  <cp:category/>
  <cp:version/>
  <cp:contentType/>
  <cp:contentStatus/>
</cp:coreProperties>
</file>