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5480" windowHeight="11640" tabRatio="562" firstSheet="10" activeTab="11"/>
  </bookViews>
  <sheets>
    <sheet name="ФК 3 курск (1 поток)" sheetId="59" r:id="rId1"/>
    <sheet name="ФК 3 курск (2 поток)" sheetId="73" r:id="rId2"/>
    <sheet name="ФК 3 курск (3 поток)" sheetId="74" r:id="rId3"/>
    <sheet name="Пед.Образ. 3 курс" sheetId="40" r:id="rId4"/>
    <sheet name="Сестринское дело 3 курс" sheetId="50" r:id="rId5"/>
    <sheet name="АФК 3 курс (ЛФК)" sheetId="70" r:id="rId6"/>
    <sheet name="АФК 3 курс (ФР)" sheetId="76" r:id="rId7"/>
    <sheet name="АФК 3 курс (АФВ)" sheetId="77" r:id="rId8"/>
    <sheet name="АФК 3 курс (АДР)" sheetId="78" r:id="rId9"/>
    <sheet name="РиСОТ 3 курс (МРиТ)" sheetId="55" r:id="rId10"/>
    <sheet name="РиСОТ 3 курс (СОТ)" sheetId="79" r:id="rId11"/>
    <sheet name="Туризм 3 курс (ТиОТиТУ)" sheetId="43" r:id="rId12"/>
    <sheet name="Туризм 3 курс (ТиОЭУ)" sheetId="80" r:id="rId13"/>
    <sheet name="ГД 3 курс (РД, ГД)" sheetId="44" r:id="rId14"/>
    <sheet name="РиСО 3 курс (СМИ, ФКиС)" sheetId="36" r:id="rId15"/>
    <sheet name="Психология 3 курс" sheetId="13" r:id="rId16"/>
    <sheet name="Менеджмент 3 курс" sheetId="37" r:id="rId17"/>
    <sheet name="Режиссура 3 курс" sheetId="33" r:id="rId18"/>
    <sheet name="Экономика 3 курс" sheetId="46" r:id="rId19"/>
    <sheet name="ОРМ 3 курс (ГМП)" sheetId="58" r:id="rId20"/>
  </sheets>
  <definedNames>
    <definedName name="_xlnm._FilterDatabase" localSheetId="8" hidden="1">'АФК 3 курс (АДР)'!$A$18:$A$48</definedName>
    <definedName name="_xlnm._FilterDatabase" localSheetId="7" hidden="1">'АФК 3 курс (АФВ)'!$A$18:$A$48</definedName>
    <definedName name="_xlnm._FilterDatabase" localSheetId="5" hidden="1">'АФК 3 курс (ЛФК)'!$A$18:$A$48</definedName>
    <definedName name="_xlnm._FilterDatabase" localSheetId="6" hidden="1">'АФК 3 курс (ФР)'!$A$18:$A$48</definedName>
    <definedName name="_xlnm._FilterDatabase" localSheetId="13" hidden="1">'ГД 3 курс (РД, ГД)'!$A$11:$A$30</definedName>
    <definedName name="_xlnm._FilterDatabase" localSheetId="16" hidden="1">'Менеджмент 3 курс'!$A$10:$A$38</definedName>
    <definedName name="_xlnm._FilterDatabase" localSheetId="19" hidden="1">'ОРМ 3 курс (ГМП)'!$A$12:$A$43</definedName>
    <definedName name="_xlnm._FilterDatabase" localSheetId="15" hidden="1">'Психология 3 курс'!$A$10:$A$43</definedName>
    <definedName name="_xlnm._FilterDatabase" localSheetId="17" hidden="1">'Режиссура 3 курс'!$A$36:$A$44</definedName>
    <definedName name="_xlnm._FilterDatabase" localSheetId="14" hidden="1">'РиСО 3 курс (СМИ, ФКиС)'!$A$20:$A$58</definedName>
    <definedName name="_xlnm._FilterDatabase" localSheetId="9" hidden="1">'РиСОТ 3 курс (МРиТ)'!$A$32:$A$52</definedName>
    <definedName name="_xlnm._FilterDatabase" localSheetId="10" hidden="1">'РиСОТ 3 курс (СОТ)'!$A$32:$A$50</definedName>
    <definedName name="_xlnm._FilterDatabase" localSheetId="11" hidden="1">'Туризм 3 курс (ТиОТиТУ)'!$A$24:$A$44</definedName>
    <definedName name="_xlnm._FilterDatabase" localSheetId="12" hidden="1">'Туризм 3 курс (ТиОЭУ)'!$A$24:$A$43</definedName>
    <definedName name="_xlnm._FilterDatabase" localSheetId="18" hidden="1">'Экономика 3 курс'!$A$36:$A$42</definedName>
    <definedName name="_xlnm.Print_Area" localSheetId="5">'АФК 3 курс (ЛФК)'!$A$1:$BB$61</definedName>
    <definedName name="_xlnm.Print_Area" localSheetId="6">'АФК 3 курс (ФР)'!$A$1:$BB$61</definedName>
    <definedName name="_xlnm.Print_Area" localSheetId="13">'ГД 3 курс (РД, ГД)'!$A$1:$BA$66</definedName>
    <definedName name="_xlnm.Print_Area" localSheetId="16">'Менеджмент 3 курс'!$A$1:$BA$52</definedName>
    <definedName name="_xlnm.Print_Area" localSheetId="19">'ОРМ 3 курс (ГМП)'!$A$1:$BB$50</definedName>
    <definedName name="_xlnm.Print_Area" localSheetId="3">'Пед.Образ. 3 курс'!$A$1:$BB$70</definedName>
    <definedName name="_xlnm.Print_Area" localSheetId="15">'Психология 3 курс'!$A$1:$BA$54</definedName>
    <definedName name="_xlnm.Print_Area" localSheetId="17">'Режиссура 3 курс'!$A$1:$BB$51</definedName>
    <definedName name="_xlnm.Print_Area" localSheetId="14">'РиСО 3 курс (СМИ, ФКиС)'!$A$1:$BB$77</definedName>
    <definedName name="_xlnm.Print_Area" localSheetId="9">'РиСОТ 3 курс (МРиТ)'!$A$1:$BB$66</definedName>
    <definedName name="_xlnm.Print_Area" localSheetId="10">'РиСОТ 3 курс (СОТ)'!$A$1:$BB$64</definedName>
    <definedName name="_xlnm.Print_Area" localSheetId="4">'Сестринское дело 3 курс'!$A$1:$BA$35</definedName>
    <definedName name="_xlnm.Print_Area" localSheetId="11">'Туризм 3 курс (ТиОТиТУ)'!$A$1:$BA$58</definedName>
    <definedName name="_xlnm.Print_Area" localSheetId="12">'Туризм 3 курс (ТиОЭУ)'!$A$1:$BA$57</definedName>
    <definedName name="_xlnm.Print_Area" localSheetId="0">'ФК 3 курск (1 поток)'!$A$1:$BA$79</definedName>
    <definedName name="_xlnm.Print_Area" localSheetId="1">'ФК 3 курск (2 поток)'!$A$1:$BA$79</definedName>
    <definedName name="_xlnm.Print_Area" localSheetId="2">'ФК 3 курск (3 поток)'!$A$1:$BA$79</definedName>
    <definedName name="_xlnm.Print_Area" localSheetId="18">'Экономика 3 курс'!$A$1:$BA$49</definedName>
  </definedNames>
  <calcPr calcId="125725"/>
</workbook>
</file>

<file path=xl/calcChain.xml><?xml version="1.0" encoding="utf-8"?>
<calcChain xmlns="http://schemas.openxmlformats.org/spreadsheetml/2006/main">
  <c r="F24" i="70"/>
  <c r="AL44" i="33"/>
  <c r="AK44"/>
  <c r="AJ44"/>
  <c r="AI44"/>
  <c r="G62" i="74"/>
  <c r="E62" s="1"/>
  <c r="G59"/>
  <c r="F59"/>
  <c r="E59" s="1"/>
  <c r="C59" s="1"/>
  <c r="G54"/>
  <c r="F54"/>
  <c r="G49"/>
  <c r="F49"/>
  <c r="E49" s="1"/>
  <c r="G45"/>
  <c r="F45"/>
  <c r="E45" s="1"/>
  <c r="G42"/>
  <c r="F42"/>
  <c r="E42" s="1"/>
  <c r="C42" s="1"/>
  <c r="G39"/>
  <c r="F39"/>
  <c r="E39" s="1"/>
  <c r="G36"/>
  <c r="F36"/>
  <c r="G62" i="73"/>
  <c r="E62" s="1"/>
  <c r="G59"/>
  <c r="F59"/>
  <c r="E59"/>
  <c r="C59" s="1"/>
  <c r="G54"/>
  <c r="F54"/>
  <c r="G49"/>
  <c r="F49"/>
  <c r="E49" s="1"/>
  <c r="G45"/>
  <c r="F45"/>
  <c r="G42"/>
  <c r="F42"/>
  <c r="E42" s="1"/>
  <c r="G39"/>
  <c r="F39"/>
  <c r="E39" s="1"/>
  <c r="G36"/>
  <c r="F36"/>
  <c r="E36" s="1"/>
  <c r="C36" s="1"/>
  <c r="E25" i="50"/>
  <c r="D25"/>
  <c r="C25" s="1"/>
  <c r="E24"/>
  <c r="D24"/>
  <c r="E23"/>
  <c r="D23"/>
  <c r="E22"/>
  <c r="D22"/>
  <c r="E17"/>
  <c r="D17"/>
  <c r="E16"/>
  <c r="D16"/>
  <c r="D12"/>
  <c r="E12"/>
  <c r="D13"/>
  <c r="E13"/>
  <c r="D14"/>
  <c r="E14"/>
  <c r="D15"/>
  <c r="E15"/>
  <c r="D18"/>
  <c r="E18"/>
  <c r="D19"/>
  <c r="E19"/>
  <c r="D20"/>
  <c r="E20"/>
  <c r="D21"/>
  <c r="E21"/>
  <c r="D26"/>
  <c r="E26"/>
  <c r="D27"/>
  <c r="E27"/>
  <c r="E11"/>
  <c r="E10"/>
  <c r="AX28"/>
  <c r="G7"/>
  <c r="E54" i="74"/>
  <c r="C22" i="50"/>
  <c r="C17"/>
  <c r="C16"/>
  <c r="G62" i="36"/>
  <c r="F62"/>
  <c r="G61"/>
  <c r="F61"/>
  <c r="G64"/>
  <c r="F64"/>
  <c r="G63"/>
  <c r="F63"/>
  <c r="E61"/>
  <c r="E64"/>
  <c r="H44" i="58"/>
  <c r="G41"/>
  <c r="G27"/>
  <c r="F27"/>
  <c r="G26"/>
  <c r="F26"/>
  <c r="G25"/>
  <c r="F25"/>
  <c r="G24"/>
  <c r="F24"/>
  <c r="G23"/>
  <c r="F23"/>
  <c r="E23"/>
  <c r="G22"/>
  <c r="F22"/>
  <c r="G35"/>
  <c r="F35"/>
  <c r="E35" s="1"/>
  <c r="G34"/>
  <c r="F34"/>
  <c r="E34" s="1"/>
  <c r="C34" s="1"/>
  <c r="G11"/>
  <c r="F11"/>
  <c r="G10"/>
  <c r="F10"/>
  <c r="I7"/>
  <c r="D42" i="46"/>
  <c r="G27"/>
  <c r="F27"/>
  <c r="G26"/>
  <c r="F26"/>
  <c r="G25"/>
  <c r="F25"/>
  <c r="G24"/>
  <c r="F24"/>
  <c r="G23"/>
  <c r="F23"/>
  <c r="G22"/>
  <c r="F22"/>
  <c r="G21"/>
  <c r="F21"/>
  <c r="G20"/>
  <c r="F20"/>
  <c r="W42"/>
  <c r="G19"/>
  <c r="F19"/>
  <c r="G18"/>
  <c r="F18"/>
  <c r="G13"/>
  <c r="F13"/>
  <c r="G12"/>
  <c r="F1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E42"/>
  <c r="I42"/>
  <c r="J42"/>
  <c r="K42"/>
  <c r="L42"/>
  <c r="M42"/>
  <c r="N42"/>
  <c r="O42"/>
  <c r="P42"/>
  <c r="Q42"/>
  <c r="R42"/>
  <c r="S42"/>
  <c r="T42"/>
  <c r="U42"/>
  <c r="V42"/>
  <c r="H42"/>
  <c r="G11"/>
  <c r="F11"/>
  <c r="G10"/>
  <c r="F10"/>
  <c r="I7"/>
  <c r="G35" i="33"/>
  <c r="F35"/>
  <c r="G34"/>
  <c r="F34"/>
  <c r="G29"/>
  <c r="F29"/>
  <c r="G28"/>
  <c r="F28"/>
  <c r="G31"/>
  <c r="F31"/>
  <c r="G30"/>
  <c r="F30"/>
  <c r="G33"/>
  <c r="F33"/>
  <c r="G32"/>
  <c r="F32"/>
  <c r="G27"/>
  <c r="F27"/>
  <c r="G26"/>
  <c r="F26"/>
  <c r="AW44"/>
  <c r="AV44"/>
  <c r="AU44"/>
  <c r="AT44"/>
  <c r="AS44"/>
  <c r="AR44"/>
  <c r="AQ44"/>
  <c r="AP44"/>
  <c r="AO44"/>
  <c r="AN44"/>
  <c r="AM44"/>
  <c r="AH44"/>
  <c r="AG44"/>
  <c r="AF44"/>
  <c r="AE44"/>
  <c r="AD44"/>
  <c r="AC44"/>
  <c r="AB44"/>
  <c r="AA44"/>
  <c r="W44"/>
  <c r="V44"/>
  <c r="U44"/>
  <c r="P44"/>
  <c r="O44"/>
  <c r="N44"/>
  <c r="M44"/>
  <c r="L44"/>
  <c r="K44"/>
  <c r="J44"/>
  <c r="I44"/>
  <c r="H4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1"/>
  <c r="F11"/>
  <c r="G10"/>
  <c r="F10"/>
  <c r="G13"/>
  <c r="F13"/>
  <c r="G12"/>
  <c r="F12"/>
  <c r="I7"/>
  <c r="G41" i="37"/>
  <c r="F41"/>
  <c r="E41" s="1"/>
  <c r="G39"/>
  <c r="F39"/>
  <c r="E39" s="1"/>
  <c r="C39" s="1"/>
  <c r="G33"/>
  <c r="F33"/>
  <c r="G32"/>
  <c r="F32"/>
  <c r="G35"/>
  <c r="F35"/>
  <c r="G34"/>
  <c r="F34"/>
  <c r="G25"/>
  <c r="F25"/>
  <c r="G24"/>
  <c r="F24"/>
  <c r="G23"/>
  <c r="F23"/>
  <c r="G22"/>
  <c r="F22"/>
  <c r="G17"/>
  <c r="F17"/>
  <c r="G16"/>
  <c r="F16"/>
  <c r="G15"/>
  <c r="F15"/>
  <c r="G14"/>
  <c r="F14"/>
  <c r="G13"/>
  <c r="F13"/>
  <c r="G12"/>
  <c r="F12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W46"/>
  <c r="V46"/>
  <c r="U46"/>
  <c r="T46"/>
  <c r="S46"/>
  <c r="R46"/>
  <c r="Q46"/>
  <c r="P46"/>
  <c r="O46"/>
  <c r="N46"/>
  <c r="M46"/>
  <c r="L46"/>
  <c r="K46"/>
  <c r="J46"/>
  <c r="I46"/>
  <c r="H46"/>
  <c r="I7"/>
  <c r="G39" i="13"/>
  <c r="F39"/>
  <c r="E39"/>
  <c r="G38"/>
  <c r="F38"/>
  <c r="E38" s="1"/>
  <c r="C38" s="1"/>
  <c r="G41"/>
  <c r="F41"/>
  <c r="E41" s="1"/>
  <c r="G40"/>
  <c r="F40"/>
  <c r="G23"/>
  <c r="F23"/>
  <c r="G22"/>
  <c r="F22"/>
  <c r="G21"/>
  <c r="F21"/>
  <c r="G20"/>
  <c r="F20"/>
  <c r="F24"/>
  <c r="G24"/>
  <c r="F25"/>
  <c r="G25"/>
  <c r="G19"/>
  <c r="F19"/>
  <c r="G18"/>
  <c r="F18"/>
  <c r="F12"/>
  <c r="G12"/>
  <c r="F13"/>
  <c r="G13"/>
  <c r="F14"/>
  <c r="G14"/>
  <c r="F15"/>
  <c r="G15"/>
  <c r="F16"/>
  <c r="G16"/>
  <c r="F17"/>
  <c r="G17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42"/>
  <c r="G42"/>
  <c r="F43"/>
  <c r="G43"/>
  <c r="F44"/>
  <c r="G44"/>
  <c r="F45"/>
  <c r="G45"/>
  <c r="F46"/>
  <c r="G46"/>
  <c r="F47"/>
  <c r="G47"/>
  <c r="G11"/>
  <c r="G10"/>
  <c r="F11"/>
  <c r="F10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V48"/>
  <c r="W48"/>
  <c r="X48"/>
  <c r="U48"/>
  <c r="I48"/>
  <c r="J48"/>
  <c r="K48"/>
  <c r="L48"/>
  <c r="M48"/>
  <c r="N48"/>
  <c r="O48"/>
  <c r="H48"/>
  <c r="I7"/>
  <c r="G39" i="36"/>
  <c r="F39"/>
  <c r="G38"/>
  <c r="F38"/>
  <c r="G41"/>
  <c r="F41"/>
  <c r="G40"/>
  <c r="F40"/>
  <c r="G37"/>
  <c r="F37"/>
  <c r="G36"/>
  <c r="F36"/>
  <c r="G35"/>
  <c r="F35"/>
  <c r="G34"/>
  <c r="F34"/>
  <c r="G33"/>
  <c r="F33"/>
  <c r="G32"/>
  <c r="F32"/>
  <c r="G31"/>
  <c r="F31"/>
  <c r="E31" s="1"/>
  <c r="G30"/>
  <c r="F30"/>
  <c r="G29"/>
  <c r="F29"/>
  <c r="G28"/>
  <c r="F28"/>
  <c r="G27"/>
  <c r="F27"/>
  <c r="G26"/>
  <c r="F26"/>
  <c r="G25"/>
  <c r="F25"/>
  <c r="G24"/>
  <c r="F24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B69"/>
  <c r="I69"/>
  <c r="J69"/>
  <c r="K69"/>
  <c r="L69"/>
  <c r="M69"/>
  <c r="N69"/>
  <c r="O69"/>
  <c r="P69"/>
  <c r="Q69"/>
  <c r="R69"/>
  <c r="S69"/>
  <c r="T69"/>
  <c r="U69"/>
  <c r="V69"/>
  <c r="W69"/>
  <c r="H69"/>
  <c r="G15"/>
  <c r="F15"/>
  <c r="G14"/>
  <c r="F14"/>
  <c r="G68"/>
  <c r="F68"/>
  <c r="G67"/>
  <c r="F67"/>
  <c r="G66"/>
  <c r="F66"/>
  <c r="G65"/>
  <c r="F65"/>
  <c r="G56"/>
  <c r="F56"/>
  <c r="G52"/>
  <c r="F52"/>
  <c r="G55"/>
  <c r="F55"/>
  <c r="G58"/>
  <c r="F58"/>
  <c r="G51"/>
  <c r="F51"/>
  <c r="G50"/>
  <c r="F50"/>
  <c r="F12"/>
  <c r="G12"/>
  <c r="F13"/>
  <c r="G13"/>
  <c r="F16"/>
  <c r="G16"/>
  <c r="F17"/>
  <c r="G17"/>
  <c r="F18"/>
  <c r="G18"/>
  <c r="F19"/>
  <c r="G19"/>
  <c r="F20"/>
  <c r="G20"/>
  <c r="F21"/>
  <c r="G21"/>
  <c r="F22"/>
  <c r="G22"/>
  <c r="F23"/>
  <c r="G23"/>
  <c r="F42"/>
  <c r="G42"/>
  <c r="F43"/>
  <c r="G43"/>
  <c r="F44"/>
  <c r="G44"/>
  <c r="F45"/>
  <c r="G45"/>
  <c r="F46"/>
  <c r="G46"/>
  <c r="F47"/>
  <c r="G47"/>
  <c r="F48"/>
  <c r="G48"/>
  <c r="F49"/>
  <c r="G49"/>
  <c r="G11"/>
  <c r="G10"/>
  <c r="F11"/>
  <c r="F10"/>
  <c r="I7"/>
  <c r="I7" i="44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A57"/>
  <c r="I57"/>
  <c r="J57"/>
  <c r="K57"/>
  <c r="L57"/>
  <c r="M57"/>
  <c r="N57"/>
  <c r="O57"/>
  <c r="P57"/>
  <c r="Q57"/>
  <c r="R57"/>
  <c r="S57"/>
  <c r="T57"/>
  <c r="U57"/>
  <c r="V57"/>
  <c r="W57"/>
  <c r="H57"/>
  <c r="G25"/>
  <c r="F25"/>
  <c r="G24"/>
  <c r="F24"/>
  <c r="G27"/>
  <c r="F27"/>
  <c r="G26"/>
  <c r="F26"/>
  <c r="G29"/>
  <c r="F29"/>
  <c r="G28"/>
  <c r="F28"/>
  <c r="G21"/>
  <c r="F21"/>
  <c r="G20"/>
  <c r="F20"/>
  <c r="G17"/>
  <c r="F17"/>
  <c r="G16"/>
  <c r="F16"/>
  <c r="G19"/>
  <c r="F19"/>
  <c r="G18"/>
  <c r="F18"/>
  <c r="G13"/>
  <c r="F13"/>
  <c r="G12"/>
  <c r="F12"/>
  <c r="G35"/>
  <c r="F35"/>
  <c r="G34"/>
  <c r="F34"/>
  <c r="G33"/>
  <c r="F33"/>
  <c r="G32"/>
  <c r="F32"/>
  <c r="G37"/>
  <c r="F37"/>
  <c r="G36"/>
  <c r="F36"/>
  <c r="G41"/>
  <c r="F41"/>
  <c r="G38"/>
  <c r="F38"/>
  <c r="AW50" i="8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V50"/>
  <c r="U50"/>
  <c r="T50"/>
  <c r="S50"/>
  <c r="R50"/>
  <c r="Q50"/>
  <c r="P50"/>
  <c r="O50"/>
  <c r="N50"/>
  <c r="M50"/>
  <c r="L50"/>
  <c r="K50"/>
  <c r="J50"/>
  <c r="I50"/>
  <c r="H50"/>
  <c r="D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33" i="43"/>
  <c r="F33"/>
  <c r="G32"/>
  <c r="F32"/>
  <c r="G35"/>
  <c r="F35"/>
  <c r="G34"/>
  <c r="F34"/>
  <c r="G19"/>
  <c r="F19"/>
  <c r="G18"/>
  <c r="F18"/>
  <c r="G17"/>
  <c r="F17"/>
  <c r="G16"/>
  <c r="F16"/>
  <c r="E13" i="80"/>
  <c r="E14"/>
  <c r="E16"/>
  <c r="E17"/>
  <c r="E18"/>
  <c r="E40"/>
  <c r="E45"/>
  <c r="E23"/>
  <c r="E29"/>
  <c r="E49"/>
  <c r="E35" i="43"/>
  <c r="E26" i="33"/>
  <c r="E32"/>
  <c r="E29"/>
  <c r="E13" i="13"/>
  <c r="E21"/>
  <c r="E24" i="58"/>
  <c r="E25"/>
  <c r="E27"/>
  <c r="E11" i="80"/>
  <c r="E12"/>
  <c r="E15"/>
  <c r="C14" s="1"/>
  <c r="E24"/>
  <c r="E27"/>
  <c r="E28"/>
  <c r="E32"/>
  <c r="E33"/>
  <c r="E34"/>
  <c r="E39"/>
  <c r="E43"/>
  <c r="E44"/>
  <c r="E46"/>
  <c r="E48"/>
  <c r="E27" i="36"/>
  <c r="E33"/>
  <c r="E20" i="33"/>
  <c r="E28"/>
  <c r="E13" i="46"/>
  <c r="E32" i="36"/>
  <c r="E34"/>
  <c r="E26" i="58"/>
  <c r="C26" s="1"/>
  <c r="C24"/>
  <c r="E22"/>
  <c r="C22" s="1"/>
  <c r="E10"/>
  <c r="E20" i="46"/>
  <c r="E22"/>
  <c r="E26"/>
  <c r="E27"/>
  <c r="E21"/>
  <c r="E23"/>
  <c r="E19"/>
  <c r="E25"/>
  <c r="E24"/>
  <c r="E11"/>
  <c r="E18"/>
  <c r="E12"/>
  <c r="C12" s="1"/>
  <c r="E10"/>
  <c r="E27" i="33"/>
  <c r="C26" s="1"/>
  <c r="E33"/>
  <c r="E31"/>
  <c r="E34"/>
  <c r="E35"/>
  <c r="C32"/>
  <c r="E30"/>
  <c r="C30" s="1"/>
  <c r="C28"/>
  <c r="E19"/>
  <c r="E18"/>
  <c r="E11"/>
  <c r="E23"/>
  <c r="E22"/>
  <c r="E21"/>
  <c r="C20" s="1"/>
  <c r="E16"/>
  <c r="E13"/>
  <c r="E17"/>
  <c r="E14"/>
  <c r="E15"/>
  <c r="E12"/>
  <c r="E10"/>
  <c r="E33" i="37"/>
  <c r="E24"/>
  <c r="E34"/>
  <c r="E32"/>
  <c r="E35"/>
  <c r="E23"/>
  <c r="E25"/>
  <c r="E22"/>
  <c r="E14"/>
  <c r="E17"/>
  <c r="E16"/>
  <c r="E15"/>
  <c r="E13"/>
  <c r="E12"/>
  <c r="E40" i="13"/>
  <c r="C40" s="1"/>
  <c r="E36"/>
  <c r="E25"/>
  <c r="E20"/>
  <c r="C20" s="1"/>
  <c r="E24"/>
  <c r="C24" s="1"/>
  <c r="E23"/>
  <c r="E22"/>
  <c r="E37"/>
  <c r="E18"/>
  <c r="E19"/>
  <c r="E16"/>
  <c r="E14"/>
  <c r="E35"/>
  <c r="E17"/>
  <c r="E15"/>
  <c r="E34"/>
  <c r="E10"/>
  <c r="E11"/>
  <c r="E12"/>
  <c r="C12" s="1"/>
  <c r="E37" i="36"/>
  <c r="E40"/>
  <c r="E38"/>
  <c r="E41"/>
  <c r="E39"/>
  <c r="E36"/>
  <c r="E15"/>
  <c r="E35"/>
  <c r="C34" s="1"/>
  <c r="C32"/>
  <c r="E28"/>
  <c r="E30"/>
  <c r="E25"/>
  <c r="E29"/>
  <c r="E26"/>
  <c r="C26" s="1"/>
  <c r="E24"/>
  <c r="E14"/>
  <c r="E13"/>
  <c r="E11"/>
  <c r="E12"/>
  <c r="E10"/>
  <c r="E17" i="44"/>
  <c r="E24"/>
  <c r="E25"/>
  <c r="E29"/>
  <c r="E28"/>
  <c r="E26"/>
  <c r="E21"/>
  <c r="E20"/>
  <c r="E37"/>
  <c r="E33"/>
  <c r="E19"/>
  <c r="E18"/>
  <c r="E16"/>
  <c r="E34"/>
  <c r="E38"/>
  <c r="E13"/>
  <c r="E12"/>
  <c r="E35"/>
  <c r="E32"/>
  <c r="E41"/>
  <c r="E36"/>
  <c r="C28" i="80"/>
  <c r="F50"/>
  <c r="E19"/>
  <c r="E25"/>
  <c r="C24" s="1"/>
  <c r="E36"/>
  <c r="E42"/>
  <c r="C42" s="1"/>
  <c r="E47"/>
  <c r="C44"/>
  <c r="C12"/>
  <c r="E20"/>
  <c r="E26"/>
  <c r="C26" s="1"/>
  <c r="E35"/>
  <c r="C34" s="1"/>
  <c r="E41"/>
  <c r="C40" s="1"/>
  <c r="C16"/>
  <c r="C18"/>
  <c r="C32"/>
  <c r="G50"/>
  <c r="E10"/>
  <c r="E34" i="43"/>
  <c r="C34" s="1"/>
  <c r="E33"/>
  <c r="E32"/>
  <c r="E18"/>
  <c r="E17"/>
  <c r="E19"/>
  <c r="E16"/>
  <c r="G15"/>
  <c r="F15"/>
  <c r="G14"/>
  <c r="F14"/>
  <c r="G13"/>
  <c r="F13"/>
  <c r="G12"/>
  <c r="F12"/>
  <c r="G11"/>
  <c r="F11"/>
  <c r="G10"/>
  <c r="F10"/>
  <c r="G40"/>
  <c r="F40"/>
  <c r="G38"/>
  <c r="F38"/>
  <c r="G37"/>
  <c r="F37"/>
  <c r="G36"/>
  <c r="F36"/>
  <c r="I7"/>
  <c r="C18" i="33"/>
  <c r="C28" i="44"/>
  <c r="C24"/>
  <c r="C36" i="13"/>
  <c r="C40" i="36"/>
  <c r="C38"/>
  <c r="C22" i="46"/>
  <c r="C26"/>
  <c r="C24"/>
  <c r="C18"/>
  <c r="C10"/>
  <c r="C34" i="33"/>
  <c r="C10"/>
  <c r="C22"/>
  <c r="C16"/>
  <c r="C12"/>
  <c r="C14"/>
  <c r="C22" i="37"/>
  <c r="C32"/>
  <c r="C34"/>
  <c r="C14"/>
  <c r="C12"/>
  <c r="C16"/>
  <c r="C18" i="13"/>
  <c r="C22"/>
  <c r="C16"/>
  <c r="C34"/>
  <c r="C14"/>
  <c r="C10"/>
  <c r="C24" i="36"/>
  <c r="C28"/>
  <c r="C14"/>
  <c r="C12"/>
  <c r="C10"/>
  <c r="C16" i="44"/>
  <c r="C36"/>
  <c r="C32"/>
  <c r="C20"/>
  <c r="C38"/>
  <c r="C12"/>
  <c r="C10" i="80"/>
  <c r="E37" i="43"/>
  <c r="E40"/>
  <c r="C32"/>
  <c r="C16"/>
  <c r="C18"/>
  <c r="E36"/>
  <c r="E38"/>
  <c r="E15"/>
  <c r="E14"/>
  <c r="E13"/>
  <c r="E12"/>
  <c r="E10"/>
  <c r="E11"/>
  <c r="J57" i="79"/>
  <c r="D57"/>
  <c r="D59" i="55"/>
  <c r="AW57" i="79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V57"/>
  <c r="U57"/>
  <c r="T57"/>
  <c r="S57"/>
  <c r="R57"/>
  <c r="Q57"/>
  <c r="P57"/>
  <c r="O57"/>
  <c r="N57"/>
  <c r="M57"/>
  <c r="L57"/>
  <c r="K57"/>
  <c r="I57"/>
  <c r="H57"/>
  <c r="G56"/>
  <c r="F56"/>
  <c r="G55"/>
  <c r="F55"/>
  <c r="G54"/>
  <c r="F54"/>
  <c r="G53"/>
  <c r="F53"/>
  <c r="G52"/>
  <c r="F52"/>
  <c r="G51"/>
  <c r="F51"/>
  <c r="G50"/>
  <c r="F50"/>
  <c r="G49"/>
  <c r="F49"/>
  <c r="E49"/>
  <c r="G48"/>
  <c r="F48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E37" s="1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48" i="55"/>
  <c r="F48"/>
  <c r="G46"/>
  <c r="F46"/>
  <c r="G45"/>
  <c r="F45"/>
  <c r="G44"/>
  <c r="F44"/>
  <c r="G43"/>
  <c r="F43"/>
  <c r="G42"/>
  <c r="F42"/>
  <c r="G25"/>
  <c r="F25"/>
  <c r="G24"/>
  <c r="F24"/>
  <c r="G17"/>
  <c r="F17"/>
  <c r="G16"/>
  <c r="F16"/>
  <c r="F18"/>
  <c r="G18"/>
  <c r="F19"/>
  <c r="G19"/>
  <c r="G11"/>
  <c r="F11"/>
  <c r="G10"/>
  <c r="F10"/>
  <c r="G13"/>
  <c r="F13"/>
  <c r="G12"/>
  <c r="F12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A59"/>
  <c r="I59"/>
  <c r="J59"/>
  <c r="K59"/>
  <c r="L59"/>
  <c r="M59"/>
  <c r="N59"/>
  <c r="O59"/>
  <c r="P59"/>
  <c r="Q59"/>
  <c r="R59"/>
  <c r="S59"/>
  <c r="T59"/>
  <c r="U59"/>
  <c r="V59"/>
  <c r="H59"/>
  <c r="G29"/>
  <c r="F29"/>
  <c r="G28"/>
  <c r="F28"/>
  <c r="G27"/>
  <c r="F27"/>
  <c r="G26"/>
  <c r="F26"/>
  <c r="G23"/>
  <c r="F23"/>
  <c r="G22"/>
  <c r="F22"/>
  <c r="G21"/>
  <c r="F21"/>
  <c r="G20"/>
  <c r="F20"/>
  <c r="G15"/>
  <c r="F15"/>
  <c r="G14"/>
  <c r="F14"/>
  <c r="AX53" i="78"/>
  <c r="AW53"/>
  <c r="AV53"/>
  <c r="AU53"/>
  <c r="AT53"/>
  <c r="AS53"/>
  <c r="AP53"/>
  <c r="AO53"/>
  <c r="AN53"/>
  <c r="AM53"/>
  <c r="AH53"/>
  <c r="AG53"/>
  <c r="AF53"/>
  <c r="AE53"/>
  <c r="AD53"/>
  <c r="AC53"/>
  <c r="AB53"/>
  <c r="AA53"/>
  <c r="W53"/>
  <c r="V53"/>
  <c r="U53"/>
  <c r="S53"/>
  <c r="R53"/>
  <c r="Q53"/>
  <c r="L53"/>
  <c r="K53"/>
  <c r="J53"/>
  <c r="I53"/>
  <c r="H53"/>
  <c r="D53"/>
  <c r="AX53" i="77"/>
  <c r="AW53"/>
  <c r="AV53"/>
  <c r="AU53"/>
  <c r="AT53"/>
  <c r="AS53"/>
  <c r="AP53"/>
  <c r="AO53"/>
  <c r="AN53"/>
  <c r="AM53"/>
  <c r="AH53"/>
  <c r="AG53"/>
  <c r="AF53"/>
  <c r="AE53"/>
  <c r="AD53"/>
  <c r="AC53"/>
  <c r="AB53"/>
  <c r="AA53"/>
  <c r="W53"/>
  <c r="V53"/>
  <c r="U53"/>
  <c r="S53"/>
  <c r="R53"/>
  <c r="Q53"/>
  <c r="L53"/>
  <c r="K53"/>
  <c r="J53"/>
  <c r="I53"/>
  <c r="H53"/>
  <c r="D53"/>
  <c r="AX53" i="76"/>
  <c r="AW53"/>
  <c r="AV53"/>
  <c r="AU53"/>
  <c r="AT53"/>
  <c r="AS53"/>
  <c r="AP53"/>
  <c r="AO53"/>
  <c r="AN53"/>
  <c r="AM53"/>
  <c r="AH53"/>
  <c r="AG53"/>
  <c r="AF53"/>
  <c r="AE53"/>
  <c r="AD53"/>
  <c r="AC53"/>
  <c r="AB53"/>
  <c r="AA53"/>
  <c r="W53"/>
  <c r="V53"/>
  <c r="U53"/>
  <c r="S53"/>
  <c r="R53"/>
  <c r="Q53"/>
  <c r="L53"/>
  <c r="K53"/>
  <c r="J53"/>
  <c r="I53"/>
  <c r="H53"/>
  <c r="D53"/>
  <c r="AT53" i="70"/>
  <c r="AU53"/>
  <c r="AV53"/>
  <c r="AW53"/>
  <c r="AX53"/>
  <c r="AS53"/>
  <c r="AN53"/>
  <c r="AO53"/>
  <c r="AP53"/>
  <c r="AM53"/>
  <c r="AB53"/>
  <c r="AC53"/>
  <c r="AD53"/>
  <c r="AE53"/>
  <c r="AF53"/>
  <c r="AG53"/>
  <c r="AH53"/>
  <c r="AA53"/>
  <c r="V53"/>
  <c r="W53"/>
  <c r="U53"/>
  <c r="R53"/>
  <c r="S53"/>
  <c r="Q53"/>
  <c r="I53"/>
  <c r="J53"/>
  <c r="K53"/>
  <c r="L53"/>
  <c r="H53"/>
  <c r="I7" i="55"/>
  <c r="G52" i="78"/>
  <c r="F52"/>
  <c r="G51"/>
  <c r="F51"/>
  <c r="E51"/>
  <c r="G50"/>
  <c r="F50"/>
  <c r="E50" s="1"/>
  <c r="G49"/>
  <c r="F49"/>
  <c r="G48"/>
  <c r="F48"/>
  <c r="G45"/>
  <c r="F45"/>
  <c r="E45" s="1"/>
  <c r="G44"/>
  <c r="F44"/>
  <c r="G42"/>
  <c r="F42"/>
  <c r="E42" s="1"/>
  <c r="G41"/>
  <c r="F41"/>
  <c r="G39"/>
  <c r="F39"/>
  <c r="G38"/>
  <c r="F38"/>
  <c r="E38" s="1"/>
  <c r="G36"/>
  <c r="F36"/>
  <c r="G35"/>
  <c r="F35"/>
  <c r="G33"/>
  <c r="F33"/>
  <c r="G32"/>
  <c r="F32"/>
  <c r="G30"/>
  <c r="F30"/>
  <c r="G29"/>
  <c r="F29"/>
  <c r="G28"/>
  <c r="F28"/>
  <c r="G27"/>
  <c r="F27"/>
  <c r="E27" s="1"/>
  <c r="G26"/>
  <c r="F26"/>
  <c r="G25"/>
  <c r="F25"/>
  <c r="G24"/>
  <c r="F24"/>
  <c r="E23"/>
  <c r="G22"/>
  <c r="F22"/>
  <c r="G21"/>
  <c r="F21"/>
  <c r="G20"/>
  <c r="F20"/>
  <c r="G19"/>
  <c r="F19"/>
  <c r="G18"/>
  <c r="F18"/>
  <c r="E18"/>
  <c r="G17"/>
  <c r="F17"/>
  <c r="E17" s="1"/>
  <c r="G16"/>
  <c r="F16"/>
  <c r="E16" s="1"/>
  <c r="C16" s="1"/>
  <c r="G15"/>
  <c r="F15"/>
  <c r="G14"/>
  <c r="F14"/>
  <c r="E14" s="1"/>
  <c r="G13"/>
  <c r="F13"/>
  <c r="G12"/>
  <c r="F12"/>
  <c r="G11"/>
  <c r="F11"/>
  <c r="E11" s="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52" i="77"/>
  <c r="F52"/>
  <c r="G51"/>
  <c r="F51"/>
  <c r="G50"/>
  <c r="F50"/>
  <c r="G49"/>
  <c r="F49"/>
  <c r="G48"/>
  <c r="F48"/>
  <c r="G45"/>
  <c r="F45"/>
  <c r="G44"/>
  <c r="F44"/>
  <c r="G42"/>
  <c r="F42"/>
  <c r="G41"/>
  <c r="F41"/>
  <c r="G39"/>
  <c r="F39"/>
  <c r="G38"/>
  <c r="F38"/>
  <c r="G36"/>
  <c r="F36"/>
  <c r="G35"/>
  <c r="F35"/>
  <c r="G33"/>
  <c r="F33"/>
  <c r="G32"/>
  <c r="F32"/>
  <c r="G30"/>
  <c r="F30"/>
  <c r="G29"/>
  <c r="F29"/>
  <c r="G28"/>
  <c r="F28"/>
  <c r="G27"/>
  <c r="F27"/>
  <c r="G26"/>
  <c r="F26"/>
  <c r="G25"/>
  <c r="F25"/>
  <c r="G24"/>
  <c r="F24"/>
  <c r="E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52" i="76"/>
  <c r="F52"/>
  <c r="G51"/>
  <c r="F51"/>
  <c r="G50"/>
  <c r="F50"/>
  <c r="G49"/>
  <c r="F49"/>
  <c r="G48"/>
  <c r="F48"/>
  <c r="G45"/>
  <c r="F45"/>
  <c r="G44"/>
  <c r="F44"/>
  <c r="G42"/>
  <c r="F42"/>
  <c r="G41"/>
  <c r="F41"/>
  <c r="G39"/>
  <c r="F39"/>
  <c r="G38"/>
  <c r="F38"/>
  <c r="G36"/>
  <c r="F36"/>
  <c r="G35"/>
  <c r="F35"/>
  <c r="G33"/>
  <c r="F33"/>
  <c r="G32"/>
  <c r="F32"/>
  <c r="G30"/>
  <c r="F30"/>
  <c r="G29"/>
  <c r="F29"/>
  <c r="G28"/>
  <c r="F28"/>
  <c r="G27"/>
  <c r="F27"/>
  <c r="G26"/>
  <c r="F26"/>
  <c r="G25"/>
  <c r="F25"/>
  <c r="G24"/>
  <c r="F24"/>
  <c r="E24"/>
  <c r="C24" s="1"/>
  <c r="E23"/>
  <c r="G22"/>
  <c r="F22"/>
  <c r="G21"/>
  <c r="F21"/>
  <c r="E21"/>
  <c r="G20"/>
  <c r="F20"/>
  <c r="G19"/>
  <c r="F19"/>
  <c r="G18"/>
  <c r="F18"/>
  <c r="G17"/>
  <c r="F17"/>
  <c r="G16"/>
  <c r="F16"/>
  <c r="E16" s="1"/>
  <c r="G15"/>
  <c r="F15"/>
  <c r="E15" s="1"/>
  <c r="G14"/>
  <c r="F14"/>
  <c r="G13"/>
  <c r="F13"/>
  <c r="E13" s="1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38" i="70"/>
  <c r="F38"/>
  <c r="G36"/>
  <c r="F36"/>
  <c r="G35"/>
  <c r="F35"/>
  <c r="G33"/>
  <c r="F33"/>
  <c r="G32"/>
  <c r="F32"/>
  <c r="G30"/>
  <c r="F30"/>
  <c r="G21"/>
  <c r="F21"/>
  <c r="G20"/>
  <c r="F20"/>
  <c r="E20" s="1"/>
  <c r="G18"/>
  <c r="G17"/>
  <c r="F17"/>
  <c r="G16"/>
  <c r="F16"/>
  <c r="G15"/>
  <c r="F15"/>
  <c r="E15"/>
  <c r="G14"/>
  <c r="F14"/>
  <c r="E14" s="1"/>
  <c r="G13"/>
  <c r="F13"/>
  <c r="E13" s="1"/>
  <c r="G12"/>
  <c r="F12"/>
  <c r="G11"/>
  <c r="F11"/>
  <c r="G10"/>
  <c r="F10"/>
  <c r="G41"/>
  <c r="F41"/>
  <c r="E41" s="1"/>
  <c r="G39"/>
  <c r="F39"/>
  <c r="G44"/>
  <c r="F44"/>
  <c r="G42"/>
  <c r="F42"/>
  <c r="I7"/>
  <c r="AB63" i="40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A63"/>
  <c r="P63"/>
  <c r="Q63"/>
  <c r="R63"/>
  <c r="S63"/>
  <c r="T63"/>
  <c r="U63"/>
  <c r="V63"/>
  <c r="O63"/>
  <c r="I63"/>
  <c r="J63"/>
  <c r="K63"/>
  <c r="L63"/>
  <c r="H63"/>
  <c r="G51"/>
  <c r="F51"/>
  <c r="G50"/>
  <c r="F50"/>
  <c r="G54"/>
  <c r="F54"/>
  <c r="E54" s="1"/>
  <c r="G52"/>
  <c r="F52"/>
  <c r="E52" s="1"/>
  <c r="C52" s="1"/>
  <c r="G29"/>
  <c r="F29"/>
  <c r="E29" s="1"/>
  <c r="G28"/>
  <c r="F28"/>
  <c r="G21"/>
  <c r="F21"/>
  <c r="G20"/>
  <c r="F20"/>
  <c r="I7"/>
  <c r="C36" i="43"/>
  <c r="C38"/>
  <c r="E19" i="78"/>
  <c r="E20"/>
  <c r="E24"/>
  <c r="C24" s="1"/>
  <c r="E48"/>
  <c r="E49"/>
  <c r="E52"/>
  <c r="F53"/>
  <c r="E50" i="40"/>
  <c r="E17" i="76"/>
  <c r="E18"/>
  <c r="E19"/>
  <c r="E20"/>
  <c r="C20" s="1"/>
  <c r="E27"/>
  <c r="E28"/>
  <c r="C28" s="1"/>
  <c r="E35"/>
  <c r="E36"/>
  <c r="E38"/>
  <c r="E39"/>
  <c r="E11" i="77"/>
  <c r="E12"/>
  <c r="E32"/>
  <c r="E33"/>
  <c r="E44"/>
  <c r="F53" i="76"/>
  <c r="E25" i="55"/>
  <c r="E48"/>
  <c r="E10" i="79"/>
  <c r="C14" i="43"/>
  <c r="C12"/>
  <c r="C10"/>
  <c r="E12" i="79"/>
  <c r="E18"/>
  <c r="E26"/>
  <c r="E32"/>
  <c r="E36"/>
  <c r="E46"/>
  <c r="E17"/>
  <c r="E23"/>
  <c r="E31"/>
  <c r="E45"/>
  <c r="E48"/>
  <c r="E50"/>
  <c r="E52"/>
  <c r="F57"/>
  <c r="E16"/>
  <c r="C16" s="1"/>
  <c r="E25"/>
  <c r="E27"/>
  <c r="E40"/>
  <c r="E44"/>
  <c r="E54"/>
  <c r="E11"/>
  <c r="E20"/>
  <c r="E22"/>
  <c r="C22" s="1"/>
  <c r="E24"/>
  <c r="E39"/>
  <c r="E41"/>
  <c r="E53"/>
  <c r="E55"/>
  <c r="E28"/>
  <c r="E29"/>
  <c r="E34"/>
  <c r="E38"/>
  <c r="E43"/>
  <c r="E14"/>
  <c r="E13"/>
  <c r="C12" s="1"/>
  <c r="E19"/>
  <c r="C18" s="1"/>
  <c r="E21"/>
  <c r="E30"/>
  <c r="C30" s="1"/>
  <c r="E42"/>
  <c r="E51"/>
  <c r="C51" s="1"/>
  <c r="E56"/>
  <c r="E35"/>
  <c r="C26"/>
  <c r="C49"/>
  <c r="C42"/>
  <c r="E42" i="55"/>
  <c r="E46"/>
  <c r="C46" s="1"/>
  <c r="E45"/>
  <c r="E43"/>
  <c r="E44"/>
  <c r="C44" s="1"/>
  <c r="E16"/>
  <c r="E24"/>
  <c r="C24" s="1"/>
  <c r="E17"/>
  <c r="E13"/>
  <c r="E18"/>
  <c r="E19"/>
  <c r="E11"/>
  <c r="E15"/>
  <c r="E23"/>
  <c r="E27"/>
  <c r="E22"/>
  <c r="E26"/>
  <c r="E28"/>
  <c r="E12"/>
  <c r="E10"/>
  <c r="E14"/>
  <c r="C14" s="1"/>
  <c r="E21"/>
  <c r="E20"/>
  <c r="E29"/>
  <c r="E13" i="77"/>
  <c r="C12" s="1"/>
  <c r="E18"/>
  <c r="E22"/>
  <c r="C22" s="1"/>
  <c r="E24"/>
  <c r="C24" s="1"/>
  <c r="E28"/>
  <c r="C28" s="1"/>
  <c r="E30"/>
  <c r="C30" s="1"/>
  <c r="E35"/>
  <c r="E38"/>
  <c r="E41"/>
  <c r="E49"/>
  <c r="E10"/>
  <c r="C10" s="1"/>
  <c r="E14"/>
  <c r="E17"/>
  <c r="E21"/>
  <c r="E27"/>
  <c r="E36"/>
  <c r="E39"/>
  <c r="E42"/>
  <c r="C42" s="1"/>
  <c r="E48"/>
  <c r="E50"/>
  <c r="C33"/>
  <c r="E36" i="70"/>
  <c r="E10"/>
  <c r="E12"/>
  <c r="E39"/>
  <c r="AW70" i="74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X70"/>
  <c r="W70"/>
  <c r="V70"/>
  <c r="U70"/>
  <c r="T70"/>
  <c r="S70"/>
  <c r="R70"/>
  <c r="Q70"/>
  <c r="P70"/>
  <c r="O70"/>
  <c r="N70"/>
  <c r="M70"/>
  <c r="L70"/>
  <c r="K70"/>
  <c r="J70"/>
  <c r="I70"/>
  <c r="H70"/>
  <c r="D70"/>
  <c r="G69"/>
  <c r="F69"/>
  <c r="G68"/>
  <c r="F68"/>
  <c r="G67"/>
  <c r="F67"/>
  <c r="G66"/>
  <c r="F66"/>
  <c r="G65"/>
  <c r="F65"/>
  <c r="G64"/>
  <c r="F64"/>
  <c r="G35"/>
  <c r="F35"/>
  <c r="G34"/>
  <c r="F34"/>
  <c r="G33"/>
  <c r="F33"/>
  <c r="G32"/>
  <c r="F32"/>
  <c r="G31"/>
  <c r="F31"/>
  <c r="G30"/>
  <c r="F30"/>
  <c r="G29"/>
  <c r="F29"/>
  <c r="G28"/>
  <c r="F28"/>
  <c r="E28" s="1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62" i="59"/>
  <c r="E62" s="1"/>
  <c r="AW70" i="73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X70"/>
  <c r="W70"/>
  <c r="V70"/>
  <c r="U70"/>
  <c r="T70"/>
  <c r="S70"/>
  <c r="R70"/>
  <c r="Q70"/>
  <c r="P70"/>
  <c r="O70"/>
  <c r="N70"/>
  <c r="M70"/>
  <c r="L70"/>
  <c r="K70"/>
  <c r="J70"/>
  <c r="I70"/>
  <c r="H70"/>
  <c r="D70"/>
  <c r="G69"/>
  <c r="F69"/>
  <c r="G68"/>
  <c r="F68"/>
  <c r="G67"/>
  <c r="F67"/>
  <c r="G66"/>
  <c r="F66"/>
  <c r="G65"/>
  <c r="F65"/>
  <c r="G64"/>
  <c r="F64"/>
  <c r="G35"/>
  <c r="F35"/>
  <c r="G34"/>
  <c r="F34"/>
  <c r="G33"/>
  <c r="F33"/>
  <c r="G32"/>
  <c r="F32"/>
  <c r="E32" s="1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D70" i="59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C70"/>
  <c r="I70"/>
  <c r="J70"/>
  <c r="K70"/>
  <c r="L70"/>
  <c r="M70"/>
  <c r="N70"/>
  <c r="O70"/>
  <c r="P70"/>
  <c r="Q70"/>
  <c r="R70"/>
  <c r="S70"/>
  <c r="T70"/>
  <c r="U70"/>
  <c r="V70"/>
  <c r="W70"/>
  <c r="X70"/>
  <c r="H70"/>
  <c r="G45"/>
  <c r="G42"/>
  <c r="G31"/>
  <c r="F31"/>
  <c r="G30"/>
  <c r="F30"/>
  <c r="G33"/>
  <c r="F33"/>
  <c r="G32"/>
  <c r="F32"/>
  <c r="F68"/>
  <c r="G68"/>
  <c r="F69"/>
  <c r="G69"/>
  <c r="G67"/>
  <c r="F67"/>
  <c r="G66"/>
  <c r="F66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4"/>
  <c r="G34"/>
  <c r="F35"/>
  <c r="G35"/>
  <c r="G11"/>
  <c r="G10"/>
  <c r="F11"/>
  <c r="F10"/>
  <c r="G54"/>
  <c r="F54"/>
  <c r="G49"/>
  <c r="F49"/>
  <c r="F45"/>
  <c r="F42"/>
  <c r="G39"/>
  <c r="F39"/>
  <c r="G36"/>
  <c r="F36"/>
  <c r="I7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F12" i="58"/>
  <c r="G12"/>
  <c r="E12" s="1"/>
  <c r="F13"/>
  <c r="G13"/>
  <c r="F14"/>
  <c r="G14"/>
  <c r="F15"/>
  <c r="G15"/>
  <c r="F16"/>
  <c r="G16"/>
  <c r="E16" s="1"/>
  <c r="F17"/>
  <c r="G17"/>
  <c r="F18"/>
  <c r="G18"/>
  <c r="F19"/>
  <c r="G19"/>
  <c r="F20"/>
  <c r="G20"/>
  <c r="F21"/>
  <c r="G21"/>
  <c r="F28"/>
  <c r="G28"/>
  <c r="F29"/>
  <c r="G29"/>
  <c r="F30"/>
  <c r="G30"/>
  <c r="E30" s="1"/>
  <c r="F31"/>
  <c r="G31"/>
  <c r="F32"/>
  <c r="G32"/>
  <c r="F33"/>
  <c r="G33"/>
  <c r="F36"/>
  <c r="G36"/>
  <c r="F37"/>
  <c r="G37"/>
  <c r="F38"/>
  <c r="G38"/>
  <c r="F39"/>
  <c r="G39"/>
  <c r="F40"/>
  <c r="G40"/>
  <c r="F41"/>
  <c r="F42"/>
  <c r="G42"/>
  <c r="F43"/>
  <c r="G43"/>
  <c r="AS44"/>
  <c r="AT44"/>
  <c r="AU44"/>
  <c r="AV44"/>
  <c r="AW44"/>
  <c r="AX44"/>
  <c r="G16" i="46"/>
  <c r="G17"/>
  <c r="G28"/>
  <c r="G29"/>
  <c r="G30"/>
  <c r="G31"/>
  <c r="G32"/>
  <c r="G33"/>
  <c r="G34"/>
  <c r="G35"/>
  <c r="G36"/>
  <c r="G37"/>
  <c r="G38"/>
  <c r="G39"/>
  <c r="G40"/>
  <c r="G41"/>
  <c r="G15"/>
  <c r="G14"/>
  <c r="F16"/>
  <c r="F17"/>
  <c r="F28"/>
  <c r="F29"/>
  <c r="E29" s="1"/>
  <c r="F30"/>
  <c r="F31"/>
  <c r="F32"/>
  <c r="F33"/>
  <c r="F34"/>
  <c r="F35"/>
  <c r="F36"/>
  <c r="F37"/>
  <c r="F38"/>
  <c r="F39"/>
  <c r="F40"/>
  <c r="F41"/>
  <c r="F15"/>
  <c r="F14"/>
  <c r="J7" i="33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F24"/>
  <c r="G24"/>
  <c r="F25"/>
  <c r="G25"/>
  <c r="F36"/>
  <c r="G36"/>
  <c r="F37"/>
  <c r="G37"/>
  <c r="F38"/>
  <c r="G38"/>
  <c r="F39"/>
  <c r="G39"/>
  <c r="F40"/>
  <c r="G40"/>
  <c r="F41"/>
  <c r="G41"/>
  <c r="F42"/>
  <c r="G42"/>
  <c r="F43"/>
  <c r="G43"/>
  <c r="G45" i="37"/>
  <c r="F45"/>
  <c r="G44"/>
  <c r="F44"/>
  <c r="G43"/>
  <c r="F43"/>
  <c r="G42"/>
  <c r="F42"/>
  <c r="F18"/>
  <c r="G18"/>
  <c r="F19"/>
  <c r="G19"/>
  <c r="F20"/>
  <c r="G20"/>
  <c r="F21"/>
  <c r="G21"/>
  <c r="F26"/>
  <c r="G26"/>
  <c r="F27"/>
  <c r="G27"/>
  <c r="E27" s="1"/>
  <c r="C26" s="1"/>
  <c r="F28"/>
  <c r="G28"/>
  <c r="F29"/>
  <c r="G29"/>
  <c r="F30"/>
  <c r="G30"/>
  <c r="F31"/>
  <c r="G31"/>
  <c r="F36"/>
  <c r="G36"/>
  <c r="F38"/>
  <c r="G38"/>
  <c r="G11"/>
  <c r="G10"/>
  <c r="F11"/>
  <c r="F10"/>
  <c r="E28" i="13"/>
  <c r="E30"/>
  <c r="E32"/>
  <c r="E33"/>
  <c r="E42"/>
  <c r="E43"/>
  <c r="E44"/>
  <c r="E46"/>
  <c r="E47"/>
  <c r="G60" i="36"/>
  <c r="F60"/>
  <c r="G59"/>
  <c r="F59"/>
  <c r="E52"/>
  <c r="C51" i="44"/>
  <c r="F14"/>
  <c r="G14"/>
  <c r="F15"/>
  <c r="G15"/>
  <c r="F22"/>
  <c r="G22"/>
  <c r="F23"/>
  <c r="G23"/>
  <c r="F30"/>
  <c r="G30"/>
  <c r="F31"/>
  <c r="G31"/>
  <c r="F42"/>
  <c r="G42"/>
  <c r="F46"/>
  <c r="G46"/>
  <c r="F47"/>
  <c r="G47"/>
  <c r="F50"/>
  <c r="G50"/>
  <c r="F53"/>
  <c r="G53"/>
  <c r="F54"/>
  <c r="G54"/>
  <c r="F55"/>
  <c r="G55"/>
  <c r="F56"/>
  <c r="G56"/>
  <c r="G11"/>
  <c r="G10"/>
  <c r="F11"/>
  <c r="F10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46" i="43"/>
  <c r="F46"/>
  <c r="G45"/>
  <c r="F45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41"/>
  <c r="G41"/>
  <c r="F42"/>
  <c r="G42"/>
  <c r="F43"/>
  <c r="G43"/>
  <c r="F44"/>
  <c r="G44"/>
  <c r="F47"/>
  <c r="G47"/>
  <c r="F48"/>
  <c r="G48"/>
  <c r="F49"/>
  <c r="G49"/>
  <c r="F50"/>
  <c r="G50"/>
  <c r="AN51"/>
  <c r="AO51"/>
  <c r="AP51"/>
  <c r="AQ51"/>
  <c r="AR51"/>
  <c r="AS51"/>
  <c r="AT51"/>
  <c r="AU51"/>
  <c r="AV51"/>
  <c r="AW51"/>
  <c r="G32" i="55"/>
  <c r="G33"/>
  <c r="G34"/>
  <c r="G35"/>
  <c r="G36"/>
  <c r="G37"/>
  <c r="G38"/>
  <c r="G39"/>
  <c r="G40"/>
  <c r="G41"/>
  <c r="G49"/>
  <c r="G50"/>
  <c r="G51"/>
  <c r="G52"/>
  <c r="G53"/>
  <c r="G54"/>
  <c r="G55"/>
  <c r="G56"/>
  <c r="G57"/>
  <c r="G58"/>
  <c r="G31"/>
  <c r="G30"/>
  <c r="F54"/>
  <c r="F53"/>
  <c r="F52"/>
  <c r="F51"/>
  <c r="F32"/>
  <c r="F33"/>
  <c r="F34"/>
  <c r="F35"/>
  <c r="F36"/>
  <c r="F37"/>
  <c r="F38"/>
  <c r="F39"/>
  <c r="F40"/>
  <c r="F41"/>
  <c r="F49"/>
  <c r="F50"/>
  <c r="F55"/>
  <c r="F56"/>
  <c r="F57"/>
  <c r="F58"/>
  <c r="F31"/>
  <c r="F30"/>
  <c r="D53" i="70"/>
  <c r="G52"/>
  <c r="F52"/>
  <c r="G51"/>
  <c r="F51"/>
  <c r="G50"/>
  <c r="F50"/>
  <c r="G49"/>
  <c r="F49"/>
  <c r="G48"/>
  <c r="F48"/>
  <c r="G45"/>
  <c r="F45"/>
  <c r="G29"/>
  <c r="F29"/>
  <c r="G28"/>
  <c r="F28"/>
  <c r="G27"/>
  <c r="F27"/>
  <c r="G26"/>
  <c r="F26"/>
  <c r="G25"/>
  <c r="F25"/>
  <c r="G24"/>
  <c r="E23"/>
  <c r="G22"/>
  <c r="F22"/>
  <c r="G19"/>
  <c r="F19"/>
  <c r="F18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A28" i="50"/>
  <c r="AB28"/>
  <c r="AC28"/>
  <c r="AD28"/>
  <c r="C14"/>
  <c r="C26"/>
  <c r="AV28"/>
  <c r="AW28"/>
  <c r="D11"/>
  <c r="D10"/>
  <c r="G12" i="40"/>
  <c r="G13"/>
  <c r="G14"/>
  <c r="G15"/>
  <c r="G16"/>
  <c r="G17"/>
  <c r="G18"/>
  <c r="G19"/>
  <c r="G22"/>
  <c r="G23"/>
  <c r="G24"/>
  <c r="G25"/>
  <c r="G26"/>
  <c r="G27"/>
  <c r="G30"/>
  <c r="G31"/>
  <c r="G32"/>
  <c r="G33"/>
  <c r="G34"/>
  <c r="G35"/>
  <c r="G36"/>
  <c r="G38"/>
  <c r="G39"/>
  <c r="G40"/>
  <c r="G41"/>
  <c r="G42"/>
  <c r="G43"/>
  <c r="G45"/>
  <c r="G46"/>
  <c r="G47"/>
  <c r="G48"/>
  <c r="G49"/>
  <c r="G55"/>
  <c r="G58"/>
  <c r="G59"/>
  <c r="G60"/>
  <c r="G61"/>
  <c r="G62"/>
  <c r="G11"/>
  <c r="G10"/>
  <c r="F12"/>
  <c r="E12" s="1"/>
  <c r="F13"/>
  <c r="F14"/>
  <c r="F15"/>
  <c r="E15" s="1"/>
  <c r="F16"/>
  <c r="F17"/>
  <c r="F18"/>
  <c r="E18" s="1"/>
  <c r="F19"/>
  <c r="E19" s="1"/>
  <c r="F22"/>
  <c r="F23"/>
  <c r="F24"/>
  <c r="F25"/>
  <c r="F26"/>
  <c r="F27"/>
  <c r="F30"/>
  <c r="E30" s="1"/>
  <c r="F31"/>
  <c r="F32"/>
  <c r="F33"/>
  <c r="F34"/>
  <c r="F35"/>
  <c r="F36"/>
  <c r="F38"/>
  <c r="F39"/>
  <c r="F40"/>
  <c r="F41"/>
  <c r="F42"/>
  <c r="F43"/>
  <c r="F45"/>
  <c r="F46"/>
  <c r="F47"/>
  <c r="F48"/>
  <c r="F49"/>
  <c r="F55"/>
  <c r="F58"/>
  <c r="F59"/>
  <c r="F60"/>
  <c r="F61"/>
  <c r="F62"/>
  <c r="F11"/>
  <c r="F10"/>
  <c r="E10" s="1"/>
  <c r="G65" i="59"/>
  <c r="F65"/>
  <c r="G64"/>
  <c r="F64"/>
  <c r="G59"/>
  <c r="J8" i="37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44" i="58"/>
  <c r="J44"/>
  <c r="K44"/>
  <c r="L44"/>
  <c r="M44"/>
  <c r="N44"/>
  <c r="O44"/>
  <c r="P44"/>
  <c r="Q44"/>
  <c r="R44"/>
  <c r="S44"/>
  <c r="T44"/>
  <c r="U44"/>
  <c r="V44"/>
  <c r="W44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8" i="44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63" i="40"/>
  <c r="AM51" i="43"/>
  <c r="AL51"/>
  <c r="AK51"/>
  <c r="AJ51"/>
  <c r="AI51"/>
  <c r="AH51"/>
  <c r="AG51"/>
  <c r="AF51"/>
  <c r="AE51"/>
  <c r="AD51"/>
  <c r="AC51"/>
  <c r="AB51"/>
  <c r="AA51"/>
  <c r="D57" i="44"/>
  <c r="E33" i="58"/>
  <c r="E39"/>
  <c r="D44"/>
  <c r="AA44"/>
  <c r="AB44"/>
  <c r="AC44"/>
  <c r="AD44"/>
  <c r="AE44"/>
  <c r="AF44"/>
  <c r="AG44"/>
  <c r="AH44"/>
  <c r="AI44"/>
  <c r="AJ44"/>
  <c r="J7" i="46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E36"/>
  <c r="J8" i="33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44"/>
  <c r="J7" i="3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D46"/>
  <c r="J7" i="13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48"/>
  <c r="J7" i="36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69"/>
  <c r="J7" i="43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51"/>
  <c r="H51"/>
  <c r="I51"/>
  <c r="J51"/>
  <c r="K51"/>
  <c r="L51"/>
  <c r="M51"/>
  <c r="N51"/>
  <c r="O51"/>
  <c r="P51"/>
  <c r="Q51"/>
  <c r="R51"/>
  <c r="S51"/>
  <c r="T51"/>
  <c r="U51"/>
  <c r="V51"/>
  <c r="J7" i="55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H7" i="50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H8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C13"/>
  <c r="C15"/>
  <c r="F28"/>
  <c r="G28"/>
  <c r="H28"/>
  <c r="I28"/>
  <c r="J28"/>
  <c r="K28"/>
  <c r="L28"/>
  <c r="M28"/>
  <c r="N28"/>
  <c r="R28"/>
  <c r="S28"/>
  <c r="T28"/>
  <c r="U28"/>
  <c r="Y28"/>
  <c r="Z28"/>
  <c r="AE28"/>
  <c r="AF28"/>
  <c r="AG28"/>
  <c r="AH28"/>
  <c r="AI28"/>
  <c r="AN28"/>
  <c r="AO28"/>
  <c r="AP28"/>
  <c r="AQ28"/>
  <c r="AR28"/>
  <c r="AS28"/>
  <c r="AT28"/>
  <c r="AU28"/>
  <c r="J7" i="40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8" i="59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F59"/>
  <c r="D70"/>
  <c r="E17" i="58"/>
  <c r="E28" i="46"/>
  <c r="C28" s="1"/>
  <c r="E32"/>
  <c r="E38"/>
  <c r="C27" i="50"/>
  <c r="E14" i="73"/>
  <c r="E41" i="33"/>
  <c r="E43"/>
  <c r="E37"/>
  <c r="E39"/>
  <c r="C46" i="79"/>
  <c r="E17" i="74"/>
  <c r="E17" i="73"/>
  <c r="E10"/>
  <c r="E15"/>
  <c r="E19"/>
  <c r="E20"/>
  <c r="E29"/>
  <c r="E65"/>
  <c r="C39" i="77"/>
  <c r="C40" i="79"/>
  <c r="E40" i="33"/>
  <c r="E38"/>
  <c r="E43" i="58"/>
  <c r="E42"/>
  <c r="E13" i="73"/>
  <c r="E34"/>
  <c r="E15" i="74"/>
  <c r="E16"/>
  <c r="E21"/>
  <c r="E22"/>
  <c r="E23"/>
  <c r="E32"/>
  <c r="E64"/>
  <c r="E68"/>
  <c r="C14" i="70"/>
  <c r="C36" i="77"/>
  <c r="C18" i="78"/>
  <c r="C16" i="76"/>
  <c r="C11" i="50"/>
  <c r="E19" i="58"/>
  <c r="E41"/>
  <c r="E37"/>
  <c r="E31"/>
  <c r="E29"/>
  <c r="E21"/>
  <c r="E38"/>
  <c r="C38" s="1"/>
  <c r="E33" i="46"/>
  <c r="G42"/>
  <c r="F42"/>
  <c r="E34"/>
  <c r="E30"/>
  <c r="E16"/>
  <c r="E37"/>
  <c r="C36" s="1"/>
  <c r="E41"/>
  <c r="E35"/>
  <c r="E40"/>
  <c r="E31"/>
  <c r="E39"/>
  <c r="E17"/>
  <c r="C16" s="1"/>
  <c r="E15"/>
  <c r="E24" i="33"/>
  <c r="E42"/>
  <c r="E36"/>
  <c r="C36" s="1"/>
  <c r="E38" i="37"/>
  <c r="E10"/>
  <c r="E26"/>
  <c r="E11"/>
  <c r="E36"/>
  <c r="C36" s="1"/>
  <c r="E28"/>
  <c r="E30"/>
  <c r="E20"/>
  <c r="E18"/>
  <c r="F46"/>
  <c r="E43"/>
  <c r="E31" i="13"/>
  <c r="E26"/>
  <c r="E45"/>
  <c r="E29"/>
  <c r="C28" s="1"/>
  <c r="E27"/>
  <c r="G48"/>
  <c r="F69" i="36"/>
  <c r="E43"/>
  <c r="E55"/>
  <c r="C52" s="1"/>
  <c r="E58"/>
  <c r="E66"/>
  <c r="E68"/>
  <c r="E48"/>
  <c r="E46"/>
  <c r="E44"/>
  <c r="E42"/>
  <c r="E22"/>
  <c r="E20"/>
  <c r="E18"/>
  <c r="E16"/>
  <c r="E60"/>
  <c r="E19"/>
  <c r="E49"/>
  <c r="E47"/>
  <c r="E45"/>
  <c r="E23"/>
  <c r="E21"/>
  <c r="E56"/>
  <c r="E65"/>
  <c r="E67"/>
  <c r="E23" i="44"/>
  <c r="E50"/>
  <c r="E11"/>
  <c r="E46"/>
  <c r="E55"/>
  <c r="E53"/>
  <c r="E47"/>
  <c r="E42"/>
  <c r="E30"/>
  <c r="E22"/>
  <c r="E14"/>
  <c r="E10"/>
  <c r="F57"/>
  <c r="E50" i="43"/>
  <c r="E46"/>
  <c r="E48"/>
  <c r="E44"/>
  <c r="E42"/>
  <c r="E29"/>
  <c r="E27"/>
  <c r="E25"/>
  <c r="E23"/>
  <c r="E31"/>
  <c r="E21"/>
  <c r="E49"/>
  <c r="E47"/>
  <c r="E43"/>
  <c r="E30"/>
  <c r="E24"/>
  <c r="E22"/>
  <c r="E20"/>
  <c r="E41"/>
  <c r="E28"/>
  <c r="E26"/>
  <c r="C34" i="79"/>
  <c r="C28"/>
  <c r="C16" i="55"/>
  <c r="C18"/>
  <c r="C12"/>
  <c r="C10"/>
  <c r="C22"/>
  <c r="C26"/>
  <c r="E54"/>
  <c r="C28"/>
  <c r="C20"/>
  <c r="E52"/>
  <c r="E50" i="70"/>
  <c r="E27"/>
  <c r="E49"/>
  <c r="E19"/>
  <c r="E48"/>
  <c r="E52"/>
  <c r="E24"/>
  <c r="C24" s="1"/>
  <c r="E26"/>
  <c r="E22"/>
  <c r="C22" s="1"/>
  <c r="E61" i="40"/>
  <c r="E41"/>
  <c r="E59"/>
  <c r="E13"/>
  <c r="E14"/>
  <c r="E60"/>
  <c r="E19" i="74"/>
  <c r="E13"/>
  <c r="G70"/>
  <c r="E18"/>
  <c r="E31"/>
  <c r="F70"/>
  <c r="C22"/>
  <c r="E25" i="73"/>
  <c r="E22"/>
  <c r="E23"/>
  <c r="E28"/>
  <c r="E27"/>
  <c r="F70"/>
  <c r="G70"/>
  <c r="E31" i="59"/>
  <c r="E33"/>
  <c r="E30"/>
  <c r="E11"/>
  <c r="E66"/>
  <c r="E32"/>
  <c r="C32" s="1"/>
  <c r="E67"/>
  <c r="E26"/>
  <c r="E17"/>
  <c r="C16" s="1"/>
  <c r="E54"/>
  <c r="E34"/>
  <c r="E28"/>
  <c r="E24"/>
  <c r="E22"/>
  <c r="E18"/>
  <c r="E16"/>
  <c r="E14"/>
  <c r="E45"/>
  <c r="E35"/>
  <c r="E29"/>
  <c r="E27"/>
  <c r="E25"/>
  <c r="E21"/>
  <c r="E19"/>
  <c r="E15"/>
  <c r="E13"/>
  <c r="E36"/>
  <c r="E39"/>
  <c r="E49"/>
  <c r="E42"/>
  <c r="E12"/>
  <c r="C12" s="1"/>
  <c r="C32" i="46"/>
  <c r="F51" i="43"/>
  <c r="G69" i="36"/>
  <c r="E17"/>
  <c r="E18" i="70"/>
  <c r="E28"/>
  <c r="C28" s="1"/>
  <c r="E45"/>
  <c r="E45" i="43"/>
  <c r="C45" s="1"/>
  <c r="E59" i="36"/>
  <c r="E62" i="40"/>
  <c r="F53" i="70"/>
  <c r="G53"/>
  <c r="E51"/>
  <c r="E53" i="55"/>
  <c r="G44" i="33"/>
  <c r="E25"/>
  <c r="E15" i="58"/>
  <c r="C14" s="1"/>
  <c r="F44"/>
  <c r="E14" i="46"/>
  <c r="C14" s="1"/>
  <c r="F44" i="33"/>
  <c r="C38"/>
  <c r="G46" i="37"/>
  <c r="C32" i="13"/>
  <c r="C42"/>
  <c r="F48"/>
  <c r="C30"/>
  <c r="E50" i="36"/>
  <c r="E51"/>
  <c r="G57" i="44"/>
  <c r="G51" i="43"/>
  <c r="E51" i="55"/>
  <c r="E57"/>
  <c r="E55"/>
  <c r="E41"/>
  <c r="E58"/>
  <c r="E49"/>
  <c r="E39"/>
  <c r="E40"/>
  <c r="C40" s="1"/>
  <c r="E38"/>
  <c r="E36"/>
  <c r="E34"/>
  <c r="E56"/>
  <c r="E37"/>
  <c r="E33"/>
  <c r="E50"/>
  <c r="E35"/>
  <c r="E32"/>
  <c r="E31"/>
  <c r="E30"/>
  <c r="E59" s="1"/>
  <c r="D28" i="50"/>
  <c r="C21"/>
  <c r="C19"/>
  <c r="C18"/>
  <c r="C12"/>
  <c r="C20"/>
  <c r="E28"/>
  <c r="E31" i="40"/>
  <c r="E48"/>
  <c r="E47"/>
  <c r="E45"/>
  <c r="E42"/>
  <c r="C41" s="1"/>
  <c r="E40"/>
  <c r="E38"/>
  <c r="E35"/>
  <c r="E33"/>
  <c r="E26"/>
  <c r="E25"/>
  <c r="E24"/>
  <c r="E22"/>
  <c r="E17"/>
  <c r="E16"/>
  <c r="E11"/>
  <c r="E58"/>
  <c r="E55"/>
  <c r="G63"/>
  <c r="E49"/>
  <c r="E27"/>
  <c r="E23"/>
  <c r="F63"/>
  <c r="E64" i="59"/>
  <c r="E65"/>
  <c r="E59"/>
  <c r="C59" s="1"/>
  <c r="F70"/>
  <c r="E68"/>
  <c r="G70"/>
  <c r="E70" s="1"/>
  <c r="E69"/>
  <c r="E23"/>
  <c r="C22" s="1"/>
  <c r="E20"/>
  <c r="C20" s="1"/>
  <c r="E10"/>
  <c r="C10" s="1"/>
  <c r="C30" i="46"/>
  <c r="E42"/>
  <c r="E70" i="74"/>
  <c r="C34" i="46"/>
  <c r="C26" i="13"/>
  <c r="E48"/>
  <c r="C42" i="36"/>
  <c r="C44"/>
  <c r="C48"/>
  <c r="C56"/>
  <c r="C16"/>
  <c r="C18"/>
  <c r="C46"/>
  <c r="C22"/>
  <c r="C59"/>
  <c r="C20"/>
  <c r="C42" i="44"/>
  <c r="C20" i="43"/>
  <c r="C28"/>
  <c r="C24"/>
  <c r="C41"/>
  <c r="C43"/>
  <c r="C26"/>
  <c r="C22"/>
  <c r="C53" i="55"/>
  <c r="C51"/>
  <c r="C26" i="70"/>
  <c r="C18"/>
  <c r="C45"/>
  <c r="C26" i="40"/>
  <c r="C30" i="59"/>
  <c r="C26"/>
  <c r="C28"/>
  <c r="C24"/>
  <c r="C42"/>
  <c r="C34"/>
  <c r="C18"/>
  <c r="C36"/>
  <c r="C28" i="50"/>
  <c r="C36" i="55"/>
  <c r="E51" i="43"/>
  <c r="C38" i="55"/>
  <c r="E63" i="40"/>
  <c r="C10" i="50"/>
  <c r="E31" i="44"/>
  <c r="C30" s="1"/>
  <c r="E12" i="73"/>
  <c r="C12" s="1"/>
  <c r="E24" i="74"/>
  <c r="E66"/>
  <c r="C24" i="79"/>
  <c r="C10"/>
  <c r="C18" i="76"/>
  <c r="C34" i="55" l="1"/>
  <c r="C49"/>
  <c r="C50" i="36"/>
  <c r="G44" i="58"/>
  <c r="E24" i="73"/>
  <c r="E30"/>
  <c r="C30" s="1"/>
  <c r="E31"/>
  <c r="E45" i="76"/>
  <c r="E51"/>
  <c r="E16" i="77"/>
  <c r="E19"/>
  <c r="C18" s="1"/>
  <c r="E20"/>
  <c r="C20" s="1"/>
  <c r="C30" i="36"/>
  <c r="C14" i="40"/>
  <c r="F59" i="55"/>
  <c r="E54" i="44"/>
  <c r="E31" i="37"/>
  <c r="E29"/>
  <c r="C28" s="1"/>
  <c r="E11" i="74"/>
  <c r="E25"/>
  <c r="E26"/>
  <c r="E27"/>
  <c r="E26" i="78"/>
  <c r="C26" s="1"/>
  <c r="E22" i="80"/>
  <c r="E30"/>
  <c r="E31"/>
  <c r="E37"/>
  <c r="E38"/>
  <c r="C49" i="59"/>
  <c r="C18" i="40"/>
  <c r="E70" i="73"/>
  <c r="C22"/>
  <c r="C18" i="74"/>
  <c r="C30" i="43"/>
  <c r="C30" i="58"/>
  <c r="E46" i="40"/>
  <c r="E43"/>
  <c r="C43" s="1"/>
  <c r="E39"/>
  <c r="E36"/>
  <c r="C36" s="1"/>
  <c r="E34"/>
  <c r="E32"/>
  <c r="E44" i="37"/>
  <c r="E36" i="58"/>
  <c r="E32"/>
  <c r="C32" s="1"/>
  <c r="E66" i="73"/>
  <c r="E69"/>
  <c r="E10" i="74"/>
  <c r="C10" s="1"/>
  <c r="E30"/>
  <c r="C30" s="1"/>
  <c r="E34"/>
  <c r="E35"/>
  <c r="E65"/>
  <c r="C64" s="1"/>
  <c r="E67"/>
  <c r="E69"/>
  <c r="C36" i="76"/>
  <c r="E21" i="40"/>
  <c r="E28"/>
  <c r="C28" s="1"/>
  <c r="E41" i="76"/>
  <c r="E42"/>
  <c r="E44"/>
  <c r="E45" i="77"/>
  <c r="E52"/>
  <c r="E32" i="78"/>
  <c r="E35"/>
  <c r="E36"/>
  <c r="C36" s="1"/>
  <c r="C18" i="44"/>
  <c r="E27"/>
  <c r="C32" i="40"/>
  <c r="C30"/>
  <c r="C12"/>
  <c r="C10" i="37"/>
  <c r="C16" i="58"/>
  <c r="C24" i="74"/>
  <c r="C39" i="70"/>
  <c r="C22" i="80"/>
  <c r="E62" i="36"/>
  <c r="C61" s="1"/>
  <c r="C23" i="50"/>
  <c r="C24"/>
  <c r="C20" i="79"/>
  <c r="E15"/>
  <c r="E33"/>
  <c r="C32" s="1"/>
  <c r="C38"/>
  <c r="G57"/>
  <c r="E57"/>
  <c r="C42" i="55"/>
  <c r="C32"/>
  <c r="C30"/>
  <c r="C14" i="59"/>
  <c r="C24" i="73"/>
  <c r="C30" i="37"/>
  <c r="C36" i="58"/>
  <c r="E18" i="73"/>
  <c r="C18" s="1"/>
  <c r="E21"/>
  <c r="E35"/>
  <c r="C34" s="1"/>
  <c r="E64"/>
  <c r="C64" s="1"/>
  <c r="E14" i="74"/>
  <c r="C14" s="1"/>
  <c r="E20"/>
  <c r="C20" s="1"/>
  <c r="E29"/>
  <c r="C28" s="1"/>
  <c r="C45" i="77"/>
  <c r="C44" i="79"/>
  <c r="C36"/>
  <c r="E42" i="70"/>
  <c r="E44"/>
  <c r="E16"/>
  <c r="E17"/>
  <c r="E21"/>
  <c r="C20" s="1"/>
  <c r="E30"/>
  <c r="E38"/>
  <c r="E10" i="76"/>
  <c r="E11"/>
  <c r="E12"/>
  <c r="C12" s="1"/>
  <c r="E32"/>
  <c r="E33"/>
  <c r="C33" s="1"/>
  <c r="E49"/>
  <c r="E50"/>
  <c r="G53" i="77"/>
  <c r="E26"/>
  <c r="G53" i="78"/>
  <c r="E12"/>
  <c r="E13"/>
  <c r="E28"/>
  <c r="C28" s="1"/>
  <c r="E30"/>
  <c r="C30" s="1"/>
  <c r="E39"/>
  <c r="E41"/>
  <c r="C20" i="46"/>
  <c r="E21" i="80"/>
  <c r="C20" s="1"/>
  <c r="E45" i="73"/>
  <c r="C24" i="40"/>
  <c r="C39"/>
  <c r="C24" i="33"/>
  <c r="C28" i="73"/>
  <c r="C47" i="44"/>
  <c r="C16" i="74"/>
  <c r="C20" i="73"/>
  <c r="C14"/>
  <c r="E56" i="44"/>
  <c r="E19" i="37"/>
  <c r="E42"/>
  <c r="E20" i="58"/>
  <c r="C20" s="1"/>
  <c r="E18"/>
  <c r="C18" s="1"/>
  <c r="C36" i="70"/>
  <c r="C14" i="79"/>
  <c r="C39" i="76"/>
  <c r="C12" i="70"/>
  <c r="C48" i="13"/>
  <c r="C24" i="37"/>
  <c r="E50" i="80"/>
  <c r="C38"/>
  <c r="C49" i="74"/>
  <c r="E10" i="78"/>
  <c r="C10" s="1"/>
  <c r="C44" i="33"/>
  <c r="C10" i="40"/>
  <c r="C46"/>
  <c r="C51" i="43"/>
  <c r="E11" i="73"/>
  <c r="C10" s="1"/>
  <c r="E16"/>
  <c r="C16" s="1"/>
  <c r="E26"/>
  <c r="C26" s="1"/>
  <c r="E33"/>
  <c r="C32" s="1"/>
  <c r="E67"/>
  <c r="E68"/>
  <c r="E12" i="74"/>
  <c r="C12" s="1"/>
  <c r="E33"/>
  <c r="C32" s="1"/>
  <c r="C26" i="77"/>
  <c r="C16"/>
  <c r="C26" i="44"/>
  <c r="C36" i="80"/>
  <c r="E11" i="58"/>
  <c r="C42" i="73"/>
  <c r="E44" i="33"/>
  <c r="C64" i="59"/>
  <c r="C55" i="40"/>
  <c r="C16"/>
  <c r="C22"/>
  <c r="C34"/>
  <c r="C48"/>
  <c r="C10" i="44"/>
  <c r="C22"/>
  <c r="C18" i="37"/>
  <c r="G59" i="55"/>
  <c r="E15" i="44"/>
  <c r="C14" s="1"/>
  <c r="E21" i="37"/>
  <c r="E45"/>
  <c r="E40" i="58"/>
  <c r="E28"/>
  <c r="C28" s="1"/>
  <c r="E13"/>
  <c r="C12" s="1"/>
  <c r="C45" i="78"/>
  <c r="E20" i="40"/>
  <c r="C20" s="1"/>
  <c r="E51"/>
  <c r="C50" s="1"/>
  <c r="E11" i="70"/>
  <c r="E32"/>
  <c r="C30" s="1"/>
  <c r="E33"/>
  <c r="E35"/>
  <c r="G53" i="76"/>
  <c r="E14"/>
  <c r="E22"/>
  <c r="C22" s="1"/>
  <c r="E26"/>
  <c r="C26" s="1"/>
  <c r="E30"/>
  <c r="C30" s="1"/>
  <c r="E48"/>
  <c r="C45" s="1"/>
  <c r="E52"/>
  <c r="F53" i="77"/>
  <c r="E15"/>
  <c r="E51"/>
  <c r="E15" i="78"/>
  <c r="C14" s="1"/>
  <c r="E21"/>
  <c r="C20" s="1"/>
  <c r="E22"/>
  <c r="C22" s="1"/>
  <c r="E33"/>
  <c r="C33" s="1"/>
  <c r="E44"/>
  <c r="C42" s="1"/>
  <c r="C34" i="44"/>
  <c r="C36" i="36"/>
  <c r="E63"/>
  <c r="C63" s="1"/>
  <c r="E54" i="73"/>
  <c r="C49" s="1"/>
  <c r="E36" i="74"/>
  <c r="C36" s="1"/>
  <c r="C42" i="46"/>
  <c r="E57" i="44"/>
  <c r="C16" i="70"/>
  <c r="C42" i="76"/>
  <c r="C12" i="78"/>
  <c r="C39"/>
  <c r="C30" i="80"/>
  <c r="C50" l="1"/>
  <c r="C63" i="40"/>
  <c r="C70" i="59"/>
  <c r="C26" i="74"/>
  <c r="C69" i="36"/>
  <c r="E46" i="37"/>
  <c r="C10" i="76"/>
  <c r="C57" i="79"/>
  <c r="C34" i="74"/>
  <c r="C59" i="55"/>
  <c r="C42" i="70"/>
  <c r="C70" i="73"/>
  <c r="E53" i="77"/>
  <c r="C33" i="70"/>
  <c r="E53"/>
  <c r="C57" i="44"/>
  <c r="C10" i="70"/>
  <c r="C14" i="76"/>
  <c r="C53" s="1"/>
  <c r="E53"/>
  <c r="C10" i="58"/>
  <c r="C44" s="1"/>
  <c r="E44"/>
  <c r="C53" i="78"/>
  <c r="C53" i="70"/>
  <c r="C14" i="77"/>
  <c r="C53" s="1"/>
  <c r="C70" i="74"/>
  <c r="C20" i="37"/>
  <c r="C46" s="1"/>
  <c r="E53" i="78"/>
  <c r="E69" i="36"/>
</calcChain>
</file>

<file path=xl/sharedStrings.xml><?xml version="1.0" encoding="utf-8"?>
<sst xmlns="http://schemas.openxmlformats.org/spreadsheetml/2006/main" count="1771" uniqueCount="580">
  <si>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</si>
  <si>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</si>
  <si>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</si>
  <si>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</si>
  <si>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</si>
  <si>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</si>
  <si>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</si>
  <si>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</si>
  <si>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</si>
  <si>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</si>
  <si>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</si>
  <si>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Зачеты</t>
  </si>
  <si>
    <t>Экзамены</t>
  </si>
  <si>
    <t>Учебн.  часов</t>
  </si>
  <si>
    <t>Всего часов</t>
  </si>
  <si>
    <t>Зачетные единицы</t>
  </si>
  <si>
    <t>Психология</t>
  </si>
  <si>
    <t>Культурология</t>
  </si>
  <si>
    <t>2 диф.</t>
  </si>
  <si>
    <t>КАНИКУЛЫ</t>
  </si>
  <si>
    <t>Б1.Б.5</t>
  </si>
  <si>
    <t>Общая психология</t>
  </si>
  <si>
    <t>ДИСЦИПЛИНА</t>
  </si>
  <si>
    <t>ИНДЕКС</t>
  </si>
  <si>
    <t>СРС</t>
  </si>
  <si>
    <t>АУДИТОРНЫЕ ЧАСЫ</t>
  </si>
  <si>
    <t>Семестровый контроль</t>
  </si>
  <si>
    <t>ЗИМНЯЯ ЭКЗАМЕНАЦИОННАЯ СЕССИЯ</t>
  </si>
  <si>
    <t>ЛЕТНЯЯ ЭКЗАМЕНАЦИОННАЯ СЕССИЯ</t>
  </si>
  <si>
    <t>1 полугодие</t>
  </si>
  <si>
    <t>2 полугодие</t>
  </si>
  <si>
    <t>Б1.В.ОД.2</t>
  </si>
  <si>
    <t>Б1.В.ОД.3</t>
  </si>
  <si>
    <t>Учебные  часов</t>
  </si>
  <si>
    <t>Б1.В.ОД.4</t>
  </si>
  <si>
    <t>1 диф.</t>
  </si>
  <si>
    <t>Б1.В.ОД.5</t>
  </si>
  <si>
    <t>Б1.В.ДВ.1</t>
  </si>
  <si>
    <t>Режиссура театрализованных представлений и праздников</t>
  </si>
  <si>
    <t>Базовые виды двигательной подготовки</t>
  </si>
  <si>
    <t>Игровая культура и праздники</t>
  </si>
  <si>
    <t>Б3.В.ДВ.2</t>
  </si>
  <si>
    <t>Б1.В.ДВ.2</t>
  </si>
  <si>
    <t>Конфликтология</t>
  </si>
  <si>
    <t>Социология</t>
  </si>
  <si>
    <t>Общепсихологический практикум</t>
  </si>
  <si>
    <t>ЗИМНЯЯ ЭКЗМЕНАЦИОННАЯ СЕССИЯ</t>
  </si>
  <si>
    <t>Иностранный язык второй</t>
  </si>
  <si>
    <t>Б3.В.ДВ.7</t>
  </si>
  <si>
    <t>Б2.В.ДВ.1</t>
  </si>
  <si>
    <t>Технология и организация видов туризма</t>
  </si>
  <si>
    <t>Эстетика</t>
  </si>
  <si>
    <t>Этика</t>
  </si>
  <si>
    <t>Экологический туризм</t>
  </si>
  <si>
    <t>Технологии гостиничной деятельности</t>
  </si>
  <si>
    <t>Сценарное мастерство</t>
  </si>
  <si>
    <t>Социальная психология</t>
  </si>
  <si>
    <t>Этикет</t>
  </si>
  <si>
    <t>Теория и методика физической культуры</t>
  </si>
  <si>
    <t>ЛЕТЯНЯЯ ЭКЗАМЕНАЦИОННАЯ СЕССИЯ</t>
  </si>
  <si>
    <t>Теория и методика избранного вида спорта</t>
  </si>
  <si>
    <t>Спортивно-педагогическое совершенствование</t>
  </si>
  <si>
    <t>МДК.02.01</t>
  </si>
  <si>
    <t>Сестринский уход при различных заболеваниях и состояниях (Сестринская помощи при нарушениях здоровья)</t>
  </si>
  <si>
    <t>МДК.04.03</t>
  </si>
  <si>
    <t>Технология оказания медицинских услуг</t>
  </si>
  <si>
    <t>Технологии физкультурно-спортивной деятельности</t>
  </si>
  <si>
    <t>Естественно-научные основы двигательной деятельности</t>
  </si>
  <si>
    <t>Мультимедийные технологии</t>
  </si>
  <si>
    <t>Физическая реабилитация</t>
  </si>
  <si>
    <t>Б3.В.ОД.13</t>
  </si>
  <si>
    <t>Политология</t>
  </si>
  <si>
    <t>История физической культуры и спорта</t>
  </si>
  <si>
    <t>Практикум "Организация досуга молодежи"</t>
  </si>
  <si>
    <t>Бадминтон</t>
  </si>
  <si>
    <t>Начальник УМУ</t>
  </si>
  <si>
    <t>Соловьев В.Б.</t>
  </si>
  <si>
    <t>Волейбол</t>
  </si>
  <si>
    <t>Баскетбол</t>
  </si>
  <si>
    <t>История мировых цивилизаций</t>
  </si>
  <si>
    <t>История олимпийского движения</t>
  </si>
  <si>
    <t>Логика и теория аргументации</t>
  </si>
  <si>
    <t>Акмеология</t>
  </si>
  <si>
    <t>Социальная антропология</t>
  </si>
  <si>
    <t>Педагогика физической культуры</t>
  </si>
  <si>
    <t>Научно-методическая деятельность</t>
  </si>
  <si>
    <t>Массаж</t>
  </si>
  <si>
    <t>Физиология спорта</t>
  </si>
  <si>
    <t>Спортивная медицина</t>
  </si>
  <si>
    <t>Теория спорта</t>
  </si>
  <si>
    <t>Шорт-трек</t>
  </si>
  <si>
    <t>Фехтование</t>
  </si>
  <si>
    <t>Гребной спорт</t>
  </si>
  <si>
    <t>Водный туризм</t>
  </si>
  <si>
    <t>Теория и методика детско-юношеского спорта</t>
  </si>
  <si>
    <t>Информационные технологии</t>
  </si>
  <si>
    <t>Биомеханика</t>
  </si>
  <si>
    <t>Организация детского отдыха</t>
  </si>
  <si>
    <t>Проектирование тренировочного процесса и системы спортивных соревнований юных спортсменов</t>
  </si>
  <si>
    <t>Методология научных исследований сферы ФКиС</t>
  </si>
  <si>
    <t>Волейболу</t>
  </si>
  <si>
    <t>Физическая культура детей раннего и дошкольного возраста</t>
  </si>
  <si>
    <t>Методика общей физической подготовки</t>
  </si>
  <si>
    <t>Возрастная физиология</t>
  </si>
  <si>
    <t>Возрастная психология</t>
  </si>
  <si>
    <t>Основы теории и методики велосипедного спорта</t>
  </si>
  <si>
    <t>Основы теории и методики гребного спорта</t>
  </si>
  <si>
    <t>Основы теории и методики интеллектуально-игровых видов деятельности</t>
  </si>
  <si>
    <t>Основы теории и методики шахмат</t>
  </si>
  <si>
    <t>Туризм и спортивное ориентирование</t>
  </si>
  <si>
    <t>Современные технические средства обучения</t>
  </si>
  <si>
    <t>Основы микробиологии и иммунобиологии</t>
  </si>
  <si>
    <t>ОП.06</t>
  </si>
  <si>
    <t>Фармакология</t>
  </si>
  <si>
    <t>ОП.07</t>
  </si>
  <si>
    <t>Классический и Лечебный массаж</t>
  </si>
  <si>
    <t>МДК.05.01</t>
  </si>
  <si>
    <t>Частные методики ЛФК</t>
  </si>
  <si>
    <t>МДК.05.02</t>
  </si>
  <si>
    <t>Теория и технология педагогических измерений</t>
  </si>
  <si>
    <t>Основы жестовой речи</t>
  </si>
  <si>
    <t>Физиологические механизмы компенсации нарушенных функций</t>
  </si>
  <si>
    <t>Спортивная метрология</t>
  </si>
  <si>
    <t>Специальная педагогика</t>
  </si>
  <si>
    <t>Физическая реабилитация при заболеваниях органов пищеварения и нарушении обмена веществ</t>
  </si>
  <si>
    <t>Физическая реабилитация в детском возрасте</t>
  </si>
  <si>
    <t>Инструментальные методы исследования в физической реабилитации</t>
  </si>
  <si>
    <t>Оздоровительные технологии в реабилитации</t>
  </si>
  <si>
    <t>Нетрадиционные оздоровительные системы в АФК</t>
  </si>
  <si>
    <t>Классический массаж</t>
  </si>
  <si>
    <t>Основы социологии</t>
  </si>
  <si>
    <t>Медико-биологические возрастные аспекты развития человека</t>
  </si>
  <si>
    <t>Физиология оздоровительной тренировки</t>
  </si>
  <si>
    <t>Мониторинг физического состояния человека</t>
  </si>
  <si>
    <t>Рекреалогия</t>
  </si>
  <si>
    <t>Курортология</t>
  </si>
  <si>
    <t>Основы менеджмента рекреации и туризма</t>
  </si>
  <si>
    <t>курс.раб.</t>
  </si>
  <si>
    <t>Подвижные игры</t>
  </si>
  <si>
    <t>Тяжелоатлетические виды спорта</t>
  </si>
  <si>
    <t>Основы экологического туризма</t>
  </si>
  <si>
    <t>Безопасность в туризме</t>
  </si>
  <si>
    <t>Менеджмент в туристской индустрии</t>
  </si>
  <si>
    <t>Маркетинг в туристской индустрии</t>
  </si>
  <si>
    <t>Технология и организация турагентской деятельности</t>
  </si>
  <si>
    <t>Инновации в туризме</t>
  </si>
  <si>
    <t>Б1.В.ДВ.3</t>
  </si>
  <si>
    <t>Гостиничный менеджмент</t>
  </si>
  <si>
    <t>Маркетинг гостиничного предприятия</t>
  </si>
  <si>
    <t>Экономика гостиничного предприятия</t>
  </si>
  <si>
    <t>Верстка и макетирование в связях с общественностью</t>
  </si>
  <si>
    <t>Видеотехнологии в рекламе и связях с общественностью</t>
  </si>
  <si>
    <t>Основы теории коммуникаций</t>
  </si>
  <si>
    <t>Организация работы отделов рекламы и связей с общественностью в государственных и общественных организациях</t>
  </si>
  <si>
    <t>Основы маркетинга</t>
  </si>
  <si>
    <t>Маркетинговые исследования</t>
  </si>
  <si>
    <t>Радиожурналистика в рамках PR-деятельности</t>
  </si>
  <si>
    <t>Олимпийское образование</t>
  </si>
  <si>
    <t>Международный студенческий спорт</t>
  </si>
  <si>
    <t>Основы рекламы</t>
  </si>
  <si>
    <t>Основы этики</t>
  </si>
  <si>
    <t>Психогенетика</t>
  </si>
  <si>
    <t>Психология труда</t>
  </si>
  <si>
    <t>Основы клинической психологии</t>
  </si>
  <si>
    <t>Тренинг "Лидер"</t>
  </si>
  <si>
    <t>Маркетинг</t>
  </si>
  <si>
    <t>Финансовый менеджмент</t>
  </si>
  <si>
    <t>Менеджмент физической культуры и спорта</t>
  </si>
  <si>
    <t>Инновационный менеджмент</t>
  </si>
  <si>
    <t>Курсовое и дипломное проектирование</t>
  </si>
  <si>
    <t>История кино</t>
  </si>
  <si>
    <t>Менеджмент в сфере культуры и искусства</t>
  </si>
  <si>
    <t>Хореография в художественно-спортивных праздниках</t>
  </si>
  <si>
    <t>Современные направления в хореографии</t>
  </si>
  <si>
    <t>Постановочная работа в различных видах спорта</t>
  </si>
  <si>
    <t>Сценография</t>
  </si>
  <si>
    <t>Теория игр</t>
  </si>
  <si>
    <t>Прикладное плавание</t>
  </si>
  <si>
    <t>Фехтование на колясках</t>
  </si>
  <si>
    <t>Баскетбол на колясках</t>
  </si>
  <si>
    <t>Математическая экономика</t>
  </si>
  <si>
    <t>Справочные системы</t>
  </si>
  <si>
    <t>Теория риска</t>
  </si>
  <si>
    <t>Информационные бухгалтерские системы</t>
  </si>
  <si>
    <t>Инвестиции в сфере ФКиС</t>
  </si>
  <si>
    <t>Бухгалтерский учет и анализ</t>
  </si>
  <si>
    <t>Иностранный язык (профессиональный)</t>
  </si>
  <si>
    <t>Макроэкономическое планирование и прогнозирование</t>
  </si>
  <si>
    <t>Мировые товарные рынки</t>
  </si>
  <si>
    <t>Организация и техника внешнеторговых операций</t>
  </si>
  <si>
    <t>1 диф</t>
  </si>
  <si>
    <t>Социальные технологии работы с молодежью</t>
  </si>
  <si>
    <t>Управление проектами в сфере молодежной политики</t>
  </si>
  <si>
    <t>2 диф.,</t>
  </si>
  <si>
    <t>Государственное управление в сфере физической культуры, спорта, туризма и молодежной политики</t>
  </si>
  <si>
    <t>Молодая семья - объект молодежной политики</t>
  </si>
  <si>
    <t>Социальная безопасность молодежи</t>
  </si>
  <si>
    <t>Лидерство в молодежной среде</t>
  </si>
  <si>
    <t>Религиозное самоопределение молодежи</t>
  </si>
  <si>
    <t>Анимация в рекреации и туризме</t>
  </si>
  <si>
    <t>Делопроизводство и документооборот в сфере рекреации и туризма</t>
  </si>
  <si>
    <t>Тренажерные технологии в фитнесе и спортивно-оздоровительном туризме</t>
  </si>
  <si>
    <t xml:space="preserve">Спортивно-оздоровительный туризм для лиц с отклонениями в состоянии здоровья  </t>
  </si>
  <si>
    <t>Сооружения в сфере рекреации и туризма</t>
  </si>
  <si>
    <t>Плавание</t>
  </si>
  <si>
    <t>Методика преподавания предмета «Физическая культура»</t>
  </si>
  <si>
    <t>Основы теории и методики конькобежного спорта</t>
  </si>
  <si>
    <t>Основы теории и методики фигурного катания на коньках</t>
  </si>
  <si>
    <t>2 диф</t>
  </si>
  <si>
    <t>1-е полугодие</t>
  </si>
  <si>
    <t>2-е полугодие</t>
  </si>
  <si>
    <t>Цивилизация и спорт</t>
  </si>
  <si>
    <t>Технологии массовых туристских мероприятий</t>
  </si>
  <si>
    <t>Технологии восстановления и повышения работоспособности в туризме</t>
  </si>
  <si>
    <t>Б1.Б.7</t>
  </si>
  <si>
    <t>Зарубежная литература</t>
  </si>
  <si>
    <t>Основы менеджмента физической культуры и спорта</t>
  </si>
  <si>
    <t>Средневековые символы в современной рекламе</t>
  </si>
  <si>
    <t>Правовые основы физической культуры</t>
  </si>
  <si>
    <t>Теория физической культуры и спорта</t>
  </si>
  <si>
    <t>Современная Россия в международном спортивном и Олимпийском движении</t>
  </si>
  <si>
    <t>Социология физической культуры</t>
  </si>
  <si>
    <t>Психология физической культуры</t>
  </si>
  <si>
    <t>Информационные технологии в психологии</t>
  </si>
  <si>
    <t>Социально-экономическая статистика</t>
  </si>
  <si>
    <t>Б1.Б.10</t>
  </si>
  <si>
    <t>Молодежь в общественно-политической жизни</t>
  </si>
  <si>
    <t>Молодежные субкультуры</t>
  </si>
  <si>
    <t>Профилактика молодежного экстремизма</t>
  </si>
  <si>
    <t xml:space="preserve">ЗИМНЯЯ ЭКЗАМЕНАЦИОННАЯ СЕССИЯ </t>
  </si>
  <si>
    <t>Футбол</t>
  </si>
  <si>
    <t>Телекоммуникационные технологии в связях с общественностью</t>
  </si>
  <si>
    <t xml:space="preserve">                                 ЗИМНЯЯ ЭКЗАМЕНАЦИОННАЯ СЕССИЯ</t>
  </si>
  <si>
    <t>Компьютерная анимация</t>
  </si>
  <si>
    <t>Социология молодежи</t>
  </si>
  <si>
    <t>Организация работы с молодёжью по месту жительства</t>
  </si>
  <si>
    <t>Страхование в физической культуре и спорте</t>
  </si>
  <si>
    <t>Бизнес-планирование в физической культуре и спорте</t>
  </si>
  <si>
    <t>Экономика  организации внешнеэкономической деятельности и международные валютно-кредитные отношения</t>
  </si>
  <si>
    <t>Международные связи Российской Федерации</t>
  </si>
  <si>
    <t>Связи с общественностью</t>
  </si>
  <si>
    <t xml:space="preserve"> Утверждаю Проректор по УМР А.В.Скотникова </t>
  </si>
  <si>
    <t>____________________</t>
  </si>
  <si>
    <t>Зам.начальника УМУ</t>
  </si>
  <si>
    <t>Дзигуа Д.В.</t>
  </si>
  <si>
    <t>Социология физической культуры и спорта</t>
  </si>
  <si>
    <t>Психолого-педагогические аспекты деятельности учителя физической культуры</t>
  </si>
  <si>
    <t>Технологии адаптивного физического воспитания лиц с нарушениями психического развития</t>
  </si>
  <si>
    <t>Физиологические механизмы адаптации к физическим нагрузкам лиц с отклонениями в состоянии здоровья</t>
  </si>
  <si>
    <t>Туризм в адаптивной двигательной рекреации</t>
  </si>
  <si>
    <t>Спортивно-педагогическое обеспечение в адаптивной физической культуре</t>
  </si>
  <si>
    <t>Физическая реабилитация в кардиологии</t>
  </si>
  <si>
    <t>Классический  массаж</t>
  </si>
  <si>
    <t>Основы физиотерапии</t>
  </si>
  <si>
    <t>Оздоровительно-реабилитационное оборудование  в системе физической реабилитации</t>
  </si>
  <si>
    <t>Фитбол реабилитация</t>
  </si>
  <si>
    <t>Роль систем физического воспитания XIX-XX веков в становлении лечебной физической культуры</t>
  </si>
  <si>
    <t>Спортивно-оздоровительный туризм для лиц с отклонениями в состоянии здоровья</t>
  </si>
  <si>
    <t>Лечебная физическая культура при заболеваниях органов пищеварения и нарушении обмена веществ</t>
  </si>
  <si>
    <t>Лечебная физическая культура при заболеваниях сердечно-сосудистой системы</t>
  </si>
  <si>
    <t>Лечебная физическая культура в педиатрии</t>
  </si>
  <si>
    <t>Менеджмент туроператорской деятельности</t>
  </si>
  <si>
    <t>Настольный теннис</t>
  </si>
  <si>
    <t>Теория и методика туризма</t>
  </si>
  <si>
    <t>Материально-техническое обеспечение туризма</t>
  </si>
  <si>
    <t>Специфика травматизма в туризме (коррекция)</t>
  </si>
  <si>
    <t>Лечебно-оздоровительный туризм</t>
  </si>
  <si>
    <t>Гид-переводчик по достопримечательностям Москвы</t>
  </si>
  <si>
    <t>Теория и методика экскурсоведения</t>
  </si>
  <si>
    <t>Музееведение</t>
  </si>
  <si>
    <t>2, к.р.</t>
  </si>
  <si>
    <t>Иностранный язык профессиональный</t>
  </si>
  <si>
    <t>Организация ресторанного бизнеса</t>
  </si>
  <si>
    <t>Проведение PR-компаний в сфере гостеприимства</t>
  </si>
  <si>
    <t>Организация культурно-досуговой деятельности на предприятиях индустрии гостеприимства (для ГД)</t>
  </si>
  <si>
    <t>Основы деятельности спортивной пресс-службы (для СМИ)</t>
  </si>
  <si>
    <t>Жанры спортивной журналистики  (для СМИ)</t>
  </si>
  <si>
    <t>Мероприятия и основные документы пресс-службы  (для СМИ)</t>
  </si>
  <si>
    <t>Социальные проекты СО в сфере спорта (для ФКиС)</t>
  </si>
  <si>
    <t>Репутационный ПР  в сфере спорта (для ФКиС)</t>
  </si>
  <si>
    <t>Реклама и СО в сфере спорта  (для ФКиС)</t>
  </si>
  <si>
    <t>Спортивный арбитраж, государственный контроль и государственный надзор в области ФКС и МП</t>
  </si>
  <si>
    <t>Тенденции развития законодательства в сфере физической культуры и спорта</t>
  </si>
  <si>
    <t xml:space="preserve"> Утверждаю </t>
  </si>
  <si>
    <t xml:space="preserve">Проректор по УМР А.В.Скотникова </t>
  </si>
  <si>
    <t>Основы режиссуры художественно-спортивных праздников (для ХСП)</t>
  </si>
  <si>
    <t>Основы режиссуры спортивно-развлекательных программ (для СРП)</t>
  </si>
  <si>
    <t>График учебного плана 3-го курса  направления Физическая культура группы с 1 по 6 группы на 2016/2017 уч. год</t>
  </si>
  <si>
    <t>График учебного плана 3-го курса  направления Физическая культура группы с 13 по 17 группы на 2016/2017 уч. год</t>
  </si>
  <si>
    <t>График учебного плана 3-го курса  направления Педагогическое образование на 2016/2017 уч. год</t>
  </si>
  <si>
    <t xml:space="preserve">  График учебного плана 3 курса специальности Сестринское дело  на 2016/2017 уч.год </t>
  </si>
  <si>
    <t>График учебного процесса 3 курса направления Физическая культура для лиц с отклонениями в состоянии здоровья профиль Лечебная физическая культура на 2016/2017 уч.г.</t>
  </si>
  <si>
    <t>График учебного процесса 3 курса направления Физическая культура для лиц с отклонениями в состоянии здоровья профиль Физическая реабилитация на 2016/2017 уч.г.</t>
  </si>
  <si>
    <t>График учебного процесса 3 курса направления Физическая культура для лиц с отклонениями в состоянии здоровья профиль Адаптивное физической воспитание на 2016/2017 уч.г.</t>
  </si>
  <si>
    <t>График учебного процесса 3 курса направления Рекреации и спортивно-оздоровительный туризм профиль Менеджмент рекреации и туризма  на 2016/2017 уч.г.</t>
  </si>
  <si>
    <t>График учебного процесса 3 курса направления Рекреации и спортивно-оздоровительный туризм профиль Спортивно-оздоровительный туризм  на 2016/2017 уч.г.</t>
  </si>
  <si>
    <t>График учебного процесса 3 курса направления Туризм профиль Технология и организация туроператорских и турагентских услуг на 2016/2017 уч.г.</t>
  </si>
  <si>
    <t>График учебного процесса 3 курса направления Туризм профиль Технология и организация экскурсионных услуг на 2016/2017 уч.г.</t>
  </si>
  <si>
    <t>График учебного процесса 3 курса направления Гостиничное дело профилиРесторанная деятельность и  Гостиничная деятельность на 2016/2017 уч.г.</t>
  </si>
  <si>
    <t>График учебного процесса 3 курса направления Реклама и связи с общественностью профили Реклама и связи с общественностью в СМИ и Реклама и связи с общественностью в сфере ФКиС на 2016/2017 уч.г.</t>
  </si>
  <si>
    <t>График учебного процесса 3 курса направления подготовки "Психология", профиль - Спортивный психолог на 2016/2017 уч.г.</t>
  </si>
  <si>
    <t>График учебного процесса 3 курса направления Менеджмент, профиль - Менеджмент организации на 2016/2017 уч.г.</t>
  </si>
  <si>
    <t>График учебного процесса 3 курса направления Режиссура театрализованных представлений и праздников, профили Художественно-спортивные праздники и Спортивно-развлекательные программа на 2016/2017 уч.г.</t>
  </si>
  <si>
    <t>График учебного процесса 3 курса направления Экономика на 2016/2017 уч.г.</t>
  </si>
  <si>
    <t>График учебного процесса 3 курса направления подготовки Организация работы с молодежью, профиль подготовки - Государственная молодежная политика на 2016/2017 уч.г.</t>
  </si>
  <si>
    <t>Дата утверждения 30.06.2016</t>
  </si>
  <si>
    <t>Практика по получению профессиональных умений и опыта профессиональной деятельности (рассредоточенная)</t>
  </si>
  <si>
    <t>Б1.Б.17</t>
  </si>
  <si>
    <t>Б1.Б.18</t>
  </si>
  <si>
    <t>Б1.Б.19</t>
  </si>
  <si>
    <t>Б1.Б.20</t>
  </si>
  <si>
    <t>Б1.Б.24</t>
  </si>
  <si>
    <t>Б1.Б.25</t>
  </si>
  <si>
    <t>Физическая культура и спорт (Физическая культура и Элективные курсы по физической культуре)</t>
  </si>
  <si>
    <t>Б1.В.ОД.9</t>
  </si>
  <si>
    <t>Б1.В.ОД.10</t>
  </si>
  <si>
    <t>Б1.В.ОД.11.1</t>
  </si>
  <si>
    <t>Б1.В.ОД.11.2</t>
  </si>
  <si>
    <t>Б1.В.ОД.12.1</t>
  </si>
  <si>
    <t>Б1.В.ОД.12.2</t>
  </si>
  <si>
    <t>Лечебная физическая культура</t>
  </si>
  <si>
    <t>Теория и методика обучения гандболу</t>
  </si>
  <si>
    <t>Б3.В.ОД.16</t>
  </si>
  <si>
    <t>Б3.В.ОД.17</t>
  </si>
  <si>
    <t>Современное Олимпийское движение</t>
  </si>
  <si>
    <t>Ораторское искусство (риторика)</t>
  </si>
  <si>
    <t>Стрельба из лука</t>
  </si>
  <si>
    <t>Б1.В.ДВ.4</t>
  </si>
  <si>
    <t>Стрелковый спорт</t>
  </si>
  <si>
    <t>Фигурное катание на коньках</t>
  </si>
  <si>
    <t>Б1.В.ДВ.5</t>
  </si>
  <si>
    <t>Технологии организации спортивно-зрелищных мероприятий</t>
  </si>
  <si>
    <t>Б2.П.1</t>
  </si>
  <si>
    <t>График учебного плана 3-го курса  направления Физическая культура группы с 7 по 12 группы на 2016/2017 уч. год</t>
  </si>
  <si>
    <t>Б1.В.ДВ.10</t>
  </si>
  <si>
    <t>Б1.Б.22</t>
  </si>
  <si>
    <t>Б1.Б.23</t>
  </si>
  <si>
    <t>Б1.В.ОД.13</t>
  </si>
  <si>
    <t>Б1.В.ОД.14</t>
  </si>
  <si>
    <t>Б1.В.ОД.15</t>
  </si>
  <si>
    <t>Б1.В.ОД.16</t>
  </si>
  <si>
    <t>Б1.В.ДВ.6</t>
  </si>
  <si>
    <t>Б1.В.ДВ.9</t>
  </si>
  <si>
    <t>Психология спорта</t>
  </si>
  <si>
    <t>Культурно - просветительская практика</t>
  </si>
  <si>
    <t>Летняя педагогическая практика</t>
  </si>
  <si>
    <t>Экономика</t>
  </si>
  <si>
    <t>Б1.Б.8</t>
  </si>
  <si>
    <t>Информатика</t>
  </si>
  <si>
    <t>Основы математической обработки информации</t>
  </si>
  <si>
    <t>Б1.Б.11</t>
  </si>
  <si>
    <t>Б1.Б.15</t>
  </si>
  <si>
    <t>Б1.В.ОД.7.1</t>
  </si>
  <si>
    <t>Б1.В.ОД.7.2</t>
  </si>
  <si>
    <t>Б1.В.ОД.7.10</t>
  </si>
  <si>
    <t>Б1.В.ОД.7.12</t>
  </si>
  <si>
    <t>Физиология физических упражнений</t>
  </si>
  <si>
    <t>Б1.В.ОД.8.2</t>
  </si>
  <si>
    <t>Б1.В.ОД.9.1</t>
  </si>
  <si>
    <t>Профессиональное речевое поведение</t>
  </si>
  <si>
    <t>Функциональная морфология клеток и тканей организма человека</t>
  </si>
  <si>
    <t>Экология физкультурно-спортивной деятельности</t>
  </si>
  <si>
    <t>Геронтология</t>
  </si>
  <si>
    <t>Б1.В.ДВ.13</t>
  </si>
  <si>
    <t>Б1.В.ДВ.14</t>
  </si>
  <si>
    <t>Б1.В.ДВ.15</t>
  </si>
  <si>
    <t>Б1.В.ДВ.18</t>
  </si>
  <si>
    <t>Б1.В.ДВ.23</t>
  </si>
  <si>
    <t>Тренинг мотивации достижений</t>
  </si>
  <si>
    <t>Акмеологические основы профессиональной деятельности</t>
  </si>
  <si>
    <t>Б1.Б.16</t>
  </si>
  <si>
    <t>Б1.Б.21</t>
  </si>
  <si>
    <t>Б1.Б.25.2</t>
  </si>
  <si>
    <t>Возрастная психопатология с основами психотерапии</t>
  </si>
  <si>
    <t>Б1.В.ОД.5.2</t>
  </si>
  <si>
    <t>Б1.В.ОД.5.1</t>
  </si>
  <si>
    <t>Б1.В.ОД.8.6</t>
  </si>
  <si>
    <t>КЛИНИКА Б1.В.ОД.8.6 (36 часов)</t>
  </si>
  <si>
    <t>Б1.В.ОД.8.7</t>
  </si>
  <si>
    <t>КЛИНИКА Б1.В.ОД.8.7 (36 часов)</t>
  </si>
  <si>
    <t>1 рукс.р.</t>
  </si>
  <si>
    <t>2 крус.р.</t>
  </si>
  <si>
    <t>Б1.В.ОД.8.10</t>
  </si>
  <si>
    <t>Б1.В.ОД.8.12</t>
  </si>
  <si>
    <t>КЛИНИКА Б1.В.ОД.8.12 (36 часов)</t>
  </si>
  <si>
    <t>Основы фармакология</t>
  </si>
  <si>
    <t>Настольный теннис в реабилитации</t>
  </si>
  <si>
    <t>Мини-гольф в реабилитации</t>
  </si>
  <si>
    <t>Гидрокинезотерапия при травмах и заболеваниях опорно-двигательного аппарата</t>
  </si>
  <si>
    <t>Оккупациональная терапия</t>
  </si>
  <si>
    <t>Общий уход за больными и инвалидами</t>
  </si>
  <si>
    <t>Тейпирование в спорте и реабилитации</t>
  </si>
  <si>
    <t>Антропологические методы исследования в клинической практике и спорте</t>
  </si>
  <si>
    <t>Волонтерское движение - теория и практика</t>
  </si>
  <si>
    <t>Практика по получению первичных профессиональных умений и навыков, в том числе первичных  умений и навыков научно-исследовательской деятельности (с 07.10 по 29.10)</t>
  </si>
  <si>
    <t>Практика по получению профессиональных умений и опыта профессиональной деятельности (в том  числе педагогическая практика) (с 06.03 по 28.03)</t>
  </si>
  <si>
    <t>Инклюзивные программы адаптивной физической культуры</t>
  </si>
  <si>
    <t>Лечебный  массаж</t>
  </si>
  <si>
    <t>Основы первой медицинской помощи у лиц с отклонениями в состоянии здоровья</t>
  </si>
  <si>
    <t>Здоровьесберегающие технологии</t>
  </si>
  <si>
    <t>Иппотерапия и петтерапия</t>
  </si>
  <si>
    <t>Мини гольф в адаптивной физической культуре</t>
  </si>
  <si>
    <t>Танцы на колясках</t>
  </si>
  <si>
    <t>Спартианские социально-педагогические технологии воспитания и организация досуга детей и молодежи</t>
  </si>
  <si>
    <t>График учебного процесса 3 курса направления Физическая культура для лиц с отклонениями в состоянии здоровья профиль  Адаптивная двигательная реабилитация  на 2016/2017 уч.г.</t>
  </si>
  <si>
    <t>Экорекреация</t>
  </si>
  <si>
    <t>Арттерапия</t>
  </si>
  <si>
    <t>АДР в системе санаторно-курортных учреждений</t>
  </si>
  <si>
    <t>Международный туризм</t>
  </si>
  <si>
    <t>Сервисное обслуживание туристской деятельности инвалидов</t>
  </si>
  <si>
    <t>Инклюзивные програмы в адаптивной физической культуре</t>
  </si>
  <si>
    <t>Психология здорового стиля жизни</t>
  </si>
  <si>
    <t>Б1.Б.26</t>
  </si>
  <si>
    <t>Б1.Б.27</t>
  </si>
  <si>
    <t>Б1.Б.33</t>
  </si>
  <si>
    <t>Б1.Б.34</t>
  </si>
  <si>
    <t>Теория и методика культурно-досуговой деятельности</t>
  </si>
  <si>
    <t>Б1.В.ОД.17</t>
  </si>
  <si>
    <t>Б1.В.ОД.19</t>
  </si>
  <si>
    <t>Б1.В.ОД.20</t>
  </si>
  <si>
    <t>Б1.В.ВД.9</t>
  </si>
  <si>
    <t>Б1.В.ВД.11</t>
  </si>
  <si>
    <t>Б1.В.ВД.16</t>
  </si>
  <si>
    <t>Б1.В.ВД.17</t>
  </si>
  <si>
    <t>Б1.В.ВД.18</t>
  </si>
  <si>
    <t>Индивидуально-игровые виды спорта (Бадминтон, Настольный теннис)</t>
  </si>
  <si>
    <t>Интеллектуальные виды спорта</t>
  </si>
  <si>
    <t>Велотуризм</t>
  </si>
  <si>
    <t>Практика по получению первичных профессиональных умений и навыков, в том числе первичных  умений и навыков научно-исследовательской деятельности (рассредоточенная)</t>
  </si>
  <si>
    <t>1, 2</t>
  </si>
  <si>
    <t>Социология рекреации и туризма</t>
  </si>
  <si>
    <t>Водные виды спорта (гребной и парусный спорт, рафтинг)</t>
  </si>
  <si>
    <t>Скалолазание</t>
  </si>
  <si>
    <t>Спортивное ориентирование</t>
  </si>
  <si>
    <t>1 курс.р.</t>
  </si>
  <si>
    <t>Бухгалтерский учет и финансово-экономический анализ</t>
  </si>
  <si>
    <t>Б1.Б.17.2</t>
  </si>
  <si>
    <t>Б1.Б.17.3</t>
  </si>
  <si>
    <t>Налоги и налогообложение</t>
  </si>
  <si>
    <t>Реклама в туризме</t>
  </si>
  <si>
    <t>Б1.В.ОД.6</t>
  </si>
  <si>
    <t>Б1.В.ОД.7</t>
  </si>
  <si>
    <t>Б1.В.ОД.8</t>
  </si>
  <si>
    <t>Технология и организация  экскурсионных услуг</t>
  </si>
  <si>
    <t>Страхование и риски в туризме</t>
  </si>
  <si>
    <t>Б1.В.ОД.11</t>
  </si>
  <si>
    <t>Организация обслуживания</t>
  </si>
  <si>
    <t>Б1.В.ОД.18</t>
  </si>
  <si>
    <t>Индустрия и инфраструктура туризма</t>
  </si>
  <si>
    <t>Социальная защита инвалидов</t>
  </si>
  <si>
    <t>Этика общения с туристами-инвалидами и основы жестовой речи</t>
  </si>
  <si>
    <t>Уникальные историко-культурные и природные территории</t>
  </si>
  <si>
    <t>История садово-паркового и ландшафтного искусства</t>
  </si>
  <si>
    <t>Археология и научный туризм</t>
  </si>
  <si>
    <t>Б1.В.ДВ.7</t>
  </si>
  <si>
    <t>Круизный туризм</t>
  </si>
  <si>
    <t>Бизнес планирование в туризме</t>
  </si>
  <si>
    <t>Основы курортного дела</t>
  </si>
  <si>
    <t>Технология и организация  музейно-выставочных услуг</t>
  </si>
  <si>
    <t>Гид-переводчик достопримечательностям Санкт-Петербурга</t>
  </si>
  <si>
    <t>История музеев мира</t>
  </si>
  <si>
    <t>Концепции современного естествознания</t>
  </si>
  <si>
    <t>Охрана окружающей среды</t>
  </si>
  <si>
    <t>Б1.Б.12</t>
  </si>
  <si>
    <t>Б1.Б.13</t>
  </si>
  <si>
    <t>Б1.Б.14</t>
  </si>
  <si>
    <t>Проектирование гостиничной деятельности</t>
  </si>
  <si>
    <t>Б1.В.ОД.1</t>
  </si>
  <si>
    <t>Технологии управления гостиничным продуктом (для ГД)</t>
  </si>
  <si>
    <t>Технология приготовления продуктов общественного питания (для РД)</t>
  </si>
  <si>
    <t>Правовые основы стандартизации гостиничных услуг</t>
  </si>
  <si>
    <t>Доступная среда в индустрии гостеприимства</t>
  </si>
  <si>
    <t>Туроператорская и турагентская деятельность</t>
  </si>
  <si>
    <t>Б1.В.ОД.21</t>
  </si>
  <si>
    <t>Б1.В.ОД.22</t>
  </si>
  <si>
    <t>Экскурсионная деятельность в индустрии гостеприимства (для ГД)</t>
  </si>
  <si>
    <t>Организация производства на предприятиях общественного питания (для РД)</t>
  </si>
  <si>
    <t>Имиджевая реклама в гостиничной деятельности</t>
  </si>
  <si>
    <t>Страхование и риски в индустрии гостеприимства (для ГД)</t>
  </si>
  <si>
    <t>Технология музейно-выставочной деятельности (для ГД)</t>
  </si>
  <si>
    <t>Предпринимательская деятельность  в сфере общественного питания (для РД)</t>
  </si>
  <si>
    <t>Бухгалтерский учет и отчетность на предприятиях  общественного питания (для РД)</t>
  </si>
  <si>
    <t>Теория и методика анимационной деятельности (для ГД)</t>
  </si>
  <si>
    <t>Комплексные системы автоматизации управления на предприятиях общественного питания (для РД)</t>
  </si>
  <si>
    <t>Сервисная деятельность на предприятиях общественного питания (для РД)</t>
  </si>
  <si>
    <t>Фирменный стиль предприятий питания (для РД)</t>
  </si>
  <si>
    <t>Б1.В.ДВ.8</t>
  </si>
  <si>
    <t>Международный этикет и протокол (для ГД)</t>
  </si>
  <si>
    <t>Туристские формальности (для ГД)</t>
  </si>
  <si>
    <t>Санитария и гигиена питания (для РД)</t>
  </si>
  <si>
    <t>Безопасность пищевых продуктов (для РД)</t>
  </si>
  <si>
    <t xml:space="preserve">Теория и практика массовой информации </t>
  </si>
  <si>
    <t>2 для СМИ кур.р.</t>
  </si>
  <si>
    <t>Основы социологии и социология массовых коммуникаций</t>
  </si>
  <si>
    <t>Б1.Б.24.2</t>
  </si>
  <si>
    <t>2 для ФКиС кур.р.</t>
  </si>
  <si>
    <t>Б1.Б.32.1</t>
  </si>
  <si>
    <t>Б1.Б.32.4</t>
  </si>
  <si>
    <t>Б1.Б.32.5</t>
  </si>
  <si>
    <t>Этика и право в связях с общественностью</t>
  </si>
  <si>
    <t>Имиджевая реклама</t>
  </si>
  <si>
    <t>Йога как феномен восточной культуры</t>
  </si>
  <si>
    <t>Русская культура  в контексте мирового культурного процесса</t>
  </si>
  <si>
    <t>Спортивное радио и телевидение: история и современность</t>
  </si>
  <si>
    <t>Культурология здоровья</t>
  </si>
  <si>
    <t>Акционизм в искусстве, рекламе и PR</t>
  </si>
  <si>
    <t>Современные информационные войны</t>
  </si>
  <si>
    <t>Психодиагностика</t>
  </si>
  <si>
    <t>Основы психологии организаций в спорте и физической культуре</t>
  </si>
  <si>
    <t>Б1.Б.31</t>
  </si>
  <si>
    <t>Основы психоанализа</t>
  </si>
  <si>
    <t>Б1.В.ОД.12</t>
  </si>
  <si>
    <t>Психология личности</t>
  </si>
  <si>
    <t>Основы научно-методической деятельности</t>
  </si>
  <si>
    <t>Б1.В.ДВ.11</t>
  </si>
  <si>
    <t>Психологическая техника решения проблемных ситуаций</t>
  </si>
  <si>
    <t>Основы психологии состояний</t>
  </si>
  <si>
    <t>Психические состояния в спорте высших достижений</t>
  </si>
  <si>
    <t>Психология политики</t>
  </si>
  <si>
    <t>Финансовый учет и финансовая отчетность</t>
  </si>
  <si>
    <t>Бухгалтерский и управленческий учет</t>
  </si>
  <si>
    <t>Делопроизводство и документное обеспечение управления</t>
  </si>
  <si>
    <t>Управление качеством</t>
  </si>
  <si>
    <t>Экономика физической культуры и спорта</t>
  </si>
  <si>
    <t>Поведенческие проблемы и мастерство общения в управлении физкультурно-спортивной организацией</t>
  </si>
  <si>
    <t>Менеджмент спортивной команды</t>
  </si>
  <si>
    <t>Валеология</t>
  </si>
  <si>
    <t>Имидж олимпийца: история и современность</t>
  </si>
  <si>
    <t>История театра</t>
  </si>
  <si>
    <t>Б1.Б.19.5</t>
  </si>
  <si>
    <t>Основы продюсерского мастерства</t>
  </si>
  <si>
    <t>Повышение профессионального мастерства</t>
  </si>
  <si>
    <t>Менеджмент в сфере культуры и спорта</t>
  </si>
  <si>
    <t>Финансовые вычисления</t>
  </si>
  <si>
    <t>Менеджмент в физической культуре и спорте</t>
  </si>
  <si>
    <t xml:space="preserve">ЛЕТНЯЯ ЭКЗАМЕНАЦИОННАЯ СЕССИЯ </t>
  </si>
  <si>
    <t>Государственная молодёжная политики в Российской Федерации</t>
  </si>
  <si>
    <t>Б1.Б.30</t>
  </si>
  <si>
    <t>Б1.Б.39</t>
  </si>
  <si>
    <t>Профилактика девиантного поведения молодёжи</t>
  </si>
  <si>
    <t>Проблемы социальной напряженности  и регулирование конфликтов в молодёжной сфере</t>
  </si>
  <si>
    <t>Практика по получению профессиональных умений и опыта профессиональной деятельности (ознакомительная)</t>
  </si>
  <si>
    <t>Научно-исследовательская работа</t>
  </si>
  <si>
    <t>Учебно-организационная практика</t>
  </si>
  <si>
    <t>ПП.02.08 Сестринский уход в кардиологии с функциональной диагностикой - электрокардиограмма</t>
  </si>
  <si>
    <t>ПП.02.04 Сестринский уход в педиатрии</t>
  </si>
  <si>
    <t>ПП.02.05 Сестринский уход в неврологии</t>
  </si>
  <si>
    <t>МДК.02.02</t>
  </si>
  <si>
    <t>Основы реабилитации</t>
  </si>
  <si>
    <t>МДК.05.06</t>
  </si>
  <si>
    <t>МДК.05.10</t>
  </si>
  <si>
    <t>Лабораторные и инструментальные методы исследования в сестринском деле</t>
  </si>
  <si>
    <t>Организация сестринской деятельности</t>
  </si>
  <si>
    <t xml:space="preserve"> </t>
  </si>
  <si>
    <t>курс.</t>
  </si>
  <si>
    <t>2 КР</t>
  </si>
  <si>
    <t>2 кр</t>
  </si>
  <si>
    <t>Практика по получению первичных профессиональных умений и навыков (с 24.10 по 22.11)</t>
  </si>
  <si>
    <t>И.о. проректора по УМР Е.А. Павлов</t>
  </si>
  <si>
    <t>Практика по получению первичных профессиональных умений и навыков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</si>
  <si>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</si>
  <si>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Дата утверждения 29.08.2016</t>
  </si>
  <si>
    <t>Авто-мото спорт</t>
  </si>
  <si>
    <t>Основы антидопингового обеспечения</t>
  </si>
  <si>
    <t>Дата утверждения 01.09.2016</t>
  </si>
  <si>
    <t>и.о.проректора по УМР Е.А.Павлов</t>
  </si>
  <si>
    <t>И.о. проректора по УМР                                                   Е.А. Павлов</t>
  </si>
  <si>
    <t>Педагогическая практика</t>
  </si>
  <si>
    <t>Практика по получению профессиональных умений и опыта профессиональной деятельности (Расср.)</t>
  </si>
  <si>
    <t>Проректор по УМР Е.А.Павлов</t>
  </si>
  <si>
    <t>Дата утверждения19.09.2016</t>
  </si>
  <si>
    <t>ПЕДАГОГИЧЕСКАЯ ПРАКТИКА</t>
  </si>
  <si>
    <t>Практика по получению профессиональных умений и опыта профессиональной деятельности</t>
  </si>
  <si>
    <t>и.о. проректора по УМР Е.А.Павлов</t>
  </si>
  <si>
    <t>Дата утверждения 17.10.2016</t>
  </si>
  <si>
    <t>Практика по получению первичных профессиональных умений и навыков, в том числе первичных   умений и навыков научно-исследовательской деятельности</t>
  </si>
  <si>
    <t>Технологическая практика (рассредоточенная)</t>
  </si>
  <si>
    <t>Технологическая практика  (рассредоточенная)</t>
  </si>
  <si>
    <t>Технологическая практика  (расседоточенная)</t>
  </si>
  <si>
    <t>Дата утверждения 07.11.2016</t>
  </si>
</sst>
</file>

<file path=xl/styles.xml><?xml version="1.0" encoding="utf-8"?>
<styleSheet xmlns="http://schemas.openxmlformats.org/spreadsheetml/2006/main">
  <numFmts count="3">
    <numFmt numFmtId="164" formatCode="d/mm"/>
    <numFmt numFmtId="165" formatCode="General;;"/>
    <numFmt numFmtId="166" formatCode="##,###"/>
  </numFmts>
  <fonts count="53">
    <font>
      <sz val="10"/>
      <name val="Arial Cyr"/>
    </font>
    <font>
      <sz val="16"/>
      <name val="Times New Roman Cyr"/>
      <family val="1"/>
      <charset val="204"/>
    </font>
    <font>
      <sz val="12"/>
      <name val="Arial Cy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1"/>
      <name val="Arial Cyr"/>
      <family val="2"/>
      <charset val="204"/>
    </font>
    <font>
      <sz val="12"/>
      <name val="Wingdings"/>
      <charset val="2"/>
    </font>
    <font>
      <sz val="10"/>
      <name val="Wingdings"/>
      <charset val="2"/>
    </font>
    <font>
      <sz val="9"/>
      <color indexed="8"/>
      <name val="Tahoma"/>
      <family val="2"/>
      <charset val="204"/>
    </font>
    <font>
      <sz val="16"/>
      <name val="Arial Cyr"/>
    </font>
    <font>
      <b/>
      <sz val="10"/>
      <name val="Arial Cyr"/>
    </font>
    <font>
      <b/>
      <sz val="9"/>
      <name val="Arial Narrow"/>
      <family val="2"/>
      <charset val="204"/>
    </font>
    <font>
      <sz val="8"/>
      <color indexed="8"/>
      <name val="Tahoma"/>
      <family val="2"/>
      <charset val="204"/>
    </font>
    <font>
      <sz val="14"/>
      <name val="Arial Cyr"/>
      <family val="2"/>
      <charset val="204"/>
    </font>
    <font>
      <sz val="14"/>
      <name val="Arial Cyr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2"/>
      <name val="Arial Narrow"/>
      <family val="2"/>
      <charset val="204"/>
    </font>
    <font>
      <sz val="12"/>
      <name val="Tahoma"/>
      <family val="2"/>
      <charset val="204"/>
    </font>
    <font>
      <sz val="12"/>
      <name val="Arial Narrow"/>
      <family val="2"/>
      <charset val="204"/>
    </font>
    <font>
      <sz val="14"/>
      <color indexed="8"/>
      <name val="Tahoma"/>
      <family val="2"/>
      <charset val="204"/>
    </font>
    <font>
      <sz val="14"/>
      <name val="Tahoma"/>
      <family val="2"/>
      <charset val="204"/>
    </font>
    <font>
      <sz val="14"/>
      <name val="Arial Narrow"/>
      <family val="2"/>
      <charset val="204"/>
    </font>
    <font>
      <sz val="14"/>
      <name val="Times New Roman Cyr"/>
      <family val="1"/>
      <charset val="204"/>
    </font>
    <font>
      <b/>
      <sz val="14"/>
      <name val="Arial Cyr"/>
    </font>
    <font>
      <b/>
      <sz val="12"/>
      <name val="Arial Cyr"/>
      <family val="2"/>
      <charset val="204"/>
    </font>
    <font>
      <sz val="14"/>
      <name val="Wingdings"/>
      <charset val="2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color indexed="8"/>
      <name val="Tahoma"/>
      <family val="2"/>
      <charset val="204"/>
    </font>
    <font>
      <sz val="11"/>
      <name val="Arial Cyr"/>
    </font>
    <font>
      <sz val="8"/>
      <name val="Arial Cyr"/>
    </font>
    <font>
      <b/>
      <sz val="22"/>
      <name val="Arial Narrow"/>
      <family val="2"/>
      <charset val="204"/>
    </font>
    <font>
      <b/>
      <sz val="24"/>
      <name val="Arial Narrow"/>
      <family val="2"/>
      <charset val="204"/>
    </font>
    <font>
      <b/>
      <sz val="26"/>
      <name val="Arial Narrow"/>
      <family val="2"/>
      <charset val="204"/>
    </font>
    <font>
      <sz val="9"/>
      <name val="Arial Cyr"/>
    </font>
    <font>
      <b/>
      <sz val="16"/>
      <name val="Arial Cyr"/>
      <charset val="204"/>
    </font>
    <font>
      <b/>
      <sz val="18"/>
      <name val="Arial Cyr"/>
      <charset val="204"/>
    </font>
    <font>
      <b/>
      <sz val="16"/>
      <name val="Arial Cyr"/>
      <family val="2"/>
      <charset val="204"/>
    </font>
    <font>
      <b/>
      <sz val="18"/>
      <name val="Arial Narrow"/>
      <family val="2"/>
      <charset val="204"/>
    </font>
    <font>
      <b/>
      <sz val="20"/>
      <name val="Arial Narrow"/>
      <family val="2"/>
      <charset val="204"/>
    </font>
    <font>
      <b/>
      <sz val="18"/>
      <name val="Arial Cyr"/>
      <family val="2"/>
      <charset val="204"/>
    </font>
    <font>
      <b/>
      <sz val="24"/>
      <name val="Arial Cyr"/>
      <charset val="204"/>
    </font>
    <font>
      <b/>
      <sz val="20"/>
      <name val="Arial Cyr"/>
      <family val="2"/>
      <charset val="204"/>
    </font>
    <font>
      <b/>
      <sz val="22"/>
      <name val="Arial Cyr"/>
      <family val="2"/>
      <charset val="204"/>
    </font>
    <font>
      <b/>
      <sz val="28"/>
      <name val="Arial Narrow"/>
      <family val="2"/>
      <charset val="204"/>
    </font>
    <font>
      <b/>
      <sz val="28"/>
      <name val="Arial Cyr"/>
      <charset val="204"/>
    </font>
    <font>
      <b/>
      <sz val="2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14" fillId="0" borderId="0"/>
  </cellStyleXfs>
  <cellXfs count="666">
    <xf numFmtId="0" fontId="0" fillId="0" borderId="0" xfId="0"/>
    <xf numFmtId="164" fontId="4" fillId="0" borderId="1" xfId="0" applyNumberFormat="1" applyFont="1" applyFill="1" applyBorder="1" applyAlignment="1">
      <alignment textRotation="90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Continuous"/>
    </xf>
    <xf numFmtId="0" fontId="15" fillId="0" borderId="0" xfId="0" applyFont="1" applyFill="1"/>
    <xf numFmtId="0" fontId="16" fillId="0" borderId="0" xfId="0" applyFont="1" applyFill="1"/>
    <xf numFmtId="49" fontId="15" fillId="0" borderId="0" xfId="0" applyNumberFormat="1" applyFont="1" applyFill="1"/>
    <xf numFmtId="0" fontId="4" fillId="0" borderId="5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3" xfId="0" applyFont="1" applyFill="1" applyBorder="1"/>
    <xf numFmtId="0" fontId="0" fillId="0" borderId="0" xfId="0" applyFont="1" applyFill="1"/>
    <xf numFmtId="49" fontId="0" fillId="0" borderId="0" xfId="0" applyNumberFormat="1" applyFont="1" applyFill="1"/>
    <xf numFmtId="165" fontId="19" fillId="0" borderId="1" xfId="0" applyNumberFormat="1" applyFont="1" applyFill="1" applyBorder="1" applyAlignment="1">
      <alignment vertical="center" textRotation="90"/>
    </xf>
    <xf numFmtId="165" fontId="19" fillId="0" borderId="8" xfId="0" applyNumberFormat="1" applyFont="1" applyFill="1" applyBorder="1" applyAlignment="1">
      <alignment vertical="center" textRotation="90"/>
    </xf>
    <xf numFmtId="165" fontId="19" fillId="0" borderId="9" xfId="0" applyNumberFormat="1" applyFont="1" applyFill="1" applyBorder="1" applyAlignment="1">
      <alignment vertical="center" textRotation="90"/>
    </xf>
    <xf numFmtId="165" fontId="19" fillId="0" borderId="10" xfId="0" applyNumberFormat="1" applyFont="1" applyFill="1" applyBorder="1" applyAlignment="1">
      <alignment vertical="center" textRotation="90"/>
    </xf>
    <xf numFmtId="165" fontId="19" fillId="0" borderId="0" xfId="0" applyNumberFormat="1" applyFont="1" applyFill="1" applyBorder="1" applyAlignment="1">
      <alignment vertical="center" textRotation="90"/>
    </xf>
    <xf numFmtId="0" fontId="3" fillId="0" borderId="1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4" xfId="0" applyFont="1" applyFill="1" applyBorder="1"/>
    <xf numFmtId="0" fontId="3" fillId="0" borderId="12" xfId="0" applyFont="1" applyFill="1" applyBorder="1"/>
    <xf numFmtId="164" fontId="4" fillId="0" borderId="5" xfId="0" applyNumberFormat="1" applyFont="1" applyFill="1" applyBorder="1" applyAlignment="1">
      <alignment textRotation="90"/>
    </xf>
    <xf numFmtId="0" fontId="0" fillId="0" borderId="12" xfId="0" applyFont="1" applyFill="1" applyBorder="1" applyAlignment="1">
      <alignment horizontal="centerContinuous"/>
    </xf>
    <xf numFmtId="165" fontId="18" fillId="0" borderId="0" xfId="0" applyNumberFormat="1" applyFont="1" applyFill="1" applyBorder="1" applyAlignment="1">
      <alignment horizontal="center" vertical="center" textRotation="90"/>
    </xf>
    <xf numFmtId="165" fontId="18" fillId="0" borderId="0" xfId="0" applyNumberFormat="1" applyFont="1" applyFill="1" applyBorder="1" applyAlignment="1">
      <alignment horizontal="center" vertical="center" textRotation="90" wrapText="1"/>
    </xf>
    <xf numFmtId="165" fontId="3" fillId="0" borderId="3" xfId="0" applyNumberFormat="1" applyFont="1" applyFill="1" applyBorder="1" applyAlignment="1"/>
    <xf numFmtId="0" fontId="3" fillId="0" borderId="1" xfId="0" applyFont="1" applyFill="1" applyBorder="1"/>
    <xf numFmtId="165" fontId="3" fillId="0" borderId="6" xfId="0" applyNumberFormat="1" applyFont="1" applyFill="1" applyBorder="1" applyAlignment="1"/>
    <xf numFmtId="0" fontId="3" fillId="0" borderId="6" xfId="0" applyFont="1" applyFill="1" applyBorder="1"/>
    <xf numFmtId="165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5" fontId="3" fillId="0" borderId="9" xfId="0" applyNumberFormat="1" applyFont="1" applyFill="1" applyBorder="1" applyAlignment="1"/>
    <xf numFmtId="0" fontId="3" fillId="0" borderId="9" xfId="0" applyFont="1" applyFill="1" applyBorder="1"/>
    <xf numFmtId="0" fontId="24" fillId="0" borderId="2" xfId="0" applyFont="1" applyFill="1" applyBorder="1"/>
    <xf numFmtId="165" fontId="24" fillId="0" borderId="2" xfId="0" applyNumberFormat="1" applyFont="1" applyFill="1" applyBorder="1"/>
    <xf numFmtId="165" fontId="15" fillId="0" borderId="3" xfId="0" applyNumberFormat="1" applyFont="1" applyFill="1" applyBorder="1" applyAlignment="1"/>
    <xf numFmtId="0" fontId="15" fillId="0" borderId="13" xfId="0" applyNumberFormat="1" applyFont="1" applyFill="1" applyBorder="1" applyAlignment="1">
      <alignment horizontal="left"/>
    </xf>
    <xf numFmtId="0" fontId="15" fillId="0" borderId="3" xfId="0" applyNumberFormat="1" applyFont="1" applyFill="1" applyBorder="1" applyAlignment="1">
      <alignment horizontal="left"/>
    </xf>
    <xf numFmtId="0" fontId="15" fillId="0" borderId="1" xfId="0" applyFont="1" applyFill="1" applyBorder="1"/>
    <xf numFmtId="0" fontId="15" fillId="0" borderId="5" xfId="0" applyFont="1" applyFill="1" applyBorder="1"/>
    <xf numFmtId="165" fontId="15" fillId="0" borderId="6" xfId="0" applyNumberFormat="1" applyFont="1" applyFill="1" applyBorder="1" applyAlignment="1"/>
    <xf numFmtId="0" fontId="15" fillId="0" borderId="10" xfId="0" applyFont="1" applyFill="1" applyBorder="1"/>
    <xf numFmtId="0" fontId="15" fillId="0" borderId="6" xfId="0" applyFont="1" applyFill="1" applyBorder="1"/>
    <xf numFmtId="165" fontId="15" fillId="0" borderId="1" xfId="0" applyNumberFormat="1" applyFont="1" applyFill="1" applyBorder="1" applyAlignment="1"/>
    <xf numFmtId="0" fontId="15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165" fontId="15" fillId="0" borderId="9" xfId="0" applyNumberFormat="1" applyFont="1" applyFill="1" applyBorder="1" applyAlignment="1"/>
    <xf numFmtId="0" fontId="15" fillId="0" borderId="2" xfId="0" applyFont="1" applyFill="1" applyBorder="1"/>
    <xf numFmtId="0" fontId="15" fillId="0" borderId="9" xfId="0" applyFont="1" applyFill="1" applyBorder="1"/>
    <xf numFmtId="0" fontId="27" fillId="0" borderId="2" xfId="0" applyFont="1" applyFill="1" applyBorder="1"/>
    <xf numFmtId="165" fontId="15" fillId="0" borderId="2" xfId="0" applyNumberFormat="1" applyFont="1" applyFill="1" applyBorder="1" applyAlignment="1"/>
    <xf numFmtId="165" fontId="27" fillId="0" borderId="2" xfId="0" applyNumberFormat="1" applyFont="1" applyFill="1" applyBorder="1"/>
    <xf numFmtId="164" fontId="15" fillId="0" borderId="1" xfId="0" applyNumberFormat="1" applyFont="1" applyFill="1" applyBorder="1" applyAlignment="1">
      <alignment textRotation="90"/>
    </xf>
    <xf numFmtId="0" fontId="27" fillId="0" borderId="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0" xfId="0" applyFont="1" applyFill="1"/>
    <xf numFmtId="165" fontId="15" fillId="0" borderId="7" xfId="0" applyNumberFormat="1" applyFont="1" applyFill="1" applyBorder="1" applyAlignment="1"/>
    <xf numFmtId="0" fontId="15" fillId="0" borderId="8" xfId="0" applyFont="1" applyFill="1" applyBorder="1"/>
    <xf numFmtId="0" fontId="15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10" xfId="0" applyFont="1" applyFill="1" applyBorder="1" applyAlignment="1"/>
    <xf numFmtId="0" fontId="15" fillId="0" borderId="3" xfId="0" applyFont="1" applyFill="1" applyBorder="1"/>
    <xf numFmtId="0" fontId="15" fillId="0" borderId="14" xfId="0" applyFont="1" applyFill="1" applyBorder="1"/>
    <xf numFmtId="0" fontId="15" fillId="0" borderId="0" xfId="0" applyFont="1" applyFill="1" applyBorder="1"/>
    <xf numFmtId="0" fontId="27" fillId="0" borderId="11" xfId="0" applyFont="1" applyFill="1" applyBorder="1"/>
    <xf numFmtId="165" fontId="18" fillId="0" borderId="0" xfId="0" applyNumberFormat="1" applyFont="1" applyFill="1" applyBorder="1" applyAlignment="1">
      <alignment vertical="center" textRotation="90"/>
    </xf>
    <xf numFmtId="165" fontId="3" fillId="0" borderId="7" xfId="0" applyNumberFormat="1" applyFont="1" applyFill="1" applyBorder="1" applyAlignment="1"/>
    <xf numFmtId="0" fontId="3" fillId="0" borderId="7" xfId="0" applyFont="1" applyFill="1" applyBorder="1"/>
    <xf numFmtId="0" fontId="3" fillId="0" borderId="3" xfId="0" applyFont="1" applyFill="1" applyBorder="1"/>
    <xf numFmtId="0" fontId="3" fillId="0" borderId="7" xfId="0" applyFont="1" applyFill="1" applyBorder="1" applyAlignment="1">
      <alignment horizontal="right" vertical="center"/>
    </xf>
    <xf numFmtId="0" fontId="24" fillId="0" borderId="0" xfId="0" applyFont="1" applyFill="1"/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14" xfId="0" applyFont="1" applyFill="1" applyBorder="1" applyAlignment="1"/>
    <xf numFmtId="0" fontId="15" fillId="0" borderId="9" xfId="0" applyFont="1" applyFill="1" applyBorder="1" applyAlignment="1"/>
    <xf numFmtId="0" fontId="15" fillId="0" borderId="7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7" xfId="0" applyFont="1" applyFill="1" applyBorder="1"/>
    <xf numFmtId="0" fontId="15" fillId="0" borderId="7" xfId="0" applyFont="1" applyFill="1" applyBorder="1" applyAlignment="1"/>
    <xf numFmtId="0" fontId="20" fillId="0" borderId="2" xfId="0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31" fillId="0" borderId="0" xfId="0" applyFont="1" applyFill="1" applyBorder="1"/>
    <xf numFmtId="0" fontId="31" fillId="0" borderId="0" xfId="0" applyFont="1" applyFill="1" applyBorder="1" applyAlignment="1">
      <alignment horizontal="right"/>
    </xf>
    <xf numFmtId="165" fontId="15" fillId="0" borderId="0" xfId="0" applyNumberFormat="1" applyFont="1" applyFill="1" applyBorder="1" applyAlignment="1"/>
    <xf numFmtId="165" fontId="15" fillId="0" borderId="14" xfId="0" applyNumberFormat="1" applyFont="1" applyFill="1" applyBorder="1" applyAlignment="1"/>
    <xf numFmtId="165" fontId="18" fillId="0" borderId="2" xfId="0" applyNumberFormat="1" applyFont="1" applyFill="1" applyBorder="1" applyAlignment="1">
      <alignment horizontal="center" vertical="center"/>
    </xf>
    <xf numFmtId="165" fontId="18" fillId="0" borderId="1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/>
    </xf>
    <xf numFmtId="0" fontId="26" fillId="0" borderId="13" xfId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vertical="center" wrapText="1"/>
    </xf>
    <xf numFmtId="0" fontId="25" fillId="2" borderId="2" xfId="1" applyFont="1" applyFill="1" applyBorder="1" applyAlignment="1">
      <alignment horizontal="left" vertical="center" wrapText="1"/>
    </xf>
    <xf numFmtId="166" fontId="20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34" fillId="2" borderId="3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/>
    <xf numFmtId="0" fontId="3" fillId="0" borderId="5" xfId="0" applyFont="1" applyFill="1" applyBorder="1"/>
    <xf numFmtId="0" fontId="23" fillId="0" borderId="2" xfId="1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/>
    </xf>
    <xf numFmtId="165" fontId="22" fillId="0" borderId="6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34" fillId="2" borderId="2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0" fontId="3" fillId="0" borderId="6" xfId="0" applyFont="1" applyFill="1" applyBorder="1" applyAlignment="1"/>
    <xf numFmtId="0" fontId="32" fillId="0" borderId="1" xfId="1" applyNumberFormat="1" applyFont="1" applyFill="1" applyBorder="1" applyAlignment="1">
      <alignment horizontal="center" vertical="center"/>
    </xf>
    <xf numFmtId="166" fontId="32" fillId="0" borderId="1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14" xfId="0" applyNumberFormat="1" applyFont="1" applyFill="1" applyBorder="1" applyAlignment="1"/>
    <xf numFmtId="0" fontId="3" fillId="0" borderId="14" xfId="0" applyFont="1" applyFill="1" applyBorder="1"/>
    <xf numFmtId="165" fontId="22" fillId="0" borderId="5" xfId="0" applyNumberFormat="1" applyFont="1" applyFill="1" applyBorder="1" applyAlignment="1">
      <alignment vertical="center" textRotation="90"/>
    </xf>
    <xf numFmtId="0" fontId="3" fillId="0" borderId="3" xfId="0" applyFont="1" applyFill="1" applyBorder="1" applyAlignment="1"/>
    <xf numFmtId="0" fontId="22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/>
    <xf numFmtId="165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5" fontId="3" fillId="0" borderId="5" xfId="0" applyNumberFormat="1" applyFont="1" applyFill="1" applyBorder="1" applyAlignment="1"/>
    <xf numFmtId="0" fontId="3" fillId="0" borderId="3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Fill="1" applyBorder="1" applyAlignment="1"/>
    <xf numFmtId="165" fontId="7" fillId="0" borderId="3" xfId="0" applyNumberFormat="1" applyFont="1" applyFill="1" applyBorder="1" applyAlignment="1"/>
    <xf numFmtId="0" fontId="7" fillId="0" borderId="3" xfId="0" applyNumberFormat="1" applyFont="1" applyFill="1" applyBorder="1" applyAlignment="1">
      <alignment horizontal="left"/>
    </xf>
    <xf numFmtId="0" fontId="7" fillId="0" borderId="0" xfId="0" applyFont="1" applyFill="1"/>
    <xf numFmtId="165" fontId="7" fillId="0" borderId="6" xfId="0" applyNumberFormat="1" applyFont="1" applyFill="1" applyBorder="1" applyAlignment="1"/>
    <xf numFmtId="0" fontId="7" fillId="0" borderId="6" xfId="0" applyFont="1" applyFill="1" applyBorder="1"/>
    <xf numFmtId="0" fontId="7" fillId="0" borderId="3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23" fillId="0" borderId="13" xfId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23" fillId="0" borderId="4" xfId="1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24" fillId="0" borderId="3" xfId="0" applyFont="1" applyFill="1" applyBorder="1"/>
    <xf numFmtId="0" fontId="24" fillId="0" borderId="5" xfId="0" applyFont="1" applyFill="1" applyBorder="1"/>
    <xf numFmtId="0" fontId="15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5" fontId="15" fillId="0" borderId="5" xfId="0" applyNumberFormat="1" applyFont="1" applyFill="1" applyBorder="1" applyAlignment="1"/>
    <xf numFmtId="0" fontId="3" fillId="0" borderId="5" xfId="0" applyNumberFormat="1" applyFont="1" applyFill="1" applyBorder="1" applyAlignment="1"/>
    <xf numFmtId="165" fontId="30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3" fillId="0" borderId="2" xfId="1" applyFont="1" applyFill="1" applyBorder="1" applyAlignment="1">
      <alignment horizontal="left" vertical="center" wrapText="1"/>
    </xf>
    <xf numFmtId="0" fontId="26" fillId="0" borderId="4" xfId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33" fillId="0" borderId="0" xfId="0" applyNumberFormat="1" applyFont="1" applyFill="1" applyAlignment="1">
      <alignment vertical="center" wrapText="1"/>
    </xf>
    <xf numFmtId="0" fontId="3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49" fontId="40" fillId="0" borderId="0" xfId="0" applyNumberFormat="1" applyFont="1" applyFill="1" applyAlignment="1"/>
    <xf numFmtId="0" fontId="3" fillId="3" borderId="3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 vertical="center" textRotation="90"/>
    </xf>
    <xf numFmtId="0" fontId="46" fillId="0" borderId="0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left"/>
    </xf>
    <xf numFmtId="0" fontId="3" fillId="3" borderId="9" xfId="0" applyFont="1" applyFill="1" applyBorder="1" applyAlignment="1"/>
    <xf numFmtId="0" fontId="42" fillId="0" borderId="0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/>
    <xf numFmtId="0" fontId="15" fillId="3" borderId="0" xfId="0" applyFont="1" applyFill="1" applyBorder="1" applyAlignment="1">
      <alignment horizontal="left"/>
    </xf>
    <xf numFmtId="0" fontId="15" fillId="3" borderId="14" xfId="0" applyFont="1" applyFill="1" applyBorder="1" applyAlignment="1"/>
    <xf numFmtId="0" fontId="15" fillId="3" borderId="9" xfId="0" applyFont="1" applyFill="1" applyBorder="1" applyAlignment="1"/>
    <xf numFmtId="0" fontId="48" fillId="0" borderId="0" xfId="0" applyFont="1" applyFill="1" applyBorder="1" applyAlignment="1">
      <alignment horizontal="center" vertical="center" textRotation="90"/>
    </xf>
    <xf numFmtId="165" fontId="37" fillId="0" borderId="1" xfId="0" applyNumberFormat="1" applyFont="1" applyFill="1" applyBorder="1" applyAlignment="1">
      <alignment vertical="center" textRotation="90"/>
    </xf>
    <xf numFmtId="165" fontId="37" fillId="0" borderId="8" xfId="0" applyNumberFormat="1" applyFont="1" applyFill="1" applyBorder="1" applyAlignment="1">
      <alignment vertical="center" textRotation="90"/>
    </xf>
    <xf numFmtId="0" fontId="15" fillId="0" borderId="8" xfId="0" applyFont="1" applyFill="1" applyBorder="1" applyAlignment="1">
      <alignment horizontal="left"/>
    </xf>
    <xf numFmtId="165" fontId="15" fillId="0" borderId="15" xfId="0" applyNumberFormat="1" applyFont="1" applyFill="1" applyBorder="1" applyAlignment="1"/>
    <xf numFmtId="0" fontId="23" fillId="0" borderId="3" xfId="1" applyFont="1" applyFill="1" applyBorder="1" applyAlignment="1">
      <alignment vertical="center" wrapText="1"/>
    </xf>
    <xf numFmtId="0" fontId="34" fillId="0" borderId="3" xfId="1" applyFont="1" applyFill="1" applyBorder="1" applyAlignment="1">
      <alignment horizontal="left" vertical="center" wrapText="1"/>
    </xf>
    <xf numFmtId="0" fontId="3" fillId="0" borderId="15" xfId="0" applyFont="1" applyFill="1" applyBorder="1"/>
    <xf numFmtId="0" fontId="3" fillId="0" borderId="8" xfId="0" applyFont="1" applyFill="1" applyBorder="1"/>
    <xf numFmtId="0" fontId="34" fillId="0" borderId="2" xfId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0" fontId="23" fillId="0" borderId="3" xfId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textRotation="90"/>
    </xf>
    <xf numFmtId="0" fontId="15" fillId="0" borderId="5" xfId="0" applyNumberFormat="1" applyFont="1" applyFill="1" applyBorder="1" applyAlignment="1">
      <alignment horizontal="left"/>
    </xf>
    <xf numFmtId="0" fontId="15" fillId="0" borderId="8" xfId="0" applyNumberFormat="1" applyFont="1" applyFill="1" applyBorder="1" applyAlignment="1">
      <alignment horizontal="left"/>
    </xf>
    <xf numFmtId="165" fontId="19" fillId="0" borderId="6" xfId="0" applyNumberFormat="1" applyFont="1" applyFill="1" applyBorder="1" applyAlignment="1">
      <alignment vertical="center" textRotation="90"/>
    </xf>
    <xf numFmtId="0" fontId="34" fillId="2" borderId="13" xfId="1" applyFont="1" applyFill="1" applyBorder="1" applyAlignment="1">
      <alignment horizontal="left" vertical="center" wrapText="1"/>
    </xf>
    <xf numFmtId="165" fontId="20" fillId="0" borderId="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3" borderId="8" xfId="0" applyFont="1" applyFill="1" applyBorder="1"/>
    <xf numFmtId="0" fontId="15" fillId="3" borderId="5" xfId="0" applyFont="1" applyFill="1" applyBorder="1"/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6" fontId="32" fillId="0" borderId="2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6" fontId="32" fillId="0" borderId="3" xfId="1" applyNumberFormat="1" applyFont="1" applyFill="1" applyBorder="1" applyAlignment="1">
      <alignment vertical="center"/>
    </xf>
    <xf numFmtId="166" fontId="32" fillId="0" borderId="6" xfId="1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/>
    <xf numFmtId="0" fontId="3" fillId="0" borderId="13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8" xfId="0" applyNumberFormat="1" applyFont="1" applyFill="1" applyBorder="1" applyAlignment="1"/>
    <xf numFmtId="0" fontId="3" fillId="0" borderId="9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165" fontId="37" fillId="0" borderId="7" xfId="0" applyNumberFormat="1" applyFont="1" applyFill="1" applyBorder="1" applyAlignment="1">
      <alignment horizontal="center" vertical="center" textRotation="90"/>
    </xf>
    <xf numFmtId="165" fontId="37" fillId="0" borderId="13" xfId="0" applyNumberFormat="1" applyFont="1" applyFill="1" applyBorder="1" applyAlignment="1">
      <alignment horizontal="center" vertical="center" textRotation="90"/>
    </xf>
    <xf numFmtId="165" fontId="37" fillId="0" borderId="1" xfId="0" applyNumberFormat="1" applyFont="1" applyFill="1" applyBorder="1" applyAlignment="1">
      <alignment horizontal="center" vertical="center" textRotation="90"/>
    </xf>
    <xf numFmtId="165" fontId="37" fillId="0" borderId="8" xfId="0" applyNumberFormat="1" applyFont="1" applyFill="1" applyBorder="1" applyAlignment="1">
      <alignment horizontal="center" vertical="center" textRotation="90"/>
    </xf>
    <xf numFmtId="165" fontId="37" fillId="0" borderId="9" xfId="0" applyNumberFormat="1" applyFont="1" applyFill="1" applyBorder="1" applyAlignment="1">
      <alignment horizontal="center" vertical="center" textRotation="90"/>
    </xf>
    <xf numFmtId="165" fontId="37" fillId="0" borderId="10" xfId="0" applyNumberFormat="1" applyFont="1" applyFill="1" applyBorder="1" applyAlignment="1">
      <alignment horizontal="center" vertical="center" textRotation="90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3" fillId="0" borderId="3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9" xfId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/>
    </xf>
    <xf numFmtId="165" fontId="38" fillId="0" borderId="7" xfId="0" applyNumberFormat="1" applyFont="1" applyFill="1" applyBorder="1" applyAlignment="1">
      <alignment horizontal="center" vertical="center" textRotation="90"/>
    </xf>
    <xf numFmtId="165" fontId="38" fillId="0" borderId="13" xfId="0" applyNumberFormat="1" applyFont="1" applyFill="1" applyBorder="1" applyAlignment="1">
      <alignment horizontal="center" vertical="center" textRotation="90"/>
    </xf>
    <xf numFmtId="165" fontId="38" fillId="0" borderId="1" xfId="0" applyNumberFormat="1" applyFont="1" applyFill="1" applyBorder="1" applyAlignment="1">
      <alignment horizontal="center" vertical="center" textRotation="90"/>
    </xf>
    <xf numFmtId="165" fontId="38" fillId="0" borderId="8" xfId="0" applyNumberFormat="1" applyFont="1" applyFill="1" applyBorder="1" applyAlignment="1">
      <alignment horizontal="center" vertical="center" textRotation="90"/>
    </xf>
    <xf numFmtId="165" fontId="38" fillId="0" borderId="9" xfId="0" applyNumberFormat="1" applyFont="1" applyFill="1" applyBorder="1" applyAlignment="1">
      <alignment horizontal="center" vertical="center" textRotation="90"/>
    </xf>
    <xf numFmtId="165" fontId="38" fillId="0" borderId="10" xfId="0" applyNumberFormat="1" applyFont="1" applyFill="1" applyBorder="1" applyAlignment="1">
      <alignment horizontal="center" vertical="center" textRotation="90"/>
    </xf>
    <xf numFmtId="0" fontId="3" fillId="0" borderId="7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3" fillId="0" borderId="0" xfId="0" applyNumberFormat="1" applyFont="1" applyFill="1" applyAlignment="1">
      <alignment horizontal="center" vertical="center" wrapText="1"/>
    </xf>
    <xf numFmtId="0" fontId="28" fillId="0" borderId="14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4" fillId="2" borderId="3" xfId="1" applyFont="1" applyFill="1" applyBorder="1" applyAlignment="1">
      <alignment horizontal="center" vertical="center"/>
    </xf>
    <xf numFmtId="0" fontId="34" fillId="2" borderId="6" xfId="1" applyFont="1" applyFill="1" applyBorder="1" applyAlignment="1">
      <alignment horizontal="center" vertical="center"/>
    </xf>
    <xf numFmtId="0" fontId="34" fillId="2" borderId="7" xfId="1" applyFont="1" applyFill="1" applyBorder="1" applyAlignment="1">
      <alignment horizontal="left" vertical="center" wrapText="1"/>
    </xf>
    <xf numFmtId="0" fontId="34" fillId="2" borderId="9" xfId="1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center" vertical="center" textRotation="90"/>
    </xf>
    <xf numFmtId="0" fontId="29" fillId="0" borderId="5" xfId="0" applyFont="1" applyFill="1" applyBorder="1" applyAlignment="1">
      <alignment horizontal="center" vertical="center" textRotation="90"/>
    </xf>
    <xf numFmtId="0" fontId="29" fillId="0" borderId="6" xfId="0" applyFont="1" applyFill="1" applyBorder="1" applyAlignment="1">
      <alignment horizontal="center" vertical="center" textRotation="90"/>
    </xf>
    <xf numFmtId="0" fontId="29" fillId="0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 vertical="center" textRotation="90" wrapText="1"/>
    </xf>
    <xf numFmtId="0" fontId="29" fillId="0" borderId="5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165" fontId="38" fillId="0" borderId="0" xfId="0" applyNumberFormat="1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165" fontId="37" fillId="0" borderId="15" xfId="0" applyNumberFormat="1" applyFont="1" applyFill="1" applyBorder="1" applyAlignment="1">
      <alignment horizontal="center" vertical="center" textRotation="90"/>
    </xf>
    <xf numFmtId="165" fontId="37" fillId="0" borderId="0" xfId="0" applyNumberFormat="1" applyFont="1" applyFill="1" applyBorder="1" applyAlignment="1">
      <alignment horizontal="center" vertical="center" textRotation="90"/>
    </xf>
    <xf numFmtId="165" fontId="37" fillId="0" borderId="14" xfId="0" applyNumberFormat="1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/>
    </xf>
    <xf numFmtId="0" fontId="13" fillId="0" borderId="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textRotation="90"/>
    </xf>
    <xf numFmtId="0" fontId="20" fillId="0" borderId="8" xfId="0" applyFont="1" applyFill="1" applyBorder="1" applyAlignment="1">
      <alignment horizontal="center" vertical="center" textRotation="90"/>
    </xf>
    <xf numFmtId="0" fontId="20" fillId="0" borderId="9" xfId="0" applyFont="1" applyFill="1" applyBorder="1" applyAlignment="1">
      <alignment horizontal="center" vertical="center" textRotation="90"/>
    </xf>
    <xf numFmtId="0" fontId="20" fillId="0" borderId="10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165" fontId="45" fillId="0" borderId="7" xfId="0" applyNumberFormat="1" applyFont="1" applyFill="1" applyBorder="1" applyAlignment="1">
      <alignment horizontal="center" vertical="center" textRotation="90"/>
    </xf>
    <xf numFmtId="165" fontId="45" fillId="0" borderId="13" xfId="0" applyNumberFormat="1" applyFont="1" applyFill="1" applyBorder="1" applyAlignment="1">
      <alignment horizontal="center" vertical="center" textRotation="90"/>
    </xf>
    <xf numFmtId="165" fontId="45" fillId="0" borderId="1" xfId="0" applyNumberFormat="1" applyFont="1" applyFill="1" applyBorder="1" applyAlignment="1">
      <alignment horizontal="center" vertical="center" textRotation="90"/>
    </xf>
    <xf numFmtId="165" fontId="45" fillId="0" borderId="8" xfId="0" applyNumberFormat="1" applyFont="1" applyFill="1" applyBorder="1" applyAlignment="1">
      <alignment horizontal="center" vertical="center" textRotation="90"/>
    </xf>
    <xf numFmtId="165" fontId="45" fillId="0" borderId="9" xfId="0" applyNumberFormat="1" applyFont="1" applyFill="1" applyBorder="1" applyAlignment="1">
      <alignment horizontal="center" vertical="center" textRotation="90"/>
    </xf>
    <xf numFmtId="165" fontId="45" fillId="0" borderId="10" xfId="0" applyNumberFormat="1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vertical="center" textRotation="90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165" fontId="18" fillId="0" borderId="7" xfId="0" applyNumberFormat="1" applyFont="1" applyFill="1" applyBorder="1" applyAlignment="1">
      <alignment horizontal="center" vertical="center" textRotation="90"/>
    </xf>
    <xf numFmtId="165" fontId="18" fillId="0" borderId="13" xfId="0" applyNumberFormat="1" applyFont="1" applyFill="1" applyBorder="1" applyAlignment="1">
      <alignment horizontal="center" vertical="center" textRotation="90"/>
    </xf>
    <xf numFmtId="165" fontId="18" fillId="0" borderId="1" xfId="0" applyNumberFormat="1" applyFont="1" applyFill="1" applyBorder="1" applyAlignment="1">
      <alignment horizontal="center" vertical="center" textRotation="90"/>
    </xf>
    <xf numFmtId="165" fontId="18" fillId="0" borderId="8" xfId="0" applyNumberFormat="1" applyFont="1" applyFill="1" applyBorder="1" applyAlignment="1">
      <alignment horizontal="center" vertical="center" textRotation="90"/>
    </xf>
    <xf numFmtId="165" fontId="18" fillId="0" borderId="9" xfId="0" applyNumberFormat="1" applyFont="1" applyFill="1" applyBorder="1" applyAlignment="1">
      <alignment horizontal="center" vertical="center" textRotation="90"/>
    </xf>
    <xf numFmtId="165" fontId="18" fillId="0" borderId="10" xfId="0" applyNumberFormat="1" applyFont="1" applyFill="1" applyBorder="1" applyAlignment="1">
      <alignment horizontal="center" vertical="center" textRotation="90"/>
    </xf>
    <xf numFmtId="0" fontId="20" fillId="0" borderId="3" xfId="0" applyNumberFormat="1" applyFont="1" applyFill="1" applyBorder="1" applyAlignment="1">
      <alignment horizontal="center" vertical="center" textRotation="90" wrapText="1"/>
    </xf>
    <xf numFmtId="0" fontId="20" fillId="0" borderId="5" xfId="0" applyNumberFormat="1" applyFont="1" applyFill="1" applyBorder="1" applyAlignment="1">
      <alignment horizontal="center" vertical="center" textRotation="90" wrapText="1"/>
    </xf>
    <xf numFmtId="0" fontId="20" fillId="0" borderId="6" xfId="0" applyNumberFormat="1" applyFont="1" applyFill="1" applyBorder="1" applyAlignment="1">
      <alignment horizontal="center" vertical="center" textRotation="90" wrapText="1"/>
    </xf>
    <xf numFmtId="0" fontId="26" fillId="0" borderId="2" xfId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left" vertical="center" wrapText="1"/>
    </xf>
    <xf numFmtId="0" fontId="26" fillId="0" borderId="2" xfId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/>
    </xf>
    <xf numFmtId="0" fontId="26" fillId="0" borderId="2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left" vertical="center"/>
    </xf>
    <xf numFmtId="0" fontId="26" fillId="0" borderId="5" xfId="1" applyFont="1" applyFill="1" applyBorder="1" applyAlignment="1">
      <alignment horizontal="left" vertical="center"/>
    </xf>
    <xf numFmtId="0" fontId="26" fillId="0" borderId="6" xfId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>
      <alignment horizontal="center" vertical="center" textRotation="90"/>
    </xf>
    <xf numFmtId="0" fontId="30" fillId="0" borderId="6" xfId="0" applyNumberFormat="1" applyFont="1" applyFill="1" applyBorder="1" applyAlignment="1">
      <alignment horizontal="center" vertical="center" textRotation="90"/>
    </xf>
    <xf numFmtId="0" fontId="23" fillId="0" borderId="2" xfId="3" applyNumberFormat="1" applyFont="1" applyFill="1" applyBorder="1" applyAlignment="1">
      <alignment horizontal="left" vertical="center"/>
    </xf>
    <xf numFmtId="0" fontId="23" fillId="0" borderId="2" xfId="3" applyNumberFormat="1" applyFont="1" applyFill="1" applyBorder="1" applyAlignment="1" applyProtection="1">
      <alignment horizontal="left" vertical="center" wrapText="1"/>
      <protection locked="0"/>
    </xf>
    <xf numFmtId="165" fontId="19" fillId="0" borderId="7" xfId="0" applyNumberFormat="1" applyFont="1" applyFill="1" applyBorder="1" applyAlignment="1">
      <alignment horizontal="center" vertical="center" textRotation="90" wrapText="1"/>
    </xf>
    <xf numFmtId="165" fontId="19" fillId="0" borderId="13" xfId="0" applyNumberFormat="1" applyFont="1" applyFill="1" applyBorder="1" applyAlignment="1">
      <alignment horizontal="center" vertical="center" textRotation="90" wrapText="1"/>
    </xf>
    <xf numFmtId="165" fontId="19" fillId="0" borderId="1" xfId="0" applyNumberFormat="1" applyFont="1" applyFill="1" applyBorder="1" applyAlignment="1">
      <alignment horizontal="center" vertical="center" textRotation="90" wrapText="1"/>
    </xf>
    <xf numFmtId="165" fontId="19" fillId="0" borderId="8" xfId="0" applyNumberFormat="1" applyFont="1" applyFill="1" applyBorder="1" applyAlignment="1">
      <alignment horizontal="center" vertical="center" textRotation="90" wrapText="1"/>
    </xf>
    <xf numFmtId="165" fontId="19" fillId="0" borderId="9" xfId="0" applyNumberFormat="1" applyFont="1" applyFill="1" applyBorder="1" applyAlignment="1">
      <alignment horizontal="center" vertical="center" textRotation="90" wrapText="1"/>
    </xf>
    <xf numFmtId="165" fontId="19" fillId="0" borderId="10" xfId="0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/>
    </xf>
    <xf numFmtId="0" fontId="23" fillId="0" borderId="13" xfId="3" applyNumberFormat="1" applyFont="1" applyFill="1" applyBorder="1" applyAlignment="1">
      <alignment horizontal="left" vertical="center"/>
    </xf>
    <xf numFmtId="0" fontId="23" fillId="0" borderId="10" xfId="3" applyNumberFormat="1" applyFont="1" applyFill="1" applyBorder="1" applyAlignment="1">
      <alignment horizontal="left" vertical="center"/>
    </xf>
    <xf numFmtId="165" fontId="19" fillId="0" borderId="15" xfId="0" applyNumberFormat="1" applyFont="1" applyFill="1" applyBorder="1" applyAlignment="1">
      <alignment horizontal="center" vertical="center" textRotation="90" wrapText="1"/>
    </xf>
    <xf numFmtId="165" fontId="19" fillId="0" borderId="0" xfId="0" applyNumberFormat="1" applyFont="1" applyFill="1" applyBorder="1" applyAlignment="1">
      <alignment horizontal="center" vertical="center" textRotation="90" wrapText="1"/>
    </xf>
    <xf numFmtId="165" fontId="19" fillId="0" borderId="14" xfId="0" applyNumberFormat="1" applyFont="1" applyFill="1" applyBorder="1" applyAlignment="1">
      <alignment horizontal="center" vertical="center" textRotation="90" wrapText="1"/>
    </xf>
    <xf numFmtId="0" fontId="23" fillId="0" borderId="7" xfId="3" applyNumberFormat="1" applyFont="1" applyFill="1" applyBorder="1" applyAlignment="1">
      <alignment horizontal="left" vertical="center" wrapText="1"/>
    </xf>
    <xf numFmtId="0" fontId="23" fillId="0" borderId="9" xfId="3" applyNumberFormat="1" applyFont="1" applyFill="1" applyBorder="1" applyAlignment="1">
      <alignment horizontal="left" vertical="center" wrapText="1"/>
    </xf>
    <xf numFmtId="0" fontId="30" fillId="0" borderId="7" xfId="0" applyNumberFormat="1" applyFont="1" applyFill="1" applyBorder="1" applyAlignment="1">
      <alignment horizontal="center" vertical="center" textRotation="90"/>
    </xf>
    <xf numFmtId="0" fontId="30" fillId="0" borderId="13" xfId="0" applyNumberFormat="1" applyFont="1" applyFill="1" applyBorder="1" applyAlignment="1">
      <alignment horizontal="center" vertical="center" textRotation="90"/>
    </xf>
    <xf numFmtId="0" fontId="30" fillId="0" borderId="1" xfId="0" applyNumberFormat="1" applyFont="1" applyFill="1" applyBorder="1" applyAlignment="1">
      <alignment horizontal="center" vertical="center" textRotation="90"/>
    </xf>
    <xf numFmtId="0" fontId="30" fillId="0" borderId="8" xfId="0" applyNumberFormat="1" applyFont="1" applyFill="1" applyBorder="1" applyAlignment="1">
      <alignment horizontal="center" vertical="center" textRotation="90"/>
    </xf>
    <xf numFmtId="0" fontId="30" fillId="0" borderId="9" xfId="0" applyNumberFormat="1" applyFont="1" applyFill="1" applyBorder="1" applyAlignment="1">
      <alignment horizontal="center" vertical="center" textRotation="90"/>
    </xf>
    <xf numFmtId="0" fontId="30" fillId="0" borderId="10" xfId="0" applyNumberFormat="1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23" fillId="0" borderId="2" xfId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left" vertical="center"/>
    </xf>
    <xf numFmtId="0" fontId="23" fillId="0" borderId="6" xfId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32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5" fillId="0" borderId="3" xfId="0" applyFont="1" applyFill="1" applyBorder="1" applyAlignment="1">
      <alignment horizontal="center" vertical="center" textRotation="90"/>
    </xf>
    <xf numFmtId="0" fontId="45" fillId="0" borderId="5" xfId="0" applyFont="1" applyFill="1" applyBorder="1" applyAlignment="1">
      <alignment horizontal="center" vertical="center" textRotation="90"/>
    </xf>
    <xf numFmtId="0" fontId="45" fillId="0" borderId="6" xfId="0" applyFont="1" applyFill="1" applyBorder="1" applyAlignment="1">
      <alignment horizontal="center" vertical="center" textRotation="90"/>
    </xf>
    <xf numFmtId="0" fontId="45" fillId="0" borderId="7" xfId="0" applyFont="1" applyFill="1" applyBorder="1" applyAlignment="1">
      <alignment horizontal="center" vertical="center" textRotation="90"/>
    </xf>
    <xf numFmtId="0" fontId="45" fillId="0" borderId="13" xfId="0" applyFont="1" applyFill="1" applyBorder="1" applyAlignment="1">
      <alignment horizontal="center" vertical="center" textRotation="90"/>
    </xf>
    <xf numFmtId="0" fontId="45" fillId="0" borderId="1" xfId="0" applyFont="1" applyFill="1" applyBorder="1" applyAlignment="1">
      <alignment horizontal="center" vertical="center" textRotation="90"/>
    </xf>
    <xf numFmtId="0" fontId="45" fillId="0" borderId="8" xfId="0" applyFont="1" applyFill="1" applyBorder="1" applyAlignment="1">
      <alignment horizontal="center" vertical="center" textRotation="90"/>
    </xf>
    <xf numFmtId="0" fontId="45" fillId="0" borderId="9" xfId="0" applyFont="1" applyFill="1" applyBorder="1" applyAlignment="1">
      <alignment horizontal="center" vertical="center" textRotation="90"/>
    </xf>
    <xf numFmtId="0" fontId="45" fillId="0" borderId="10" xfId="0" applyFont="1" applyFill="1" applyBorder="1" applyAlignment="1">
      <alignment horizontal="center" vertical="center" textRotation="90"/>
    </xf>
    <xf numFmtId="165" fontId="3" fillId="0" borderId="3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19" fillId="0" borderId="3" xfId="0" applyNumberFormat="1" applyFont="1" applyFill="1" applyBorder="1" applyAlignment="1">
      <alignment horizontal="center" vertical="center" textRotation="90"/>
    </xf>
    <xf numFmtId="165" fontId="19" fillId="0" borderId="5" xfId="0" applyNumberFormat="1" applyFont="1" applyFill="1" applyBorder="1" applyAlignment="1">
      <alignment horizontal="center" vertical="center" textRotation="90"/>
    </xf>
    <xf numFmtId="165" fontId="3" fillId="0" borderId="7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0" fontId="43" fillId="0" borderId="3" xfId="0" applyFont="1" applyFill="1" applyBorder="1" applyAlignment="1">
      <alignment horizontal="center" vertical="center" textRotation="90"/>
    </xf>
    <xf numFmtId="0" fontId="43" fillId="0" borderId="5" xfId="0" applyFont="1" applyFill="1" applyBorder="1" applyAlignment="1">
      <alignment horizontal="center" vertical="center" textRotation="90"/>
    </xf>
    <xf numFmtId="0" fontId="43" fillId="0" borderId="6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1" xfId="0" applyFont="1" applyFill="1" applyBorder="1"/>
    <xf numFmtId="0" fontId="2" fillId="0" borderId="9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9" fillId="0" borderId="7" xfId="0" applyNumberFormat="1" applyFont="1" applyFill="1" applyBorder="1" applyAlignment="1">
      <alignment horizontal="center" vertical="center" textRotation="90" wrapText="1"/>
    </xf>
    <xf numFmtId="165" fontId="39" fillId="0" borderId="15" xfId="0" applyNumberFormat="1" applyFont="1" applyFill="1" applyBorder="1" applyAlignment="1">
      <alignment horizontal="center" vertical="center" textRotation="90" wrapText="1"/>
    </xf>
    <xf numFmtId="165" fontId="39" fillId="0" borderId="13" xfId="0" applyNumberFormat="1" applyFont="1" applyFill="1" applyBorder="1" applyAlignment="1">
      <alignment horizontal="center" vertical="center" textRotation="90" wrapText="1"/>
    </xf>
    <xf numFmtId="165" fontId="39" fillId="0" borderId="1" xfId="0" applyNumberFormat="1" applyFont="1" applyFill="1" applyBorder="1" applyAlignment="1">
      <alignment horizontal="center" vertical="center" textRotation="90" wrapText="1"/>
    </xf>
    <xf numFmtId="165" fontId="39" fillId="0" borderId="0" xfId="0" applyNumberFormat="1" applyFont="1" applyFill="1" applyBorder="1" applyAlignment="1">
      <alignment horizontal="center" vertical="center" textRotation="90" wrapText="1"/>
    </xf>
    <xf numFmtId="165" fontId="39" fillId="0" borderId="8" xfId="0" applyNumberFormat="1" applyFont="1" applyFill="1" applyBorder="1" applyAlignment="1">
      <alignment horizontal="center" vertical="center" textRotation="90" wrapText="1"/>
    </xf>
    <xf numFmtId="165" fontId="39" fillId="0" borderId="9" xfId="0" applyNumberFormat="1" applyFont="1" applyFill="1" applyBorder="1" applyAlignment="1">
      <alignment horizontal="center" vertical="center" textRotation="90" wrapText="1"/>
    </xf>
    <xf numFmtId="165" fontId="39" fillId="0" borderId="14" xfId="0" applyNumberFormat="1" applyFont="1" applyFill="1" applyBorder="1" applyAlignment="1">
      <alignment horizontal="center" vertical="center" textRotation="90" wrapText="1"/>
    </xf>
    <xf numFmtId="165" fontId="39" fillId="0" borderId="10" xfId="0" applyNumberFormat="1" applyFont="1" applyFill="1" applyBorder="1" applyAlignment="1">
      <alignment horizontal="center" vertical="center" textRotation="90" wrapText="1"/>
    </xf>
    <xf numFmtId="165" fontId="19" fillId="0" borderId="6" xfId="0" applyNumberFormat="1" applyFont="1" applyFill="1" applyBorder="1" applyAlignment="1">
      <alignment horizontal="center" vertical="center" textRotation="90"/>
    </xf>
    <xf numFmtId="165" fontId="38" fillId="0" borderId="7" xfId="0" applyNumberFormat="1" applyFont="1" applyFill="1" applyBorder="1" applyAlignment="1">
      <alignment horizontal="center" vertical="center" textRotation="90" wrapText="1"/>
    </xf>
    <xf numFmtId="165" fontId="38" fillId="0" borderId="15" xfId="0" applyNumberFormat="1" applyFont="1" applyFill="1" applyBorder="1" applyAlignment="1">
      <alignment horizontal="center" vertical="center" textRotation="90" wrapText="1"/>
    </xf>
    <xf numFmtId="165" fontId="38" fillId="0" borderId="13" xfId="0" applyNumberFormat="1" applyFont="1" applyFill="1" applyBorder="1" applyAlignment="1">
      <alignment horizontal="center" vertical="center" textRotation="90" wrapText="1"/>
    </xf>
    <xf numFmtId="165" fontId="38" fillId="0" borderId="1" xfId="0" applyNumberFormat="1" applyFont="1" applyFill="1" applyBorder="1" applyAlignment="1">
      <alignment horizontal="center" vertical="center" textRotation="90" wrapText="1"/>
    </xf>
    <xf numFmtId="165" fontId="38" fillId="0" borderId="0" xfId="0" applyNumberFormat="1" applyFont="1" applyFill="1" applyBorder="1" applyAlignment="1">
      <alignment horizontal="center" vertical="center" textRotation="90" wrapText="1"/>
    </xf>
    <xf numFmtId="165" fontId="38" fillId="0" borderId="8" xfId="0" applyNumberFormat="1" applyFont="1" applyFill="1" applyBorder="1" applyAlignment="1">
      <alignment horizontal="center" vertical="center" textRotation="90" wrapText="1"/>
    </xf>
    <xf numFmtId="165" fontId="38" fillId="0" borderId="9" xfId="0" applyNumberFormat="1" applyFont="1" applyFill="1" applyBorder="1" applyAlignment="1">
      <alignment horizontal="center" vertical="center" textRotation="90" wrapText="1"/>
    </xf>
    <xf numFmtId="165" fontId="38" fillId="0" borderId="14" xfId="0" applyNumberFormat="1" applyFont="1" applyFill="1" applyBorder="1" applyAlignment="1">
      <alignment horizontal="center" vertical="center" textRotation="90" wrapText="1"/>
    </xf>
    <xf numFmtId="165" fontId="38" fillId="0" borderId="10" xfId="0" applyNumberFormat="1" applyFont="1" applyFill="1" applyBorder="1" applyAlignment="1">
      <alignment horizontal="center" vertical="center" textRotation="90" wrapText="1"/>
    </xf>
    <xf numFmtId="166" fontId="32" fillId="0" borderId="3" xfId="1" applyNumberFormat="1" applyFont="1" applyFill="1" applyBorder="1" applyAlignment="1">
      <alignment horizontal="center" vertical="center"/>
    </xf>
    <xf numFmtId="166" fontId="32" fillId="0" borderId="6" xfId="1" applyNumberFormat="1" applyFont="1" applyFill="1" applyBorder="1" applyAlignment="1">
      <alignment horizontal="center" vertical="center"/>
    </xf>
    <xf numFmtId="166" fontId="32" fillId="0" borderId="2" xfId="1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textRotation="90"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textRotation="90"/>
    </xf>
    <xf numFmtId="0" fontId="21" fillId="0" borderId="8" xfId="0" applyFont="1" applyFill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13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23" fillId="0" borderId="10" xfId="1" applyFont="1" applyFill="1" applyBorder="1" applyAlignment="1">
      <alignment horizontal="left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52" fillId="4" borderId="7" xfId="0" applyFont="1" applyFill="1" applyBorder="1" applyAlignment="1">
      <alignment horizontal="center" vertical="center" textRotation="90"/>
    </xf>
    <xf numFmtId="0" fontId="52" fillId="4" borderId="13" xfId="0" applyFont="1" applyFill="1" applyBorder="1" applyAlignment="1">
      <alignment horizontal="center" vertical="center" textRotation="90"/>
    </xf>
    <xf numFmtId="0" fontId="52" fillId="4" borderId="1" xfId="0" applyFont="1" applyFill="1" applyBorder="1" applyAlignment="1">
      <alignment horizontal="center" vertical="center" textRotation="90"/>
    </xf>
    <xf numFmtId="0" fontId="52" fillId="4" borderId="8" xfId="0" applyFont="1" applyFill="1" applyBorder="1" applyAlignment="1">
      <alignment horizontal="center" vertical="center" textRotation="90"/>
    </xf>
    <xf numFmtId="0" fontId="52" fillId="4" borderId="9" xfId="0" applyFont="1" applyFill="1" applyBorder="1" applyAlignment="1">
      <alignment horizontal="center" vertical="center" textRotation="90"/>
    </xf>
    <xf numFmtId="0" fontId="52" fillId="4" borderId="10" xfId="0" applyFont="1" applyFill="1" applyBorder="1" applyAlignment="1">
      <alignment horizontal="center" vertical="center" textRotation="90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6" fillId="0" borderId="7" xfId="1" applyFont="1" applyFill="1" applyBorder="1" applyAlignment="1">
      <alignment horizontal="left" vertical="center" wrapText="1"/>
    </xf>
    <xf numFmtId="0" fontId="26" fillId="0" borderId="9" xfId="1" applyFont="1" applyFill="1" applyBorder="1" applyAlignment="1">
      <alignment horizontal="left" vertical="center" wrapText="1"/>
    </xf>
    <xf numFmtId="165" fontId="45" fillId="0" borderId="7" xfId="0" applyNumberFormat="1" applyFont="1" applyFill="1" applyBorder="1" applyAlignment="1">
      <alignment horizontal="center" vertical="center" textRotation="90" wrapText="1"/>
    </xf>
    <xf numFmtId="165" fontId="45" fillId="0" borderId="13" xfId="0" applyNumberFormat="1" applyFont="1" applyFill="1" applyBorder="1" applyAlignment="1">
      <alignment horizontal="center" vertical="center" textRotation="90" wrapText="1"/>
    </xf>
    <xf numFmtId="165" fontId="45" fillId="0" borderId="1" xfId="0" applyNumberFormat="1" applyFont="1" applyFill="1" applyBorder="1" applyAlignment="1">
      <alignment horizontal="center" vertical="center" textRotation="90" wrapText="1"/>
    </xf>
    <xf numFmtId="165" fontId="45" fillId="0" borderId="8" xfId="0" applyNumberFormat="1" applyFont="1" applyFill="1" applyBorder="1" applyAlignment="1">
      <alignment horizontal="center" vertical="center" textRotation="90" wrapText="1"/>
    </xf>
    <xf numFmtId="165" fontId="45" fillId="0" borderId="9" xfId="0" applyNumberFormat="1" applyFont="1" applyFill="1" applyBorder="1" applyAlignment="1">
      <alignment horizontal="center" vertical="center" textRotation="90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26" fillId="0" borderId="7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6" fillId="0" borderId="9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165" fontId="44" fillId="0" borderId="7" xfId="0" applyNumberFormat="1" applyFont="1" applyFill="1" applyBorder="1" applyAlignment="1">
      <alignment horizontal="center" vertical="center" textRotation="90" wrapText="1"/>
    </xf>
    <xf numFmtId="165" fontId="44" fillId="0" borderId="13" xfId="0" applyNumberFormat="1" applyFont="1" applyFill="1" applyBorder="1" applyAlignment="1">
      <alignment horizontal="center" vertical="center" textRotation="90" wrapText="1"/>
    </xf>
    <xf numFmtId="165" fontId="44" fillId="0" borderId="1" xfId="0" applyNumberFormat="1" applyFont="1" applyFill="1" applyBorder="1" applyAlignment="1">
      <alignment horizontal="center" vertical="center" textRotation="90" wrapText="1"/>
    </xf>
    <xf numFmtId="165" fontId="44" fillId="0" borderId="8" xfId="0" applyNumberFormat="1" applyFont="1" applyFill="1" applyBorder="1" applyAlignment="1">
      <alignment horizontal="center" vertical="center" textRotation="90" wrapText="1"/>
    </xf>
    <xf numFmtId="165" fontId="44" fillId="0" borderId="9" xfId="0" applyNumberFormat="1" applyFont="1" applyFill="1" applyBorder="1" applyAlignment="1">
      <alignment horizontal="center" vertical="center" textRotation="90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0" fontId="26" fillId="0" borderId="1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textRotation="90" wrapText="1"/>
    </xf>
    <xf numFmtId="0" fontId="42" fillId="0" borderId="13" xfId="0" applyFont="1" applyFill="1" applyBorder="1" applyAlignment="1">
      <alignment horizontal="center" vertical="center" textRotation="90" wrapText="1"/>
    </xf>
    <xf numFmtId="0" fontId="42" fillId="0" borderId="1" xfId="0" applyFont="1" applyFill="1" applyBorder="1" applyAlignment="1">
      <alignment horizontal="center" vertical="center" textRotation="90" wrapText="1"/>
    </xf>
    <xf numFmtId="0" fontId="42" fillId="0" borderId="8" xfId="0" applyFont="1" applyFill="1" applyBorder="1" applyAlignment="1">
      <alignment horizontal="center" vertical="center" textRotation="90" wrapText="1"/>
    </xf>
    <xf numFmtId="0" fontId="42" fillId="0" borderId="9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 wrapText="1"/>
    </xf>
    <xf numFmtId="166" fontId="17" fillId="0" borderId="2" xfId="1" applyNumberFormat="1" applyFont="1" applyFill="1" applyBorder="1" applyAlignment="1">
      <alignment horizontal="center" vertical="center"/>
    </xf>
    <xf numFmtId="0" fontId="17" fillId="0" borderId="2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 textRotation="90"/>
    </xf>
    <xf numFmtId="0" fontId="46" fillId="0" borderId="1" xfId="0" applyFont="1" applyFill="1" applyBorder="1" applyAlignment="1">
      <alignment horizontal="center" vertical="center" textRotation="90"/>
    </xf>
    <xf numFmtId="0" fontId="46" fillId="0" borderId="9" xfId="0" applyFont="1" applyFill="1" applyBorder="1" applyAlignment="1">
      <alignment horizontal="center" vertical="center" textRotation="90"/>
    </xf>
    <xf numFmtId="0" fontId="48" fillId="0" borderId="7" xfId="0" applyFont="1" applyFill="1" applyBorder="1" applyAlignment="1">
      <alignment horizontal="center" vertical="center" textRotation="90"/>
    </xf>
    <xf numFmtId="0" fontId="48" fillId="0" borderId="13" xfId="0" applyFont="1" applyFill="1" applyBorder="1" applyAlignment="1">
      <alignment horizontal="center" vertical="center" textRotation="90"/>
    </xf>
    <xf numFmtId="0" fontId="48" fillId="0" borderId="1" xfId="0" applyFont="1" applyFill="1" applyBorder="1" applyAlignment="1">
      <alignment horizontal="center" vertical="center" textRotation="90"/>
    </xf>
    <xf numFmtId="0" fontId="48" fillId="0" borderId="8" xfId="0" applyFont="1" applyFill="1" applyBorder="1" applyAlignment="1">
      <alignment horizontal="center" vertical="center" textRotation="90"/>
    </xf>
    <xf numFmtId="0" fontId="48" fillId="0" borderId="9" xfId="0" applyFont="1" applyFill="1" applyBorder="1" applyAlignment="1">
      <alignment horizontal="center" vertical="center" textRotation="90"/>
    </xf>
    <xf numFmtId="0" fontId="48" fillId="0" borderId="10" xfId="0" applyFont="1" applyFill="1" applyBorder="1" applyAlignment="1">
      <alignment horizontal="center" vertical="center" textRotation="90"/>
    </xf>
    <xf numFmtId="0" fontId="37" fillId="0" borderId="7" xfId="0" applyFont="1" applyFill="1" applyBorder="1" applyAlignment="1">
      <alignment horizontal="center" vertical="center" textRotation="90"/>
    </xf>
    <xf numFmtId="0" fontId="37" fillId="0" borderId="13" xfId="0" applyFont="1" applyFill="1" applyBorder="1" applyAlignment="1">
      <alignment horizontal="center" vertical="center" textRotation="90"/>
    </xf>
    <xf numFmtId="0" fontId="37" fillId="0" borderId="1" xfId="0" applyFont="1" applyFill="1" applyBorder="1" applyAlignment="1">
      <alignment horizontal="center" vertical="center" textRotation="90"/>
    </xf>
    <xf numFmtId="0" fontId="37" fillId="0" borderId="8" xfId="0" applyFont="1" applyFill="1" applyBorder="1" applyAlignment="1">
      <alignment horizontal="center" vertical="center" textRotation="90"/>
    </xf>
    <xf numFmtId="0" fontId="37" fillId="0" borderId="9" xfId="0" applyFont="1" applyFill="1" applyBorder="1" applyAlignment="1">
      <alignment horizontal="center" vertical="center" textRotation="90"/>
    </xf>
    <xf numFmtId="0" fontId="37" fillId="0" borderId="10" xfId="0" applyFont="1" applyFill="1" applyBorder="1" applyAlignment="1">
      <alignment horizontal="center" vertical="center" textRotation="90"/>
    </xf>
    <xf numFmtId="0" fontId="32" fillId="0" borderId="3" xfId="1" applyNumberFormat="1" applyFont="1" applyFill="1" applyBorder="1" applyAlignment="1">
      <alignment horizontal="center" vertical="center"/>
    </xf>
    <xf numFmtId="0" fontId="32" fillId="0" borderId="6" xfId="1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center" vertical="center" textRotation="90"/>
    </xf>
    <xf numFmtId="0" fontId="49" fillId="0" borderId="1" xfId="0" applyFont="1" applyFill="1" applyBorder="1" applyAlignment="1">
      <alignment horizontal="center" vertical="center" textRotation="90"/>
    </xf>
    <xf numFmtId="0" fontId="49" fillId="0" borderId="8" xfId="0" applyFont="1" applyFill="1" applyBorder="1" applyAlignment="1">
      <alignment horizontal="center" vertical="center" textRotation="90"/>
    </xf>
    <xf numFmtId="0" fontId="49" fillId="0" borderId="9" xfId="0" applyFont="1" applyFill="1" applyBorder="1" applyAlignment="1">
      <alignment horizontal="center" vertical="center" textRotation="90"/>
    </xf>
    <xf numFmtId="0" fontId="49" fillId="0" borderId="10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3" fillId="0" borderId="8" xfId="1" applyFont="1" applyFill="1" applyBorder="1" applyAlignment="1">
      <alignment horizontal="center" vertical="center" wrapText="1"/>
    </xf>
    <xf numFmtId="165" fontId="19" fillId="0" borderId="7" xfId="0" applyNumberFormat="1" applyFont="1" applyFill="1" applyBorder="1" applyAlignment="1">
      <alignment horizontal="center" vertical="center" textRotation="90"/>
    </xf>
    <xf numFmtId="165" fontId="19" fillId="0" borderId="1" xfId="0" applyNumberFormat="1" applyFont="1" applyFill="1" applyBorder="1" applyAlignment="1">
      <alignment horizontal="center" vertical="center" textRotation="90"/>
    </xf>
    <xf numFmtId="165" fontId="19" fillId="0" borderId="9" xfId="0" applyNumberFormat="1" applyFont="1" applyFill="1" applyBorder="1" applyAlignment="1">
      <alignment horizontal="center" vertical="center" textRotation="90"/>
    </xf>
    <xf numFmtId="0" fontId="47" fillId="0" borderId="7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47" fillId="0" borderId="1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horizontal="center" vertical="center" textRotation="90" wrapText="1"/>
    </xf>
    <xf numFmtId="0" fontId="47" fillId="0" borderId="8" xfId="0" applyFont="1" applyFill="1" applyBorder="1" applyAlignment="1">
      <alignment horizontal="center" vertical="center" textRotation="90" wrapText="1"/>
    </xf>
    <xf numFmtId="0" fontId="47" fillId="0" borderId="9" xfId="0" applyFont="1" applyFill="1" applyBorder="1" applyAlignment="1">
      <alignment horizontal="center" vertical="center" textRotation="90" wrapText="1"/>
    </xf>
    <xf numFmtId="0" fontId="47" fillId="0" borderId="14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1" fillId="0" borderId="7" xfId="0" applyFont="1" applyFill="1" applyBorder="1" applyAlignment="1">
      <alignment horizontal="center" vertical="center" textRotation="90"/>
    </xf>
    <xf numFmtId="0" fontId="41" fillId="0" borderId="13" xfId="0" applyFont="1" applyFill="1" applyBorder="1" applyAlignment="1">
      <alignment horizontal="center" vertical="center" textRotation="90"/>
    </xf>
    <xf numFmtId="0" fontId="41" fillId="0" borderId="1" xfId="0" applyFont="1" applyFill="1" applyBorder="1" applyAlignment="1">
      <alignment horizontal="center" vertical="center" textRotation="90"/>
    </xf>
    <xf numFmtId="0" fontId="41" fillId="0" borderId="8" xfId="0" applyFont="1" applyFill="1" applyBorder="1" applyAlignment="1">
      <alignment horizontal="center" vertical="center" textRotation="90"/>
    </xf>
    <xf numFmtId="0" fontId="41" fillId="0" borderId="9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 textRotation="90"/>
    </xf>
    <xf numFmtId="165" fontId="19" fillId="0" borderId="13" xfId="0" applyNumberFormat="1" applyFont="1" applyFill="1" applyBorder="1" applyAlignment="1">
      <alignment horizontal="center" vertical="center" textRotation="90"/>
    </xf>
    <xf numFmtId="165" fontId="19" fillId="0" borderId="8" xfId="0" applyNumberFormat="1" applyFont="1" applyFill="1" applyBorder="1" applyAlignment="1">
      <alignment horizontal="center" vertical="center" textRotation="90"/>
    </xf>
    <xf numFmtId="165" fontId="19" fillId="0" borderId="10" xfId="0" applyNumberFormat="1" applyFont="1" applyFill="1" applyBorder="1" applyAlignment="1">
      <alignment horizontal="center" vertical="center" textRotation="90"/>
    </xf>
    <xf numFmtId="166" fontId="17" fillId="0" borderId="3" xfId="1" applyNumberFormat="1" applyFont="1" applyFill="1" applyBorder="1" applyAlignment="1">
      <alignment horizontal="center" vertical="center"/>
    </xf>
    <xf numFmtId="166" fontId="17" fillId="0" borderId="6" xfId="1" applyNumberFormat="1" applyFont="1" applyFill="1" applyBorder="1" applyAlignment="1">
      <alignment horizontal="center" vertical="center"/>
    </xf>
    <xf numFmtId="0" fontId="17" fillId="0" borderId="3" xfId="1" applyNumberFormat="1" applyFont="1" applyFill="1" applyBorder="1" applyAlignment="1">
      <alignment horizontal="center" vertical="center"/>
    </xf>
    <xf numFmtId="0" fontId="17" fillId="0" borderId="6" xfId="1" applyNumberFormat="1" applyFont="1" applyFill="1" applyBorder="1" applyAlignment="1">
      <alignment horizontal="center" vertical="center"/>
    </xf>
    <xf numFmtId="165" fontId="45" fillId="0" borderId="3" xfId="0" applyNumberFormat="1" applyFont="1" applyFill="1" applyBorder="1" applyAlignment="1">
      <alignment horizontal="center" vertical="center" textRotation="90"/>
    </xf>
    <xf numFmtId="165" fontId="45" fillId="0" borderId="5" xfId="0" applyNumberFormat="1" applyFont="1" applyFill="1" applyBorder="1" applyAlignment="1">
      <alignment horizontal="center" vertical="center" textRotation="90"/>
    </xf>
    <xf numFmtId="165" fontId="45" fillId="0" borderId="6" xfId="0" applyNumberFormat="1" applyFont="1" applyFill="1" applyBorder="1" applyAlignment="1">
      <alignment horizontal="center" vertical="center" textRotation="90"/>
    </xf>
    <xf numFmtId="0" fontId="33" fillId="0" borderId="7" xfId="0" applyFont="1" applyFill="1" applyBorder="1" applyAlignment="1">
      <alignment horizontal="center" vertical="center" textRotation="90" wrapText="1"/>
    </xf>
    <xf numFmtId="0" fontId="33" fillId="0" borderId="13" xfId="0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 textRotation="90" wrapText="1"/>
    </xf>
    <xf numFmtId="0" fontId="33" fillId="0" borderId="8" xfId="0" applyFont="1" applyFill="1" applyBorder="1" applyAlignment="1">
      <alignment horizontal="center" vertical="center" textRotation="90" wrapText="1"/>
    </xf>
    <xf numFmtId="0" fontId="33" fillId="0" borderId="9" xfId="0" applyFont="1" applyFill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165" fontId="50" fillId="0" borderId="1" xfId="0" applyNumberFormat="1" applyFont="1" applyFill="1" applyBorder="1" applyAlignment="1">
      <alignment horizontal="center" vertical="center" textRotation="90" wrapText="1"/>
    </xf>
    <xf numFmtId="165" fontId="50" fillId="0" borderId="0" xfId="0" applyNumberFormat="1" applyFont="1" applyFill="1" applyBorder="1" applyAlignment="1">
      <alignment horizontal="center" vertical="center" textRotation="90" wrapText="1"/>
    </xf>
    <xf numFmtId="165" fontId="50" fillId="0" borderId="8" xfId="0" applyNumberFormat="1" applyFont="1" applyFill="1" applyBorder="1" applyAlignment="1">
      <alignment horizontal="center" vertical="center" textRotation="90" wrapText="1"/>
    </xf>
    <xf numFmtId="165" fontId="50" fillId="0" borderId="9" xfId="0" applyNumberFormat="1" applyFont="1" applyFill="1" applyBorder="1" applyAlignment="1">
      <alignment horizontal="center" vertical="center" textRotation="90" wrapText="1"/>
    </xf>
    <xf numFmtId="165" fontId="50" fillId="0" borderId="14" xfId="0" applyNumberFormat="1" applyFont="1" applyFill="1" applyBorder="1" applyAlignment="1">
      <alignment horizontal="center" vertical="center" textRotation="90" wrapText="1"/>
    </xf>
    <xf numFmtId="165" fontId="50" fillId="0" borderId="10" xfId="0" applyNumberFormat="1" applyFont="1" applyFill="1" applyBorder="1" applyAlignment="1">
      <alignment horizontal="center" vertical="center" textRotation="90" wrapText="1"/>
    </xf>
    <xf numFmtId="0" fontId="44" fillId="0" borderId="7" xfId="0" applyFont="1" applyFill="1" applyBorder="1" applyAlignment="1">
      <alignment horizontal="center" vertical="center" textRotation="90"/>
    </xf>
    <xf numFmtId="0" fontId="44" fillId="0" borderId="13" xfId="0" applyFont="1" applyFill="1" applyBorder="1" applyAlignment="1">
      <alignment horizontal="center" vertical="center" textRotation="90"/>
    </xf>
    <xf numFmtId="0" fontId="44" fillId="0" borderId="1" xfId="0" applyFont="1" applyFill="1" applyBorder="1" applyAlignment="1">
      <alignment horizontal="center" vertical="center" textRotation="90"/>
    </xf>
    <xf numFmtId="0" fontId="44" fillId="0" borderId="8" xfId="0" applyFont="1" applyFill="1" applyBorder="1" applyAlignment="1">
      <alignment horizontal="center" vertical="center" textRotation="90"/>
    </xf>
    <xf numFmtId="0" fontId="44" fillId="0" borderId="9" xfId="0" applyFont="1" applyFill="1" applyBorder="1" applyAlignment="1">
      <alignment horizontal="center" vertical="center" textRotation="90"/>
    </xf>
    <xf numFmtId="0" fontId="44" fillId="0" borderId="10" xfId="0" applyFont="1" applyFill="1" applyBorder="1" applyAlignment="1">
      <alignment horizontal="center" vertical="center" textRotation="90"/>
    </xf>
    <xf numFmtId="0" fontId="25" fillId="2" borderId="3" xfId="1" applyFont="1" applyFill="1" applyBorder="1" applyAlignment="1">
      <alignment horizontal="left" vertical="center" wrapText="1"/>
    </xf>
    <xf numFmtId="0" fontId="25" fillId="2" borderId="6" xfId="1" applyFont="1" applyFill="1" applyBorder="1" applyAlignment="1">
      <alignment horizontal="left" vertical="center" wrapText="1"/>
    </xf>
    <xf numFmtId="165" fontId="44" fillId="0" borderId="7" xfId="0" applyNumberFormat="1" applyFont="1" applyFill="1" applyBorder="1" applyAlignment="1">
      <alignment horizontal="center" vertical="center" textRotation="90"/>
    </xf>
    <xf numFmtId="165" fontId="44" fillId="0" borderId="1" xfId="0" applyNumberFormat="1" applyFont="1" applyFill="1" applyBorder="1" applyAlignment="1">
      <alignment horizontal="center" vertical="center" textRotation="90"/>
    </xf>
    <xf numFmtId="165" fontId="44" fillId="0" borderId="9" xfId="0" applyNumberFormat="1" applyFont="1" applyFill="1" applyBorder="1" applyAlignment="1">
      <alignment horizontal="center" vertical="center" textRotation="90"/>
    </xf>
    <xf numFmtId="0" fontId="34" fillId="0" borderId="3" xfId="1" applyFont="1" applyFill="1" applyBorder="1" applyAlignment="1">
      <alignment horizontal="left" vertical="center" wrapText="1"/>
    </xf>
    <xf numFmtId="0" fontId="34" fillId="0" borderId="6" xfId="1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center" vertical="center" textRotation="90" wrapText="1"/>
    </xf>
    <xf numFmtId="0" fontId="41" fillId="0" borderId="1" xfId="0" applyFont="1" applyFill="1" applyBorder="1" applyAlignment="1">
      <alignment horizontal="center" vertical="center" textRotation="90" wrapText="1"/>
    </xf>
    <xf numFmtId="0" fontId="41" fillId="0" borderId="9" xfId="0" applyFont="1" applyFill="1" applyBorder="1" applyAlignment="1">
      <alignment horizontal="center" vertical="center" textRotation="90" wrapText="1"/>
    </xf>
    <xf numFmtId="0" fontId="51" fillId="0" borderId="7" xfId="0" applyFont="1" applyFill="1" applyBorder="1" applyAlignment="1">
      <alignment horizontal="center" vertical="center" textRotation="90" wrapText="1"/>
    </xf>
    <xf numFmtId="0" fontId="51" fillId="0" borderId="15" xfId="0" applyFont="1" applyFill="1" applyBorder="1" applyAlignment="1">
      <alignment horizontal="center" vertical="center" textRotation="90" wrapText="1"/>
    </xf>
    <xf numFmtId="0" fontId="51" fillId="0" borderId="13" xfId="0" applyFont="1" applyFill="1" applyBorder="1" applyAlignment="1">
      <alignment horizontal="center" vertical="center" textRotation="90" wrapText="1"/>
    </xf>
    <xf numFmtId="0" fontId="51" fillId="0" borderId="1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textRotation="90" wrapText="1"/>
    </xf>
    <xf numFmtId="0" fontId="51" fillId="0" borderId="8" xfId="0" applyFont="1" applyFill="1" applyBorder="1" applyAlignment="1">
      <alignment horizontal="center" vertical="center" textRotation="90" wrapText="1"/>
    </xf>
    <xf numFmtId="0" fontId="51" fillId="0" borderId="9" xfId="0" applyFont="1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41" fillId="0" borderId="3" xfId="0" applyFont="1" applyFill="1" applyBorder="1" applyAlignment="1">
      <alignment horizontal="center" textRotation="90"/>
    </xf>
    <xf numFmtId="0" fontId="41" fillId="0" borderId="5" xfId="0" applyFont="1" applyFill="1" applyBorder="1" applyAlignment="1">
      <alignment horizontal="center" textRotation="90"/>
    </xf>
    <xf numFmtId="0" fontId="41" fillId="0" borderId="6" xfId="0" applyFont="1" applyFill="1" applyBorder="1" applyAlignment="1">
      <alignment horizontal="center" textRotation="9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1123950</xdr:colOff>
      <xdr:row>4</xdr:row>
      <xdr:rowOff>66675</xdr:rowOff>
    </xdr:from>
    <xdr:to>
      <xdr:col>0</xdr:col>
      <xdr:colOff>1123950</xdr:colOff>
      <xdr:row>4</xdr:row>
      <xdr:rowOff>66675</xdr:rowOff>
    </xdr:to>
    <xdr:sp macro="" textlink="">
      <xdr:nvSpPr>
        <xdr:cNvPr id="2049" name="Line 3"/>
        <xdr:cNvSpPr>
          <a:spLocks noChangeShapeType="1"/>
        </xdr:cNvSpPr>
      </xdr:nvSpPr>
      <xdr:spPr bwMode="auto">
        <a:xfrm>
          <a:off x="11239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4</xdr:row>
      <xdr:rowOff>47625</xdr:rowOff>
    </xdr:from>
    <xdr:to>
      <xdr:col>1</xdr:col>
      <xdr:colOff>104775</xdr:colOff>
      <xdr:row>4</xdr:row>
      <xdr:rowOff>47625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11334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104775</xdr:colOff>
      <xdr:row>4</xdr:row>
      <xdr:rowOff>47625</xdr:rowOff>
    </xdr:from>
    <xdr:to>
      <xdr:col>1</xdr:col>
      <xdr:colOff>104775</xdr:colOff>
      <xdr:row>4</xdr:row>
      <xdr:rowOff>47625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11334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4</xdr:row>
      <xdr:rowOff>47625</xdr:rowOff>
    </xdr:from>
    <xdr:to>
      <xdr:col>1</xdr:col>
      <xdr:colOff>161925</xdr:colOff>
      <xdr:row>4</xdr:row>
      <xdr:rowOff>47625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1123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4</xdr:row>
      <xdr:rowOff>47625</xdr:rowOff>
    </xdr:from>
    <xdr:to>
      <xdr:col>1</xdr:col>
      <xdr:colOff>161925</xdr:colOff>
      <xdr:row>4</xdr:row>
      <xdr:rowOff>47625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1123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1123950</xdr:colOff>
      <xdr:row>4</xdr:row>
      <xdr:rowOff>47625</xdr:rowOff>
    </xdr:from>
    <xdr:to>
      <xdr:col>0</xdr:col>
      <xdr:colOff>1123950</xdr:colOff>
      <xdr:row>4</xdr:row>
      <xdr:rowOff>47625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1123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1123950</xdr:colOff>
      <xdr:row>4</xdr:row>
      <xdr:rowOff>47625</xdr:rowOff>
    </xdr:from>
    <xdr:to>
      <xdr:col>0</xdr:col>
      <xdr:colOff>1123950</xdr:colOff>
      <xdr:row>4</xdr:row>
      <xdr:rowOff>47625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1123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4</xdr:row>
      <xdr:rowOff>47625</xdr:rowOff>
    </xdr:from>
    <xdr:to>
      <xdr:col>1</xdr:col>
      <xdr:colOff>161925</xdr:colOff>
      <xdr:row>4</xdr:row>
      <xdr:rowOff>47625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11334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4</xdr:row>
      <xdr:rowOff>19050</xdr:rowOff>
    </xdr:from>
    <xdr:to>
      <xdr:col>1</xdr:col>
      <xdr:colOff>161925</xdr:colOff>
      <xdr:row>4</xdr:row>
      <xdr:rowOff>19050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4</xdr:row>
      <xdr:rowOff>47625</xdr:rowOff>
    </xdr:from>
    <xdr:to>
      <xdr:col>1</xdr:col>
      <xdr:colOff>238125</xdr:colOff>
      <xdr:row>4</xdr:row>
      <xdr:rowOff>47625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11334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4</xdr:row>
      <xdr:rowOff>19050</xdr:rowOff>
    </xdr:from>
    <xdr:to>
      <xdr:col>1</xdr:col>
      <xdr:colOff>161925</xdr:colOff>
      <xdr:row>4</xdr:row>
      <xdr:rowOff>19050</xdr:rowOff>
    </xdr:to>
    <xdr:sp macro="" textlink="">
      <xdr:nvSpPr>
        <xdr:cNvPr id="19457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1123950</xdr:colOff>
      <xdr:row>4</xdr:row>
      <xdr:rowOff>66675</xdr:rowOff>
    </xdr:from>
    <xdr:to>
      <xdr:col>0</xdr:col>
      <xdr:colOff>1123950</xdr:colOff>
      <xdr:row>4</xdr:row>
      <xdr:rowOff>66675</xdr:rowOff>
    </xdr:to>
    <xdr:sp macro="" textlink="">
      <xdr:nvSpPr>
        <xdr:cNvPr id="3073" name="Line 3"/>
        <xdr:cNvSpPr>
          <a:spLocks noChangeShapeType="1"/>
        </xdr:cNvSpPr>
      </xdr:nvSpPr>
      <xdr:spPr bwMode="auto">
        <a:xfrm>
          <a:off x="11239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4</xdr:row>
      <xdr:rowOff>19050</xdr:rowOff>
    </xdr:from>
    <xdr:to>
      <xdr:col>1</xdr:col>
      <xdr:colOff>38100</xdr:colOff>
      <xdr:row>4</xdr:row>
      <xdr:rowOff>19050</xdr:rowOff>
    </xdr:to>
    <xdr:sp macro="" textlink="">
      <xdr:nvSpPr>
        <xdr:cNvPr id="20481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1123950</xdr:colOff>
      <xdr:row>4</xdr:row>
      <xdr:rowOff>66675</xdr:rowOff>
    </xdr:from>
    <xdr:to>
      <xdr:col>0</xdr:col>
      <xdr:colOff>1123950</xdr:colOff>
      <xdr:row>4</xdr:row>
      <xdr:rowOff>66675</xdr:rowOff>
    </xdr:to>
    <xdr:sp macro="" textlink="">
      <xdr:nvSpPr>
        <xdr:cNvPr id="4097" name="Line 3"/>
        <xdr:cNvSpPr>
          <a:spLocks noChangeShapeType="1"/>
        </xdr:cNvSpPr>
      </xdr:nvSpPr>
      <xdr:spPr bwMode="auto">
        <a:xfrm>
          <a:off x="11239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1133475</xdr:colOff>
      <xdr:row>4</xdr:row>
      <xdr:rowOff>28575</xdr:rowOff>
    </xdr:from>
    <xdr:to>
      <xdr:col>0</xdr:col>
      <xdr:colOff>1133475</xdr:colOff>
      <xdr:row>4</xdr:row>
      <xdr:rowOff>28575</xdr:rowOff>
    </xdr:to>
    <xdr:sp macro="" textlink="">
      <xdr:nvSpPr>
        <xdr:cNvPr id="5121" name="Line 3"/>
        <xdr:cNvSpPr>
          <a:spLocks noChangeShapeType="1"/>
        </xdr:cNvSpPr>
      </xdr:nvSpPr>
      <xdr:spPr bwMode="auto">
        <a:xfrm>
          <a:off x="1133475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4</xdr:row>
      <xdr:rowOff>47625</xdr:rowOff>
    </xdr:from>
    <xdr:to>
      <xdr:col>1</xdr:col>
      <xdr:colOff>238125</xdr:colOff>
      <xdr:row>4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11334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85725</xdr:colOff>
      <xdr:row>4</xdr:row>
      <xdr:rowOff>19050</xdr:rowOff>
    </xdr:from>
    <xdr:to>
      <xdr:col>1</xdr:col>
      <xdr:colOff>85725</xdr:colOff>
      <xdr:row>4</xdr:row>
      <xdr:rowOff>19050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85725</xdr:colOff>
      <xdr:row>4</xdr:row>
      <xdr:rowOff>19050</xdr:rowOff>
    </xdr:from>
    <xdr:to>
      <xdr:col>1</xdr:col>
      <xdr:colOff>85725</xdr:colOff>
      <xdr:row>4</xdr:row>
      <xdr:rowOff>19050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85725</xdr:colOff>
      <xdr:row>4</xdr:row>
      <xdr:rowOff>19050</xdr:rowOff>
    </xdr:from>
    <xdr:to>
      <xdr:col>1</xdr:col>
      <xdr:colOff>85725</xdr:colOff>
      <xdr:row>4</xdr:row>
      <xdr:rowOff>19050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85725</xdr:colOff>
      <xdr:row>4</xdr:row>
      <xdr:rowOff>19050</xdr:rowOff>
    </xdr:from>
    <xdr:to>
      <xdr:col>1</xdr:col>
      <xdr:colOff>85725</xdr:colOff>
      <xdr:row>4</xdr:row>
      <xdr:rowOff>19050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D76"/>
  <sheetViews>
    <sheetView view="pageBreakPreview" zoomScale="50" zoomScaleNormal="85" zoomScaleSheetLayoutView="50" workbookViewId="0">
      <pane xSplit="7" ySplit="9" topLeftCell="U19" activePane="bottomRight" state="frozen"/>
      <selection activeCell="C61" sqref="C61"/>
      <selection pane="topRight" activeCell="C61" sqref="C61"/>
      <selection pane="bottomLeft" activeCell="C61" sqref="C61"/>
      <selection pane="bottomRight" activeCell="AO4" sqref="AO4"/>
    </sheetView>
  </sheetViews>
  <sheetFormatPr defaultRowHeight="12.75"/>
  <cols>
    <col min="1" max="1" width="17" style="22" customWidth="1"/>
    <col min="2" max="2" width="73.7109375" style="22" customWidth="1"/>
    <col min="3" max="3" width="8" style="22" customWidth="1"/>
    <col min="4" max="4" width="9" style="22" customWidth="1"/>
    <col min="5" max="5" width="7.140625" style="22" customWidth="1"/>
    <col min="6" max="51" width="5.85546875" style="22" customWidth="1"/>
    <col min="52" max="52" width="4.5703125" style="22" customWidth="1"/>
    <col min="53" max="53" width="4.28515625" style="22" customWidth="1"/>
    <col min="54" max="16384" width="9.140625" style="22"/>
  </cols>
  <sheetData>
    <row r="1" spans="1:55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  <c r="BC1" s="191"/>
    </row>
    <row r="2" spans="1:55" s="190" customFormat="1" ht="24.75" customHeight="1">
      <c r="AU2" s="302" t="s">
        <v>565</v>
      </c>
      <c r="AV2" s="302"/>
      <c r="AW2" s="302"/>
      <c r="AX2" s="302"/>
      <c r="AY2" s="302"/>
      <c r="AZ2" s="302"/>
      <c r="BA2" s="191"/>
      <c r="BB2" s="191"/>
      <c r="BC2" s="191"/>
    </row>
    <row r="3" spans="1:55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  <c r="BC3" s="191"/>
    </row>
    <row r="4" spans="1:55">
      <c r="AO4" s="195" t="s">
        <v>579</v>
      </c>
    </row>
    <row r="5" spans="1:55" s="15" customFormat="1" ht="18.75">
      <c r="C5" s="303" t="s">
        <v>287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</row>
    <row r="6" spans="1:55" s="15" customFormat="1" ht="15" customHeight="1">
      <c r="A6" s="326" t="s">
        <v>23</v>
      </c>
      <c r="B6" s="329" t="s">
        <v>22</v>
      </c>
      <c r="C6" s="323" t="s">
        <v>15</v>
      </c>
      <c r="D6" s="317" t="s">
        <v>24</v>
      </c>
      <c r="E6" s="339" t="s">
        <v>25</v>
      </c>
      <c r="F6" s="323" t="s">
        <v>29</v>
      </c>
      <c r="G6" s="323" t="s">
        <v>30</v>
      </c>
      <c r="H6" s="333" t="s">
        <v>0</v>
      </c>
      <c r="I6" s="334"/>
      <c r="J6" s="334"/>
      <c r="K6" s="335"/>
      <c r="L6" s="333" t="s">
        <v>1</v>
      </c>
      <c r="M6" s="334"/>
      <c r="N6" s="334"/>
      <c r="O6" s="334"/>
      <c r="P6" s="335"/>
      <c r="Q6" s="333" t="s">
        <v>2</v>
      </c>
      <c r="R6" s="334"/>
      <c r="S6" s="334"/>
      <c r="T6" s="335"/>
      <c r="U6" s="333" t="s">
        <v>3</v>
      </c>
      <c r="V6" s="334"/>
      <c r="W6" s="334"/>
      <c r="X6" s="335"/>
      <c r="Y6" s="333" t="s">
        <v>4</v>
      </c>
      <c r="Z6" s="334"/>
      <c r="AA6" s="334"/>
      <c r="AB6" s="334"/>
      <c r="AC6" s="335"/>
      <c r="AD6" s="333" t="s">
        <v>5</v>
      </c>
      <c r="AE6" s="334"/>
      <c r="AF6" s="334"/>
      <c r="AG6" s="335"/>
      <c r="AH6" s="333" t="s">
        <v>6</v>
      </c>
      <c r="AI6" s="334"/>
      <c r="AJ6" s="334"/>
      <c r="AK6" s="335"/>
      <c r="AL6" s="333" t="s">
        <v>7</v>
      </c>
      <c r="AM6" s="334"/>
      <c r="AN6" s="334"/>
      <c r="AO6" s="334"/>
      <c r="AP6" s="335"/>
      <c r="AQ6" s="333" t="s">
        <v>8</v>
      </c>
      <c r="AR6" s="334"/>
      <c r="AS6" s="334"/>
      <c r="AT6" s="335"/>
      <c r="AU6" s="333" t="s">
        <v>9</v>
      </c>
      <c r="AV6" s="334"/>
      <c r="AW6" s="334"/>
      <c r="AX6" s="334"/>
      <c r="AY6" s="222" t="s">
        <v>10</v>
      </c>
      <c r="AZ6" s="330" t="s">
        <v>11</v>
      </c>
      <c r="BA6" s="330" t="s">
        <v>12</v>
      </c>
    </row>
    <row r="7" spans="1:55" s="14" customFormat="1" ht="54" customHeight="1">
      <c r="A7" s="327"/>
      <c r="B7" s="329"/>
      <c r="C7" s="324"/>
      <c r="D7" s="317"/>
      <c r="E7" s="340"/>
      <c r="F7" s="324"/>
      <c r="G7" s="324"/>
      <c r="H7" s="233">
        <v>42616</v>
      </c>
      <c r="I7" s="233">
        <f>H7+7</f>
        <v>42623</v>
      </c>
      <c r="J7" s="67">
        <f t="shared" ref="J7:AU7" si="0">I7+7</f>
        <v>42630</v>
      </c>
      <c r="K7" s="67">
        <f t="shared" si="0"/>
        <v>42637</v>
      </c>
      <c r="L7" s="67">
        <f t="shared" si="0"/>
        <v>42644</v>
      </c>
      <c r="M7" s="67">
        <f t="shared" si="0"/>
        <v>42651</v>
      </c>
      <c r="N7" s="67">
        <f t="shared" si="0"/>
        <v>42658</v>
      </c>
      <c r="O7" s="67">
        <f t="shared" si="0"/>
        <v>42665</v>
      </c>
      <c r="P7" s="67">
        <f t="shared" si="0"/>
        <v>42672</v>
      </c>
      <c r="Q7" s="67">
        <f t="shared" si="0"/>
        <v>42679</v>
      </c>
      <c r="R7" s="67">
        <f t="shared" si="0"/>
        <v>42686</v>
      </c>
      <c r="S7" s="67">
        <f t="shared" si="0"/>
        <v>42693</v>
      </c>
      <c r="T7" s="67">
        <f t="shared" si="0"/>
        <v>42700</v>
      </c>
      <c r="U7" s="67">
        <f t="shared" si="0"/>
        <v>42707</v>
      </c>
      <c r="V7" s="67">
        <f t="shared" si="0"/>
        <v>42714</v>
      </c>
      <c r="W7" s="67">
        <f t="shared" si="0"/>
        <v>42721</v>
      </c>
      <c r="X7" s="67">
        <f t="shared" si="0"/>
        <v>42728</v>
      </c>
      <c r="Y7" s="67">
        <f t="shared" si="0"/>
        <v>42735</v>
      </c>
      <c r="Z7" s="67">
        <f t="shared" si="0"/>
        <v>42742</v>
      </c>
      <c r="AA7" s="67">
        <f t="shared" si="0"/>
        <v>42749</v>
      </c>
      <c r="AB7" s="67">
        <f t="shared" si="0"/>
        <v>42756</v>
      </c>
      <c r="AC7" s="67">
        <f t="shared" si="0"/>
        <v>42763</v>
      </c>
      <c r="AD7" s="67">
        <f t="shared" si="0"/>
        <v>42770</v>
      </c>
      <c r="AE7" s="67">
        <f t="shared" si="0"/>
        <v>42777</v>
      </c>
      <c r="AF7" s="67">
        <f t="shared" si="0"/>
        <v>42784</v>
      </c>
      <c r="AG7" s="67">
        <f t="shared" si="0"/>
        <v>42791</v>
      </c>
      <c r="AH7" s="67">
        <f t="shared" si="0"/>
        <v>42798</v>
      </c>
      <c r="AI7" s="67">
        <f t="shared" si="0"/>
        <v>42805</v>
      </c>
      <c r="AJ7" s="67">
        <f t="shared" si="0"/>
        <v>42812</v>
      </c>
      <c r="AK7" s="67">
        <f t="shared" si="0"/>
        <v>42819</v>
      </c>
      <c r="AL7" s="67">
        <f t="shared" si="0"/>
        <v>42826</v>
      </c>
      <c r="AM7" s="67">
        <f t="shared" si="0"/>
        <v>42833</v>
      </c>
      <c r="AN7" s="67">
        <f t="shared" si="0"/>
        <v>42840</v>
      </c>
      <c r="AO7" s="67">
        <f t="shared" si="0"/>
        <v>42847</v>
      </c>
      <c r="AP7" s="67">
        <f t="shared" si="0"/>
        <v>42854</v>
      </c>
      <c r="AQ7" s="67">
        <f t="shared" si="0"/>
        <v>42861</v>
      </c>
      <c r="AR7" s="67">
        <f t="shared" si="0"/>
        <v>42868</v>
      </c>
      <c r="AS7" s="67">
        <f t="shared" si="0"/>
        <v>42875</v>
      </c>
      <c r="AT7" s="67">
        <f t="shared" si="0"/>
        <v>42882</v>
      </c>
      <c r="AU7" s="67">
        <f t="shared" si="0"/>
        <v>42889</v>
      </c>
      <c r="AV7" s="67">
        <f t="shared" ref="AV7:AY8" si="1">AU7+7</f>
        <v>42896</v>
      </c>
      <c r="AW7" s="67">
        <f t="shared" si="1"/>
        <v>42903</v>
      </c>
      <c r="AX7" s="67">
        <f t="shared" si="1"/>
        <v>42910</v>
      </c>
      <c r="AY7" s="67">
        <f t="shared" si="1"/>
        <v>42917</v>
      </c>
      <c r="AZ7" s="331"/>
      <c r="BA7" s="331"/>
    </row>
    <row r="8" spans="1:55" s="14" customFormat="1" ht="45.75" customHeight="1">
      <c r="A8" s="327"/>
      <c r="B8" s="329"/>
      <c r="C8" s="324"/>
      <c r="D8" s="317"/>
      <c r="E8" s="341"/>
      <c r="F8" s="325"/>
      <c r="G8" s="325"/>
      <c r="H8" s="233">
        <v>42611</v>
      </c>
      <c r="I8" s="233">
        <v>42618</v>
      </c>
      <c r="J8" s="67">
        <f t="shared" ref="J8:AU8" si="2">I8+7</f>
        <v>42625</v>
      </c>
      <c r="K8" s="67">
        <f t="shared" si="2"/>
        <v>42632</v>
      </c>
      <c r="L8" s="67">
        <f t="shared" si="2"/>
        <v>42639</v>
      </c>
      <c r="M8" s="67">
        <f t="shared" si="2"/>
        <v>42646</v>
      </c>
      <c r="N8" s="67">
        <f t="shared" si="2"/>
        <v>42653</v>
      </c>
      <c r="O8" s="67">
        <f t="shared" si="2"/>
        <v>42660</v>
      </c>
      <c r="P8" s="67">
        <f t="shared" si="2"/>
        <v>42667</v>
      </c>
      <c r="Q8" s="67">
        <f t="shared" si="2"/>
        <v>42674</v>
      </c>
      <c r="R8" s="67">
        <f t="shared" si="2"/>
        <v>42681</v>
      </c>
      <c r="S8" s="67">
        <f t="shared" si="2"/>
        <v>42688</v>
      </c>
      <c r="T8" s="67">
        <f t="shared" si="2"/>
        <v>42695</v>
      </c>
      <c r="U8" s="67">
        <f t="shared" si="2"/>
        <v>42702</v>
      </c>
      <c r="V8" s="67">
        <f t="shared" si="2"/>
        <v>42709</v>
      </c>
      <c r="W8" s="67">
        <f t="shared" si="2"/>
        <v>42716</v>
      </c>
      <c r="X8" s="67">
        <f t="shared" si="2"/>
        <v>42723</v>
      </c>
      <c r="Y8" s="67">
        <f t="shared" si="2"/>
        <v>42730</v>
      </c>
      <c r="Z8" s="67">
        <f t="shared" si="2"/>
        <v>42737</v>
      </c>
      <c r="AA8" s="67">
        <f t="shared" si="2"/>
        <v>42744</v>
      </c>
      <c r="AB8" s="67">
        <f t="shared" si="2"/>
        <v>42751</v>
      </c>
      <c r="AC8" s="67">
        <f t="shared" si="2"/>
        <v>42758</v>
      </c>
      <c r="AD8" s="67">
        <f t="shared" si="2"/>
        <v>42765</v>
      </c>
      <c r="AE8" s="67">
        <f t="shared" si="2"/>
        <v>42772</v>
      </c>
      <c r="AF8" s="67">
        <f t="shared" si="2"/>
        <v>42779</v>
      </c>
      <c r="AG8" s="67">
        <f t="shared" si="2"/>
        <v>42786</v>
      </c>
      <c r="AH8" s="67">
        <f t="shared" si="2"/>
        <v>42793</v>
      </c>
      <c r="AI8" s="67">
        <f t="shared" si="2"/>
        <v>42800</v>
      </c>
      <c r="AJ8" s="67">
        <f t="shared" si="2"/>
        <v>42807</v>
      </c>
      <c r="AK8" s="67">
        <f t="shared" si="2"/>
        <v>42814</v>
      </c>
      <c r="AL8" s="67">
        <f t="shared" si="2"/>
        <v>42821</v>
      </c>
      <c r="AM8" s="67">
        <f t="shared" si="2"/>
        <v>42828</v>
      </c>
      <c r="AN8" s="67">
        <f t="shared" si="2"/>
        <v>42835</v>
      </c>
      <c r="AO8" s="67">
        <f t="shared" si="2"/>
        <v>42842</v>
      </c>
      <c r="AP8" s="67">
        <f t="shared" si="2"/>
        <v>42849</v>
      </c>
      <c r="AQ8" s="67">
        <f t="shared" si="2"/>
        <v>42856</v>
      </c>
      <c r="AR8" s="67">
        <f t="shared" si="2"/>
        <v>42863</v>
      </c>
      <c r="AS8" s="67">
        <f t="shared" si="2"/>
        <v>42870</v>
      </c>
      <c r="AT8" s="67">
        <f t="shared" si="2"/>
        <v>42877</v>
      </c>
      <c r="AU8" s="67">
        <f t="shared" si="2"/>
        <v>42884</v>
      </c>
      <c r="AV8" s="67">
        <f t="shared" si="1"/>
        <v>42891</v>
      </c>
      <c r="AW8" s="67">
        <f t="shared" si="1"/>
        <v>42898</v>
      </c>
      <c r="AX8" s="67">
        <f t="shared" si="1"/>
        <v>42905</v>
      </c>
      <c r="AY8" s="67">
        <f t="shared" si="1"/>
        <v>42912</v>
      </c>
      <c r="AZ8" s="332"/>
      <c r="BA8" s="332"/>
    </row>
    <row r="9" spans="1:55" s="71" customFormat="1" ht="18">
      <c r="A9" s="328"/>
      <c r="B9" s="329"/>
      <c r="C9" s="325"/>
      <c r="D9" s="336" t="s">
        <v>33</v>
      </c>
      <c r="E9" s="337"/>
      <c r="F9" s="337"/>
      <c r="G9" s="338"/>
      <c r="H9" s="68">
        <v>1</v>
      </c>
      <c r="I9" s="69">
        <v>2</v>
      </c>
      <c r="J9" s="69">
        <v>3</v>
      </c>
      <c r="K9" s="69">
        <v>4</v>
      </c>
      <c r="L9" s="69">
        <v>5</v>
      </c>
      <c r="M9" s="69">
        <v>6</v>
      </c>
      <c r="N9" s="69">
        <v>7</v>
      </c>
      <c r="O9" s="69">
        <v>8</v>
      </c>
      <c r="P9" s="69">
        <v>9</v>
      </c>
      <c r="Q9" s="69">
        <v>10</v>
      </c>
      <c r="R9" s="69">
        <v>11</v>
      </c>
      <c r="S9" s="69">
        <v>12</v>
      </c>
      <c r="T9" s="69">
        <v>13</v>
      </c>
      <c r="U9" s="69">
        <v>14</v>
      </c>
      <c r="V9" s="69">
        <v>15</v>
      </c>
      <c r="W9" s="69">
        <v>16</v>
      </c>
      <c r="X9" s="69">
        <v>17</v>
      </c>
      <c r="Y9" s="69">
        <v>18</v>
      </c>
      <c r="Z9" s="69">
        <v>19</v>
      </c>
      <c r="AA9" s="69">
        <v>20</v>
      </c>
      <c r="AB9" s="69">
        <v>21</v>
      </c>
      <c r="AC9" s="68">
        <v>22</v>
      </c>
      <c r="AD9" s="69">
        <v>23</v>
      </c>
      <c r="AE9" s="69">
        <v>24</v>
      </c>
      <c r="AF9" s="69">
        <v>25</v>
      </c>
      <c r="AG9" s="69">
        <v>26</v>
      </c>
      <c r="AH9" s="69">
        <v>27</v>
      </c>
      <c r="AI9" s="69">
        <v>28</v>
      </c>
      <c r="AJ9" s="69">
        <v>29</v>
      </c>
      <c r="AK9" s="69">
        <v>30</v>
      </c>
      <c r="AL9" s="69">
        <v>31</v>
      </c>
      <c r="AM9" s="69">
        <v>32</v>
      </c>
      <c r="AN9" s="69">
        <v>33</v>
      </c>
      <c r="AO9" s="69">
        <v>34</v>
      </c>
      <c r="AP9" s="69">
        <v>35</v>
      </c>
      <c r="AQ9" s="69">
        <v>36</v>
      </c>
      <c r="AR9" s="69">
        <v>37</v>
      </c>
      <c r="AS9" s="69">
        <v>38</v>
      </c>
      <c r="AT9" s="69">
        <v>39</v>
      </c>
      <c r="AU9" s="69">
        <v>40</v>
      </c>
      <c r="AV9" s="69">
        <v>41</v>
      </c>
      <c r="AW9" s="69">
        <v>42</v>
      </c>
      <c r="AX9" s="69">
        <v>43</v>
      </c>
      <c r="AY9" s="69">
        <v>44</v>
      </c>
      <c r="AZ9" s="70"/>
      <c r="BA9" s="70"/>
    </row>
    <row r="10" spans="1:55" s="8" customFormat="1" ht="15" customHeight="1">
      <c r="A10" s="308" t="s">
        <v>307</v>
      </c>
      <c r="B10" s="310" t="s">
        <v>89</v>
      </c>
      <c r="C10" s="277">
        <f>(D10+E10+E11)/36</f>
        <v>4</v>
      </c>
      <c r="D10" s="318">
        <v>94</v>
      </c>
      <c r="E10" s="38">
        <f>SUM(F10:G10)</f>
        <v>16</v>
      </c>
      <c r="F10" s="38">
        <f>SUM(H10:X10)</f>
        <v>16</v>
      </c>
      <c r="G10" s="38">
        <f>SUM(AC10:AW10)</f>
        <v>0</v>
      </c>
      <c r="H10" s="169">
        <v>2</v>
      </c>
      <c r="I10" s="150">
        <v>2</v>
      </c>
      <c r="J10" s="150">
        <v>2</v>
      </c>
      <c r="K10" s="150">
        <v>2</v>
      </c>
      <c r="L10" s="150">
        <v>2</v>
      </c>
      <c r="M10" s="150">
        <v>2</v>
      </c>
      <c r="N10" s="150">
        <v>2</v>
      </c>
      <c r="O10" s="150">
        <v>2</v>
      </c>
      <c r="P10" s="150"/>
      <c r="Q10" s="150"/>
      <c r="R10" s="150"/>
      <c r="S10" s="150"/>
      <c r="T10" s="150"/>
      <c r="U10" s="150"/>
      <c r="V10" s="150"/>
      <c r="W10" s="150"/>
      <c r="X10" s="150"/>
      <c r="Y10" s="290" t="s">
        <v>27</v>
      </c>
      <c r="Z10" s="291"/>
      <c r="AA10" s="290" t="s">
        <v>19</v>
      </c>
      <c r="AB10" s="291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266" t="s">
        <v>28</v>
      </c>
      <c r="AY10" s="267"/>
      <c r="AZ10" s="39"/>
      <c r="BA10" s="125">
        <v>1</v>
      </c>
    </row>
    <row r="11" spans="1:55" s="8" customFormat="1" ht="15">
      <c r="A11" s="309"/>
      <c r="B11" s="311"/>
      <c r="C11" s="278"/>
      <c r="D11" s="319"/>
      <c r="E11" s="40">
        <f>SUM(F11:G11)</f>
        <v>34</v>
      </c>
      <c r="F11" s="40">
        <f>SUM(H11:X11)</f>
        <v>34</v>
      </c>
      <c r="G11" s="40">
        <f>SUM(AC11:AW11)</f>
        <v>0</v>
      </c>
      <c r="H11" s="144"/>
      <c r="I11" s="41">
        <v>2</v>
      </c>
      <c r="J11" s="41">
        <v>2</v>
      </c>
      <c r="K11" s="41">
        <v>2</v>
      </c>
      <c r="L11" s="41">
        <v>2</v>
      </c>
      <c r="M11" s="41">
        <v>2</v>
      </c>
      <c r="N11" s="41">
        <v>2</v>
      </c>
      <c r="O11" s="41">
        <v>2</v>
      </c>
      <c r="P11" s="41">
        <v>2</v>
      </c>
      <c r="Q11" s="41">
        <v>2</v>
      </c>
      <c r="R11" s="41">
        <v>2</v>
      </c>
      <c r="S11" s="41">
        <v>2</v>
      </c>
      <c r="T11" s="41">
        <v>2</v>
      </c>
      <c r="U11" s="41">
        <v>2</v>
      </c>
      <c r="V11" s="41">
        <v>2</v>
      </c>
      <c r="W11" s="41">
        <v>2</v>
      </c>
      <c r="X11" s="41">
        <v>4</v>
      </c>
      <c r="Y11" s="292"/>
      <c r="Z11" s="293"/>
      <c r="AA11" s="292"/>
      <c r="AB11" s="29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268"/>
      <c r="AY11" s="269"/>
      <c r="AZ11" s="39"/>
      <c r="BA11" s="125"/>
    </row>
    <row r="12" spans="1:55" s="165" customFormat="1" ht="14.25" customHeight="1">
      <c r="A12" s="308" t="s">
        <v>308</v>
      </c>
      <c r="B12" s="310" t="s">
        <v>85</v>
      </c>
      <c r="C12" s="315">
        <f>(D12+E12+E13)/36</f>
        <v>2</v>
      </c>
      <c r="D12" s="315">
        <v>42</v>
      </c>
      <c r="E12" s="159">
        <f>SUM(F12:G12)</f>
        <v>10</v>
      </c>
      <c r="F12" s="38">
        <f t="shared" ref="F12:F35" si="3">SUM(H12:X12)</f>
        <v>0</v>
      </c>
      <c r="G12" s="38">
        <f t="shared" ref="G12:G35" si="4">SUM(AC12:AW12)</f>
        <v>10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292"/>
      <c r="Z12" s="293"/>
      <c r="AA12" s="292"/>
      <c r="AB12" s="293"/>
      <c r="AC12" s="160"/>
      <c r="AD12" s="160"/>
      <c r="AE12" s="164"/>
      <c r="AF12" s="164"/>
      <c r="AG12" s="164"/>
      <c r="AH12" s="164"/>
      <c r="AI12" s="164"/>
      <c r="AJ12" s="164"/>
      <c r="AK12" s="160">
        <v>2</v>
      </c>
      <c r="AL12" s="160">
        <v>4</v>
      </c>
      <c r="AM12" s="164">
        <v>4</v>
      </c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268"/>
      <c r="AY12" s="269"/>
      <c r="AZ12" s="167">
        <v>2</v>
      </c>
      <c r="BA12" s="173"/>
    </row>
    <row r="13" spans="1:55" s="165" customFormat="1" ht="14.25" customHeight="1">
      <c r="A13" s="309"/>
      <c r="B13" s="311"/>
      <c r="C13" s="316"/>
      <c r="D13" s="316"/>
      <c r="E13" s="162">
        <f>SUM(F13:G13)</f>
        <v>20</v>
      </c>
      <c r="F13" s="40">
        <f t="shared" si="3"/>
        <v>0</v>
      </c>
      <c r="G13" s="40">
        <f t="shared" si="4"/>
        <v>20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292"/>
      <c r="Z13" s="293"/>
      <c r="AA13" s="292"/>
      <c r="AB13" s="293"/>
      <c r="AC13" s="163"/>
      <c r="AD13" s="163"/>
      <c r="AE13" s="166"/>
      <c r="AF13" s="166"/>
      <c r="AG13" s="166"/>
      <c r="AH13" s="166"/>
      <c r="AI13" s="166"/>
      <c r="AJ13" s="166"/>
      <c r="AK13" s="163"/>
      <c r="AL13" s="163"/>
      <c r="AM13" s="166"/>
      <c r="AN13" s="166">
        <v>4</v>
      </c>
      <c r="AO13" s="166">
        <v>4</v>
      </c>
      <c r="AP13" s="166">
        <v>4</v>
      </c>
      <c r="AQ13" s="166">
        <v>4</v>
      </c>
      <c r="AR13" s="166">
        <v>4</v>
      </c>
      <c r="AS13" s="166"/>
      <c r="AT13" s="166"/>
      <c r="AU13" s="166"/>
      <c r="AV13" s="166"/>
      <c r="AW13" s="166"/>
      <c r="AX13" s="268"/>
      <c r="AY13" s="269"/>
      <c r="AZ13" s="168"/>
      <c r="BA13" s="174"/>
    </row>
    <row r="14" spans="1:55" s="5" customFormat="1" ht="15">
      <c r="A14" s="308" t="s">
        <v>309</v>
      </c>
      <c r="B14" s="310" t="s">
        <v>88</v>
      </c>
      <c r="C14" s="277">
        <f>(D14+E14+E15)/36</f>
        <v>4</v>
      </c>
      <c r="D14" s="277">
        <v>72</v>
      </c>
      <c r="E14" s="38">
        <f t="shared" ref="E14:E35" si="5">SUM(F14:G14)</f>
        <v>24</v>
      </c>
      <c r="F14" s="38">
        <f t="shared" si="3"/>
        <v>0</v>
      </c>
      <c r="G14" s="38">
        <f t="shared" si="4"/>
        <v>24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292"/>
      <c r="Z14" s="293"/>
      <c r="AA14" s="292"/>
      <c r="AB14" s="293"/>
      <c r="AC14" s="171">
        <v>2</v>
      </c>
      <c r="AD14" s="171">
        <v>2</v>
      </c>
      <c r="AE14" s="171">
        <v>2</v>
      </c>
      <c r="AF14" s="171">
        <v>2</v>
      </c>
      <c r="AG14" s="171">
        <v>2</v>
      </c>
      <c r="AH14" s="171">
        <v>2</v>
      </c>
      <c r="AI14" s="171">
        <v>2</v>
      </c>
      <c r="AJ14" s="171">
        <v>2</v>
      </c>
      <c r="AK14" s="171">
        <v>2</v>
      </c>
      <c r="AL14" s="171">
        <v>2</v>
      </c>
      <c r="AM14" s="171">
        <v>2</v>
      </c>
      <c r="AN14" s="171">
        <v>2</v>
      </c>
      <c r="AO14" s="171"/>
      <c r="AP14" s="151"/>
      <c r="AQ14" s="151"/>
      <c r="AR14" s="151"/>
      <c r="AS14" s="151"/>
      <c r="AT14" s="151"/>
      <c r="AU14" s="151"/>
      <c r="AV14" s="151"/>
      <c r="AW14" s="151"/>
      <c r="AX14" s="268"/>
      <c r="AY14" s="269"/>
      <c r="AZ14" s="153"/>
      <c r="BA14" s="154">
        <v>2</v>
      </c>
    </row>
    <row r="15" spans="1:55" s="5" customFormat="1" ht="15">
      <c r="A15" s="309"/>
      <c r="B15" s="311"/>
      <c r="C15" s="278"/>
      <c r="D15" s="278"/>
      <c r="E15" s="40">
        <f t="shared" si="5"/>
        <v>48</v>
      </c>
      <c r="F15" s="40">
        <f t="shared" si="3"/>
        <v>0</v>
      </c>
      <c r="G15" s="40">
        <f t="shared" si="4"/>
        <v>48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292"/>
      <c r="Z15" s="293"/>
      <c r="AA15" s="292"/>
      <c r="AB15" s="293"/>
      <c r="AC15" s="172">
        <v>2</v>
      </c>
      <c r="AD15" s="172">
        <v>2</v>
      </c>
      <c r="AE15" s="172">
        <v>2</v>
      </c>
      <c r="AF15" s="172">
        <v>2</v>
      </c>
      <c r="AG15" s="172">
        <v>2</v>
      </c>
      <c r="AH15" s="172">
        <v>2</v>
      </c>
      <c r="AI15" s="172">
        <v>2</v>
      </c>
      <c r="AJ15" s="172">
        <v>2</v>
      </c>
      <c r="AK15" s="172">
        <v>2</v>
      </c>
      <c r="AL15" s="172">
        <v>2</v>
      </c>
      <c r="AM15" s="172">
        <v>2</v>
      </c>
      <c r="AN15" s="172">
        <v>2</v>
      </c>
      <c r="AO15" s="172">
        <v>2</v>
      </c>
      <c r="AP15" s="172">
        <v>2</v>
      </c>
      <c r="AQ15" s="172">
        <v>2</v>
      </c>
      <c r="AR15" s="172">
        <v>2</v>
      </c>
      <c r="AS15" s="172">
        <v>2</v>
      </c>
      <c r="AT15" s="172">
        <v>2</v>
      </c>
      <c r="AU15" s="172">
        <v>4</v>
      </c>
      <c r="AV15" s="172">
        <v>4</v>
      </c>
      <c r="AW15" s="172">
        <v>4</v>
      </c>
      <c r="AX15" s="268"/>
      <c r="AY15" s="269"/>
      <c r="AZ15" s="155"/>
      <c r="BA15" s="156"/>
    </row>
    <row r="16" spans="1:55" s="5" customFormat="1" ht="15">
      <c r="A16" s="308" t="s">
        <v>311</v>
      </c>
      <c r="B16" s="321" t="s">
        <v>60</v>
      </c>
      <c r="C16" s="277">
        <f>(D16+E16+E17)/36</f>
        <v>8</v>
      </c>
      <c r="D16" s="318">
        <v>136</v>
      </c>
      <c r="E16" s="38">
        <f t="shared" si="5"/>
        <v>36</v>
      </c>
      <c r="F16" s="38">
        <f t="shared" si="3"/>
        <v>18</v>
      </c>
      <c r="G16" s="38">
        <f t="shared" si="4"/>
        <v>18</v>
      </c>
      <c r="H16" s="151">
        <v>2</v>
      </c>
      <c r="I16" s="151">
        <v>2</v>
      </c>
      <c r="J16" s="151">
        <v>2</v>
      </c>
      <c r="K16" s="151">
        <v>2</v>
      </c>
      <c r="L16" s="151">
        <v>2</v>
      </c>
      <c r="M16" s="151">
        <v>2</v>
      </c>
      <c r="N16" s="151">
        <v>2</v>
      </c>
      <c r="O16" s="151">
        <v>2</v>
      </c>
      <c r="P16" s="151">
        <v>2</v>
      </c>
      <c r="Q16" s="151"/>
      <c r="R16" s="151"/>
      <c r="S16" s="151"/>
      <c r="T16" s="151"/>
      <c r="U16" s="151"/>
      <c r="V16" s="151"/>
      <c r="W16" s="151"/>
      <c r="X16" s="151"/>
      <c r="Y16" s="292"/>
      <c r="Z16" s="293"/>
      <c r="AA16" s="292"/>
      <c r="AB16" s="293"/>
      <c r="AC16" s="151">
        <v>2</v>
      </c>
      <c r="AD16" s="151">
        <v>2</v>
      </c>
      <c r="AE16" s="151">
        <v>2</v>
      </c>
      <c r="AF16" s="151">
        <v>2</v>
      </c>
      <c r="AG16" s="151">
        <v>2</v>
      </c>
      <c r="AH16" s="151">
        <v>2</v>
      </c>
      <c r="AI16" s="151">
        <v>2</v>
      </c>
      <c r="AJ16" s="151">
        <v>2</v>
      </c>
      <c r="AK16" s="151">
        <v>2</v>
      </c>
      <c r="AL16" s="151"/>
      <c r="AM16" s="151"/>
      <c r="AN16" s="151"/>
      <c r="AO16" s="151"/>
      <c r="AP16" s="151"/>
      <c r="AQ16" s="151"/>
      <c r="AR16" s="151"/>
      <c r="AS16" s="151"/>
      <c r="AT16" s="150"/>
      <c r="AU16" s="150"/>
      <c r="AV16" s="150"/>
      <c r="AW16" s="150"/>
      <c r="AX16" s="268"/>
      <c r="AY16" s="269"/>
      <c r="AZ16" s="140"/>
      <c r="BA16" s="140">
        <v>2</v>
      </c>
    </row>
    <row r="17" spans="1:53" s="5" customFormat="1" ht="15">
      <c r="A17" s="309"/>
      <c r="B17" s="322"/>
      <c r="C17" s="278"/>
      <c r="D17" s="319"/>
      <c r="E17" s="40">
        <f t="shared" si="5"/>
        <v>116</v>
      </c>
      <c r="F17" s="40">
        <f t="shared" si="3"/>
        <v>58</v>
      </c>
      <c r="G17" s="40">
        <f t="shared" si="4"/>
        <v>58</v>
      </c>
      <c r="H17" s="152">
        <v>2</v>
      </c>
      <c r="I17" s="152">
        <v>2</v>
      </c>
      <c r="J17" s="152">
        <v>2</v>
      </c>
      <c r="K17" s="152">
        <v>2</v>
      </c>
      <c r="L17" s="152">
        <v>2</v>
      </c>
      <c r="M17" s="152">
        <v>2</v>
      </c>
      <c r="N17" s="152">
        <v>2</v>
      </c>
      <c r="O17" s="152">
        <v>2</v>
      </c>
      <c r="P17" s="152">
        <v>2</v>
      </c>
      <c r="Q17" s="152">
        <v>4</v>
      </c>
      <c r="R17" s="152">
        <v>4</v>
      </c>
      <c r="S17" s="152">
        <v>4</v>
      </c>
      <c r="T17" s="152">
        <v>4</v>
      </c>
      <c r="U17" s="152">
        <v>6</v>
      </c>
      <c r="V17" s="152">
        <v>6</v>
      </c>
      <c r="W17" s="152">
        <v>6</v>
      </c>
      <c r="X17" s="152">
        <v>6</v>
      </c>
      <c r="Y17" s="292"/>
      <c r="Z17" s="293"/>
      <c r="AA17" s="292"/>
      <c r="AB17" s="293"/>
      <c r="AC17" s="152">
        <v>2</v>
      </c>
      <c r="AD17" s="152">
        <v>2</v>
      </c>
      <c r="AE17" s="152">
        <v>2</v>
      </c>
      <c r="AF17" s="152">
        <v>2</v>
      </c>
      <c r="AG17" s="152">
        <v>2</v>
      </c>
      <c r="AH17" s="152">
        <v>2</v>
      </c>
      <c r="AI17" s="152">
        <v>2</v>
      </c>
      <c r="AJ17" s="152">
        <v>2</v>
      </c>
      <c r="AK17" s="152">
        <v>2</v>
      </c>
      <c r="AL17" s="152">
        <v>4</v>
      </c>
      <c r="AM17" s="152">
        <v>4</v>
      </c>
      <c r="AN17" s="152">
        <v>4</v>
      </c>
      <c r="AO17" s="152">
        <v>4</v>
      </c>
      <c r="AP17" s="152">
        <v>4</v>
      </c>
      <c r="AQ17" s="152">
        <v>4</v>
      </c>
      <c r="AR17" s="152">
        <v>4</v>
      </c>
      <c r="AS17" s="152">
        <v>4</v>
      </c>
      <c r="AT17" s="41">
        <v>4</v>
      </c>
      <c r="AU17" s="41">
        <v>4</v>
      </c>
      <c r="AV17" s="41"/>
      <c r="AW17" s="41"/>
      <c r="AX17" s="268"/>
      <c r="AY17" s="269"/>
      <c r="AZ17" s="133"/>
      <c r="BA17" s="133"/>
    </row>
    <row r="18" spans="1:53" s="5" customFormat="1" ht="15">
      <c r="A18" s="320" t="s">
        <v>314</v>
      </c>
      <c r="B18" s="321" t="s">
        <v>17</v>
      </c>
      <c r="C18" s="277">
        <f>(D18+E18+E19)/36</f>
        <v>2</v>
      </c>
      <c r="D18" s="318">
        <v>36</v>
      </c>
      <c r="E18" s="38">
        <f t="shared" si="5"/>
        <v>14</v>
      </c>
      <c r="F18" s="38">
        <f t="shared" si="3"/>
        <v>14</v>
      </c>
      <c r="G18" s="38">
        <f t="shared" si="4"/>
        <v>0</v>
      </c>
      <c r="H18" s="140"/>
      <c r="I18" s="140"/>
      <c r="J18" s="140"/>
      <c r="K18" s="140"/>
      <c r="L18" s="140"/>
      <c r="M18" s="140"/>
      <c r="N18" s="140"/>
      <c r="O18" s="140"/>
      <c r="P18" s="150"/>
      <c r="Q18" s="150">
        <v>2</v>
      </c>
      <c r="R18" s="150">
        <v>2</v>
      </c>
      <c r="S18" s="150">
        <v>2</v>
      </c>
      <c r="T18" s="150">
        <v>2</v>
      </c>
      <c r="U18" s="150">
        <v>2</v>
      </c>
      <c r="V18" s="150">
        <v>2</v>
      </c>
      <c r="W18" s="150">
        <v>2</v>
      </c>
      <c r="X18" s="150"/>
      <c r="Y18" s="292"/>
      <c r="Z18" s="293"/>
      <c r="AA18" s="292"/>
      <c r="AB18" s="293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268"/>
      <c r="AY18" s="269"/>
      <c r="AZ18" s="140">
        <v>1</v>
      </c>
      <c r="BA18" s="140"/>
    </row>
    <row r="19" spans="1:53" s="5" customFormat="1" ht="15">
      <c r="A19" s="320"/>
      <c r="B19" s="322"/>
      <c r="C19" s="278"/>
      <c r="D19" s="319"/>
      <c r="E19" s="40">
        <f t="shared" si="5"/>
        <v>22</v>
      </c>
      <c r="F19" s="40">
        <f t="shared" si="3"/>
        <v>22</v>
      </c>
      <c r="G19" s="40">
        <f t="shared" si="4"/>
        <v>0</v>
      </c>
      <c r="H19" s="133"/>
      <c r="I19" s="133"/>
      <c r="J19" s="133"/>
      <c r="K19" s="133"/>
      <c r="L19" s="133"/>
      <c r="M19" s="133"/>
      <c r="N19" s="133"/>
      <c r="O19" s="133"/>
      <c r="P19" s="41"/>
      <c r="Q19" s="41">
        <v>2</v>
      </c>
      <c r="R19" s="41">
        <v>2</v>
      </c>
      <c r="S19" s="41">
        <v>2</v>
      </c>
      <c r="T19" s="41">
        <v>2</v>
      </c>
      <c r="U19" s="41">
        <v>2</v>
      </c>
      <c r="V19" s="41">
        <v>4</v>
      </c>
      <c r="W19" s="41">
        <v>4</v>
      </c>
      <c r="X19" s="41">
        <v>4</v>
      </c>
      <c r="Y19" s="292"/>
      <c r="Z19" s="293"/>
      <c r="AA19" s="292"/>
      <c r="AB19" s="293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268"/>
      <c r="AY19" s="269"/>
      <c r="AZ19" s="133"/>
      <c r="BA19" s="133"/>
    </row>
    <row r="20" spans="1:53" s="5" customFormat="1" ht="15">
      <c r="A20" s="320" t="s">
        <v>315</v>
      </c>
      <c r="B20" s="321" t="s">
        <v>122</v>
      </c>
      <c r="C20" s="277">
        <f>(D20+E20+E21)/36</f>
        <v>3</v>
      </c>
      <c r="D20" s="318">
        <v>58</v>
      </c>
      <c r="E20" s="38">
        <f t="shared" si="5"/>
        <v>16</v>
      </c>
      <c r="F20" s="38">
        <f t="shared" si="3"/>
        <v>16</v>
      </c>
      <c r="G20" s="38">
        <f t="shared" si="4"/>
        <v>0</v>
      </c>
      <c r="H20" s="169">
        <v>2</v>
      </c>
      <c r="I20" s="150">
        <v>2</v>
      </c>
      <c r="J20" s="150">
        <v>2</v>
      </c>
      <c r="K20" s="150">
        <v>2</v>
      </c>
      <c r="L20" s="150">
        <v>2</v>
      </c>
      <c r="M20" s="150">
        <v>2</v>
      </c>
      <c r="N20" s="150">
        <v>2</v>
      </c>
      <c r="O20" s="150">
        <v>2</v>
      </c>
      <c r="P20" s="150"/>
      <c r="Q20" s="150"/>
      <c r="R20" s="150"/>
      <c r="S20" s="150"/>
      <c r="T20" s="150"/>
      <c r="U20" s="150"/>
      <c r="V20" s="150"/>
      <c r="W20" s="150"/>
      <c r="X20" s="150"/>
      <c r="Y20" s="292"/>
      <c r="Z20" s="293"/>
      <c r="AA20" s="292"/>
      <c r="AB20" s="293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268"/>
      <c r="AY20" s="269"/>
      <c r="AZ20" s="140"/>
      <c r="BA20" s="140">
        <v>1</v>
      </c>
    </row>
    <row r="21" spans="1:53" s="5" customFormat="1" ht="15">
      <c r="A21" s="320"/>
      <c r="B21" s="322"/>
      <c r="C21" s="278"/>
      <c r="D21" s="319"/>
      <c r="E21" s="40">
        <f t="shared" si="5"/>
        <v>34</v>
      </c>
      <c r="F21" s="40">
        <f t="shared" si="3"/>
        <v>34</v>
      </c>
      <c r="G21" s="40">
        <f t="shared" si="4"/>
        <v>0</v>
      </c>
      <c r="H21" s="144">
        <v>2</v>
      </c>
      <c r="I21" s="41">
        <v>2</v>
      </c>
      <c r="J21" s="41">
        <v>2</v>
      </c>
      <c r="K21" s="41">
        <v>2</v>
      </c>
      <c r="L21" s="41">
        <v>2</v>
      </c>
      <c r="M21" s="41">
        <v>2</v>
      </c>
      <c r="N21" s="41">
        <v>2</v>
      </c>
      <c r="O21" s="41">
        <v>2</v>
      </c>
      <c r="P21" s="41">
        <v>2</v>
      </c>
      <c r="Q21" s="41">
        <v>2</v>
      </c>
      <c r="R21" s="41">
        <v>2</v>
      </c>
      <c r="S21" s="41">
        <v>2</v>
      </c>
      <c r="T21" s="41">
        <v>2</v>
      </c>
      <c r="U21" s="41">
        <v>2</v>
      </c>
      <c r="V21" s="41">
        <v>2</v>
      </c>
      <c r="W21" s="41">
        <v>2</v>
      </c>
      <c r="X21" s="41">
        <v>2</v>
      </c>
      <c r="Y21" s="292"/>
      <c r="Z21" s="293"/>
      <c r="AA21" s="292"/>
      <c r="AB21" s="293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268"/>
      <c r="AY21" s="269"/>
      <c r="AZ21" s="133"/>
      <c r="BA21" s="133"/>
    </row>
    <row r="22" spans="1:53" s="5" customFormat="1" ht="15">
      <c r="A22" s="320" t="s">
        <v>316</v>
      </c>
      <c r="B22" s="321" t="s">
        <v>222</v>
      </c>
      <c r="C22" s="277">
        <f>(D22+E22+E23)/36</f>
        <v>3</v>
      </c>
      <c r="D22" s="318">
        <v>58</v>
      </c>
      <c r="E22" s="38">
        <f t="shared" si="5"/>
        <v>16</v>
      </c>
      <c r="F22" s="38">
        <f t="shared" si="3"/>
        <v>16</v>
      </c>
      <c r="G22" s="38">
        <f t="shared" si="4"/>
        <v>0</v>
      </c>
      <c r="H22" s="169">
        <v>2</v>
      </c>
      <c r="I22" s="150">
        <v>2</v>
      </c>
      <c r="J22" s="150">
        <v>2</v>
      </c>
      <c r="K22" s="150">
        <v>2</v>
      </c>
      <c r="L22" s="150">
        <v>2</v>
      </c>
      <c r="M22" s="150">
        <v>2</v>
      </c>
      <c r="N22" s="150">
        <v>2</v>
      </c>
      <c r="O22" s="150">
        <v>2</v>
      </c>
      <c r="P22" s="150"/>
      <c r="Q22" s="150"/>
      <c r="R22" s="150"/>
      <c r="S22" s="150"/>
      <c r="T22" s="150"/>
      <c r="U22" s="150"/>
      <c r="V22" s="150"/>
      <c r="W22" s="150"/>
      <c r="X22" s="150"/>
      <c r="Y22" s="292"/>
      <c r="Z22" s="293"/>
      <c r="AA22" s="292"/>
      <c r="AB22" s="293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268"/>
      <c r="AY22" s="269"/>
      <c r="AZ22" s="140" t="s">
        <v>35</v>
      </c>
      <c r="BA22" s="140"/>
    </row>
    <row r="23" spans="1:53" s="5" customFormat="1" ht="15">
      <c r="A23" s="320"/>
      <c r="B23" s="322"/>
      <c r="C23" s="278"/>
      <c r="D23" s="319"/>
      <c r="E23" s="40">
        <f t="shared" si="5"/>
        <v>34</v>
      </c>
      <c r="F23" s="40">
        <f t="shared" si="3"/>
        <v>34</v>
      </c>
      <c r="G23" s="40">
        <f t="shared" si="4"/>
        <v>0</v>
      </c>
      <c r="H23" s="144">
        <v>2</v>
      </c>
      <c r="I23" s="41">
        <v>2</v>
      </c>
      <c r="J23" s="41">
        <v>2</v>
      </c>
      <c r="K23" s="41">
        <v>2</v>
      </c>
      <c r="L23" s="41">
        <v>2</v>
      </c>
      <c r="M23" s="41">
        <v>2</v>
      </c>
      <c r="N23" s="41">
        <v>2</v>
      </c>
      <c r="O23" s="41">
        <v>2</v>
      </c>
      <c r="P23" s="41">
        <v>2</v>
      </c>
      <c r="Q23" s="41">
        <v>2</v>
      </c>
      <c r="R23" s="41">
        <v>2</v>
      </c>
      <c r="S23" s="41">
        <v>2</v>
      </c>
      <c r="T23" s="41">
        <v>2</v>
      </c>
      <c r="U23" s="41">
        <v>2</v>
      </c>
      <c r="V23" s="41">
        <v>2</v>
      </c>
      <c r="W23" s="41">
        <v>2</v>
      </c>
      <c r="X23" s="41">
        <v>2</v>
      </c>
      <c r="Y23" s="292"/>
      <c r="Z23" s="293"/>
      <c r="AA23" s="292"/>
      <c r="AB23" s="293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268"/>
      <c r="AY23" s="269"/>
      <c r="AZ23" s="133"/>
      <c r="BA23" s="133"/>
    </row>
    <row r="24" spans="1:53" s="5" customFormat="1" ht="15">
      <c r="A24" s="320" t="s">
        <v>317</v>
      </c>
      <c r="B24" s="310" t="s">
        <v>84</v>
      </c>
      <c r="C24" s="277">
        <f>(D24+E24+E25)/36</f>
        <v>3</v>
      </c>
      <c r="D24" s="277">
        <v>58</v>
      </c>
      <c r="E24" s="38">
        <f t="shared" si="5"/>
        <v>16</v>
      </c>
      <c r="F24" s="38">
        <f t="shared" si="3"/>
        <v>0</v>
      </c>
      <c r="G24" s="38">
        <f t="shared" si="4"/>
        <v>16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292"/>
      <c r="Z24" s="293"/>
      <c r="AA24" s="292"/>
      <c r="AB24" s="293"/>
      <c r="AC24" s="169">
        <v>2</v>
      </c>
      <c r="AD24" s="150">
        <v>2</v>
      </c>
      <c r="AE24" s="150">
        <v>2</v>
      </c>
      <c r="AF24" s="150">
        <v>2</v>
      </c>
      <c r="AG24" s="150">
        <v>2</v>
      </c>
      <c r="AH24" s="150">
        <v>2</v>
      </c>
      <c r="AI24" s="150">
        <v>2</v>
      </c>
      <c r="AJ24" s="150">
        <v>2</v>
      </c>
      <c r="AK24" s="150"/>
      <c r="AL24" s="150"/>
      <c r="AM24" s="150"/>
      <c r="AN24" s="150"/>
      <c r="AO24" s="150"/>
      <c r="AP24" s="150"/>
      <c r="AQ24" s="150"/>
      <c r="AR24" s="150"/>
      <c r="AS24" s="150"/>
      <c r="AT24" s="151"/>
      <c r="AU24" s="151"/>
      <c r="AV24" s="151"/>
      <c r="AW24" s="151"/>
      <c r="AX24" s="268"/>
      <c r="AY24" s="269"/>
      <c r="AZ24" s="153"/>
      <c r="BA24" s="154">
        <v>2</v>
      </c>
    </row>
    <row r="25" spans="1:53" s="5" customFormat="1" ht="15">
      <c r="A25" s="320"/>
      <c r="B25" s="311"/>
      <c r="C25" s="278"/>
      <c r="D25" s="278"/>
      <c r="E25" s="40">
        <f t="shared" si="5"/>
        <v>34</v>
      </c>
      <c r="F25" s="40">
        <f t="shared" si="3"/>
        <v>0</v>
      </c>
      <c r="G25" s="40">
        <f t="shared" si="4"/>
        <v>34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292"/>
      <c r="Z25" s="293"/>
      <c r="AA25" s="292"/>
      <c r="AB25" s="293"/>
      <c r="AC25" s="144"/>
      <c r="AD25" s="41">
        <v>2</v>
      </c>
      <c r="AE25" s="41">
        <v>2</v>
      </c>
      <c r="AF25" s="41">
        <v>2</v>
      </c>
      <c r="AG25" s="41">
        <v>2</v>
      </c>
      <c r="AH25" s="41">
        <v>2</v>
      </c>
      <c r="AI25" s="41">
        <v>2</v>
      </c>
      <c r="AJ25" s="41">
        <v>2</v>
      </c>
      <c r="AK25" s="41">
        <v>2</v>
      </c>
      <c r="AL25" s="41">
        <v>2</v>
      </c>
      <c r="AM25" s="41">
        <v>2</v>
      </c>
      <c r="AN25" s="41">
        <v>2</v>
      </c>
      <c r="AO25" s="41">
        <v>2</v>
      </c>
      <c r="AP25" s="41">
        <v>2</v>
      </c>
      <c r="AQ25" s="41">
        <v>2</v>
      </c>
      <c r="AR25" s="41">
        <v>2</v>
      </c>
      <c r="AS25" s="41">
        <v>2</v>
      </c>
      <c r="AT25" s="152">
        <v>2</v>
      </c>
      <c r="AU25" s="152"/>
      <c r="AV25" s="152"/>
      <c r="AW25" s="152"/>
      <c r="AX25" s="268"/>
      <c r="AY25" s="269"/>
      <c r="AZ25" s="155"/>
      <c r="BA25" s="156"/>
    </row>
    <row r="26" spans="1:53" s="5" customFormat="1" ht="15">
      <c r="A26" s="320" t="s">
        <v>318</v>
      </c>
      <c r="B26" s="321" t="s">
        <v>86</v>
      </c>
      <c r="C26" s="277">
        <f>(D26+E26+E27)/36</f>
        <v>3</v>
      </c>
      <c r="D26" s="318">
        <v>52</v>
      </c>
      <c r="E26" s="38">
        <f t="shared" si="5"/>
        <v>8</v>
      </c>
      <c r="F26" s="38">
        <f t="shared" si="3"/>
        <v>8</v>
      </c>
      <c r="G26" s="38">
        <f t="shared" si="4"/>
        <v>0</v>
      </c>
      <c r="H26" s="150"/>
      <c r="I26" s="150">
        <v>2</v>
      </c>
      <c r="J26" s="150">
        <v>2</v>
      </c>
      <c r="K26" s="150">
        <v>2</v>
      </c>
      <c r="L26" s="150">
        <v>2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292"/>
      <c r="Z26" s="293"/>
      <c r="AA26" s="292"/>
      <c r="AB26" s="293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268"/>
      <c r="AY26" s="269"/>
      <c r="AZ26" s="140" t="s">
        <v>35</v>
      </c>
      <c r="BA26" s="140"/>
    </row>
    <row r="27" spans="1:53" s="5" customFormat="1" ht="15">
      <c r="A27" s="320"/>
      <c r="B27" s="322"/>
      <c r="C27" s="278"/>
      <c r="D27" s="319"/>
      <c r="E27" s="40">
        <f t="shared" si="5"/>
        <v>48</v>
      </c>
      <c r="F27" s="40">
        <f t="shared" si="3"/>
        <v>48</v>
      </c>
      <c r="G27" s="40">
        <f t="shared" si="4"/>
        <v>0</v>
      </c>
      <c r="H27" s="41"/>
      <c r="I27" s="41"/>
      <c r="J27" s="41"/>
      <c r="K27" s="41"/>
      <c r="L27" s="41"/>
      <c r="M27" s="41">
        <v>4</v>
      </c>
      <c r="N27" s="41">
        <v>4</v>
      </c>
      <c r="O27" s="41">
        <v>4</v>
      </c>
      <c r="P27" s="41">
        <v>4</v>
      </c>
      <c r="Q27" s="41">
        <v>4</v>
      </c>
      <c r="R27" s="41">
        <v>4</v>
      </c>
      <c r="S27" s="41">
        <v>4</v>
      </c>
      <c r="T27" s="41">
        <v>4</v>
      </c>
      <c r="U27" s="41">
        <v>4</v>
      </c>
      <c r="V27" s="41">
        <v>4</v>
      </c>
      <c r="W27" s="41">
        <v>4</v>
      </c>
      <c r="X27" s="41">
        <v>4</v>
      </c>
      <c r="Y27" s="292"/>
      <c r="Z27" s="293"/>
      <c r="AA27" s="292"/>
      <c r="AB27" s="293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268"/>
      <c r="AY27" s="269"/>
      <c r="AZ27" s="133"/>
      <c r="BA27" s="133"/>
    </row>
    <row r="28" spans="1:53" s="5" customFormat="1" ht="15">
      <c r="A28" s="320" t="s">
        <v>319</v>
      </c>
      <c r="B28" s="310" t="s">
        <v>320</v>
      </c>
      <c r="C28" s="277">
        <f>(D28+E28+E29)/36</f>
        <v>3</v>
      </c>
      <c r="D28" s="277">
        <v>58</v>
      </c>
      <c r="E28" s="38">
        <f t="shared" si="5"/>
        <v>16</v>
      </c>
      <c r="F28" s="38">
        <f t="shared" si="3"/>
        <v>0</v>
      </c>
      <c r="G28" s="38">
        <f t="shared" si="4"/>
        <v>16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292"/>
      <c r="Z28" s="293"/>
      <c r="AA28" s="292"/>
      <c r="AB28" s="293"/>
      <c r="AC28" s="169">
        <v>2</v>
      </c>
      <c r="AD28" s="150">
        <v>2</v>
      </c>
      <c r="AE28" s="150">
        <v>2</v>
      </c>
      <c r="AF28" s="150">
        <v>2</v>
      </c>
      <c r="AG28" s="150">
        <v>2</v>
      </c>
      <c r="AH28" s="150">
        <v>2</v>
      </c>
      <c r="AI28" s="150">
        <v>2</v>
      </c>
      <c r="AJ28" s="150">
        <v>2</v>
      </c>
      <c r="AK28" s="150"/>
      <c r="AL28" s="150"/>
      <c r="AM28" s="150"/>
      <c r="AN28" s="150"/>
      <c r="AO28" s="150"/>
      <c r="AP28" s="150"/>
      <c r="AQ28" s="150"/>
      <c r="AR28" s="150"/>
      <c r="AS28" s="150"/>
      <c r="AT28" s="151"/>
      <c r="AU28" s="151"/>
      <c r="AV28" s="151"/>
      <c r="AW28" s="151"/>
      <c r="AX28" s="268"/>
      <c r="AY28" s="269"/>
      <c r="AZ28" s="153"/>
      <c r="BA28" s="154">
        <v>2</v>
      </c>
    </row>
    <row r="29" spans="1:53" s="5" customFormat="1" ht="15">
      <c r="A29" s="320"/>
      <c r="B29" s="311"/>
      <c r="C29" s="278"/>
      <c r="D29" s="278"/>
      <c r="E29" s="40">
        <f t="shared" si="5"/>
        <v>34</v>
      </c>
      <c r="F29" s="40">
        <f t="shared" si="3"/>
        <v>0</v>
      </c>
      <c r="G29" s="40">
        <f t="shared" si="4"/>
        <v>34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292"/>
      <c r="Z29" s="293"/>
      <c r="AA29" s="292"/>
      <c r="AB29" s="293"/>
      <c r="AC29" s="144"/>
      <c r="AD29" s="41">
        <v>2</v>
      </c>
      <c r="AE29" s="41">
        <v>2</v>
      </c>
      <c r="AF29" s="41">
        <v>2</v>
      </c>
      <c r="AG29" s="41">
        <v>2</v>
      </c>
      <c r="AH29" s="41">
        <v>2</v>
      </c>
      <c r="AI29" s="41">
        <v>2</v>
      </c>
      <c r="AJ29" s="41">
        <v>2</v>
      </c>
      <c r="AK29" s="41">
        <v>2</v>
      </c>
      <c r="AL29" s="41">
        <v>2</v>
      </c>
      <c r="AM29" s="41">
        <v>2</v>
      </c>
      <c r="AN29" s="41">
        <v>2</v>
      </c>
      <c r="AO29" s="41">
        <v>2</v>
      </c>
      <c r="AP29" s="41">
        <v>2</v>
      </c>
      <c r="AQ29" s="41">
        <v>2</v>
      </c>
      <c r="AR29" s="41">
        <v>2</v>
      </c>
      <c r="AS29" s="41">
        <v>2</v>
      </c>
      <c r="AT29" s="152">
        <v>2</v>
      </c>
      <c r="AU29" s="152"/>
      <c r="AV29" s="152"/>
      <c r="AW29" s="152"/>
      <c r="AX29" s="268"/>
      <c r="AY29" s="269"/>
      <c r="AZ29" s="155"/>
      <c r="BA29" s="156"/>
    </row>
    <row r="30" spans="1:53" s="5" customFormat="1" ht="15">
      <c r="A30" s="308" t="s">
        <v>70</v>
      </c>
      <c r="B30" s="310" t="s">
        <v>321</v>
      </c>
      <c r="C30" s="277">
        <f>(D30+E30+E31)/36</f>
        <v>2</v>
      </c>
      <c r="D30" s="277">
        <v>36</v>
      </c>
      <c r="E30" s="38">
        <f t="shared" si="5"/>
        <v>6</v>
      </c>
      <c r="F30" s="38">
        <f t="shared" si="3"/>
        <v>6</v>
      </c>
      <c r="G30" s="38">
        <f t="shared" si="4"/>
        <v>0</v>
      </c>
      <c r="H30" s="151"/>
      <c r="I30" s="151"/>
      <c r="J30" s="151"/>
      <c r="K30" s="151"/>
      <c r="L30" s="151"/>
      <c r="M30" s="151"/>
      <c r="N30" s="151"/>
      <c r="O30" s="151">
        <v>2</v>
      </c>
      <c r="P30" s="151">
        <v>4</v>
      </c>
      <c r="Q30" s="151"/>
      <c r="R30" s="151"/>
      <c r="S30" s="151"/>
      <c r="T30" s="151"/>
      <c r="U30" s="151"/>
      <c r="V30" s="151"/>
      <c r="W30" s="151"/>
      <c r="X30" s="151"/>
      <c r="Y30" s="292"/>
      <c r="Z30" s="293"/>
      <c r="AA30" s="292"/>
      <c r="AB30" s="293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268"/>
      <c r="AY30" s="269"/>
      <c r="AZ30" s="153">
        <v>1</v>
      </c>
      <c r="BA30" s="154"/>
    </row>
    <row r="31" spans="1:53" s="5" customFormat="1" ht="15">
      <c r="A31" s="309"/>
      <c r="B31" s="311"/>
      <c r="C31" s="278"/>
      <c r="D31" s="278"/>
      <c r="E31" s="40">
        <f t="shared" si="5"/>
        <v>30</v>
      </c>
      <c r="F31" s="40">
        <f t="shared" si="3"/>
        <v>30</v>
      </c>
      <c r="G31" s="40">
        <f t="shared" si="4"/>
        <v>0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>
        <v>4</v>
      </c>
      <c r="R31" s="152">
        <v>4</v>
      </c>
      <c r="S31" s="152">
        <v>4</v>
      </c>
      <c r="T31" s="152">
        <v>4</v>
      </c>
      <c r="U31" s="152">
        <v>4</v>
      </c>
      <c r="V31" s="152">
        <v>4</v>
      </c>
      <c r="W31" s="152">
        <v>4</v>
      </c>
      <c r="X31" s="152">
        <v>2</v>
      </c>
      <c r="Y31" s="292"/>
      <c r="Z31" s="293"/>
      <c r="AA31" s="292"/>
      <c r="AB31" s="293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268"/>
      <c r="AY31" s="269"/>
      <c r="AZ31" s="155"/>
      <c r="BA31" s="156"/>
    </row>
    <row r="32" spans="1:53" s="5" customFormat="1" ht="15">
      <c r="A32" s="308" t="s">
        <v>322</v>
      </c>
      <c r="B32" s="310" t="s">
        <v>61</v>
      </c>
      <c r="C32" s="277">
        <f>(D32+E32+E33)/36</f>
        <v>3.5</v>
      </c>
      <c r="D32" s="277">
        <v>66</v>
      </c>
      <c r="E32" s="38">
        <f>SUM(F32:G32)</f>
        <v>0</v>
      </c>
      <c r="F32" s="38">
        <f>SUM(H32:X32)</f>
        <v>0</v>
      </c>
      <c r="G32" s="38">
        <f>SUM(AC32:AW32)</f>
        <v>0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92"/>
      <c r="Z32" s="293"/>
      <c r="AA32" s="292"/>
      <c r="AB32" s="293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268"/>
      <c r="AY32" s="269"/>
      <c r="AZ32" s="153"/>
      <c r="BA32" s="154">
        <v>2</v>
      </c>
    </row>
    <row r="33" spans="1:53" s="5" customFormat="1" ht="15">
      <c r="A33" s="309"/>
      <c r="B33" s="311"/>
      <c r="C33" s="278"/>
      <c r="D33" s="278"/>
      <c r="E33" s="40">
        <f>SUM(F33:G33)</f>
        <v>60</v>
      </c>
      <c r="F33" s="40">
        <f>SUM(H33:X33)</f>
        <v>30</v>
      </c>
      <c r="G33" s="40">
        <f>SUM(AC33:AW33)</f>
        <v>30</v>
      </c>
      <c r="H33" s="152"/>
      <c r="I33" s="152"/>
      <c r="J33" s="152">
        <v>2</v>
      </c>
      <c r="K33" s="152">
        <v>2</v>
      </c>
      <c r="L33" s="152">
        <v>2</v>
      </c>
      <c r="M33" s="152">
        <v>2</v>
      </c>
      <c r="N33" s="152">
        <v>2</v>
      </c>
      <c r="O33" s="152">
        <v>2</v>
      </c>
      <c r="P33" s="152">
        <v>2</v>
      </c>
      <c r="Q33" s="152">
        <v>2</v>
      </c>
      <c r="R33" s="152">
        <v>2</v>
      </c>
      <c r="S33" s="152">
        <v>2</v>
      </c>
      <c r="T33" s="152">
        <v>2</v>
      </c>
      <c r="U33" s="152">
        <v>2</v>
      </c>
      <c r="V33" s="152">
        <v>2</v>
      </c>
      <c r="W33" s="152">
        <v>2</v>
      </c>
      <c r="X33" s="152">
        <v>2</v>
      </c>
      <c r="Y33" s="292"/>
      <c r="Z33" s="293"/>
      <c r="AA33" s="292"/>
      <c r="AB33" s="293"/>
      <c r="AC33" s="152">
        <v>2</v>
      </c>
      <c r="AD33" s="152">
        <v>2</v>
      </c>
      <c r="AE33" s="152">
        <v>2</v>
      </c>
      <c r="AF33" s="152">
        <v>2</v>
      </c>
      <c r="AG33" s="152">
        <v>2</v>
      </c>
      <c r="AH33" s="152">
        <v>2</v>
      </c>
      <c r="AI33" s="152">
        <v>2</v>
      </c>
      <c r="AJ33" s="152">
        <v>2</v>
      </c>
      <c r="AK33" s="152">
        <v>2</v>
      </c>
      <c r="AL33" s="152">
        <v>2</v>
      </c>
      <c r="AM33" s="152">
        <v>2</v>
      </c>
      <c r="AN33" s="152">
        <v>2</v>
      </c>
      <c r="AO33" s="152">
        <v>2</v>
      </c>
      <c r="AP33" s="152">
        <v>2</v>
      </c>
      <c r="AQ33" s="152">
        <v>2</v>
      </c>
      <c r="AR33" s="152"/>
      <c r="AS33" s="152"/>
      <c r="AT33" s="152"/>
      <c r="AU33" s="152"/>
      <c r="AV33" s="152"/>
      <c r="AW33" s="152"/>
      <c r="AX33" s="268"/>
      <c r="AY33" s="269"/>
      <c r="AZ33" s="155"/>
      <c r="BA33" s="156"/>
    </row>
    <row r="34" spans="1:53" s="5" customFormat="1" ht="15">
      <c r="A34" s="308" t="s">
        <v>323</v>
      </c>
      <c r="B34" s="310" t="s">
        <v>87</v>
      </c>
      <c r="C34" s="277">
        <f>(D34+E34+E35)/36</f>
        <v>2</v>
      </c>
      <c r="D34" s="277">
        <v>36</v>
      </c>
      <c r="E34" s="38">
        <f t="shared" si="5"/>
        <v>16</v>
      </c>
      <c r="F34" s="38">
        <f t="shared" si="3"/>
        <v>16</v>
      </c>
      <c r="G34" s="38">
        <f t="shared" si="4"/>
        <v>0</v>
      </c>
      <c r="H34" s="151">
        <v>2</v>
      </c>
      <c r="I34" s="151">
        <v>2</v>
      </c>
      <c r="J34" s="151">
        <v>2</v>
      </c>
      <c r="K34" s="151">
        <v>2</v>
      </c>
      <c r="L34" s="151">
        <v>2</v>
      </c>
      <c r="M34" s="151">
        <v>2</v>
      </c>
      <c r="N34" s="151">
        <v>2</v>
      </c>
      <c r="O34" s="151">
        <v>2</v>
      </c>
      <c r="P34" s="151"/>
      <c r="Q34" s="151"/>
      <c r="R34" s="151"/>
      <c r="S34" s="151"/>
      <c r="T34" s="151"/>
      <c r="U34" s="151"/>
      <c r="V34" s="151"/>
      <c r="W34" s="151"/>
      <c r="X34" s="151"/>
      <c r="Y34" s="292"/>
      <c r="Z34" s="293"/>
      <c r="AA34" s="292"/>
      <c r="AB34" s="293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268"/>
      <c r="AY34" s="269"/>
      <c r="AZ34" s="153">
        <v>1</v>
      </c>
      <c r="BA34" s="154"/>
    </row>
    <row r="35" spans="1:53" s="5" customFormat="1" ht="15">
      <c r="A35" s="309"/>
      <c r="B35" s="311"/>
      <c r="C35" s="278"/>
      <c r="D35" s="278"/>
      <c r="E35" s="40">
        <f t="shared" si="5"/>
        <v>20</v>
      </c>
      <c r="F35" s="40">
        <f t="shared" si="3"/>
        <v>20</v>
      </c>
      <c r="G35" s="40">
        <f t="shared" si="4"/>
        <v>0</v>
      </c>
      <c r="H35" s="152"/>
      <c r="I35" s="152">
        <v>2</v>
      </c>
      <c r="J35" s="152">
        <v>2</v>
      </c>
      <c r="K35" s="152">
        <v>2</v>
      </c>
      <c r="L35" s="152">
        <v>2</v>
      </c>
      <c r="M35" s="152">
        <v>2</v>
      </c>
      <c r="N35" s="152">
        <v>2</v>
      </c>
      <c r="O35" s="152">
        <v>2</v>
      </c>
      <c r="P35" s="152">
        <v>2</v>
      </c>
      <c r="Q35" s="152">
        <v>2</v>
      </c>
      <c r="R35" s="152">
        <v>2</v>
      </c>
      <c r="S35" s="152"/>
      <c r="T35" s="152"/>
      <c r="U35" s="152"/>
      <c r="V35" s="152"/>
      <c r="W35" s="152"/>
      <c r="X35" s="152"/>
      <c r="Y35" s="292"/>
      <c r="Z35" s="293"/>
      <c r="AA35" s="292"/>
      <c r="AB35" s="293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268"/>
      <c r="AY35" s="269"/>
      <c r="AZ35" s="155"/>
      <c r="BA35" s="156"/>
    </row>
    <row r="36" spans="1:53" s="161" customFormat="1" ht="15" customHeight="1">
      <c r="A36" s="281" t="s">
        <v>37</v>
      </c>
      <c r="B36" s="176" t="s">
        <v>81</v>
      </c>
      <c r="C36" s="277">
        <f>(D36+E36+E39)/36</f>
        <v>2</v>
      </c>
      <c r="D36" s="277">
        <v>42</v>
      </c>
      <c r="E36" s="313">
        <f>SUM(F36:G36)</f>
        <v>10</v>
      </c>
      <c r="F36" s="313">
        <f>SUM(H36:Y36)</f>
        <v>0</v>
      </c>
      <c r="G36" s="313">
        <f>SUM(AA36:AY36)</f>
        <v>10</v>
      </c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92"/>
      <c r="Z36" s="293"/>
      <c r="AA36" s="292"/>
      <c r="AB36" s="293"/>
      <c r="AC36" s="287">
        <v>2</v>
      </c>
      <c r="AD36" s="287">
        <v>2</v>
      </c>
      <c r="AE36" s="287">
        <v>2</v>
      </c>
      <c r="AF36" s="287">
        <v>2</v>
      </c>
      <c r="AG36" s="287">
        <v>2</v>
      </c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68"/>
      <c r="AY36" s="269"/>
      <c r="AZ36" s="296" t="s">
        <v>18</v>
      </c>
      <c r="BA36" s="297"/>
    </row>
    <row r="37" spans="1:53" s="165" customFormat="1" ht="15" customHeight="1">
      <c r="A37" s="282"/>
      <c r="B37" s="176" t="s">
        <v>57</v>
      </c>
      <c r="C37" s="305"/>
      <c r="D37" s="305"/>
      <c r="E37" s="312"/>
      <c r="F37" s="312"/>
      <c r="G37" s="312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92"/>
      <c r="Z37" s="293"/>
      <c r="AA37" s="292"/>
      <c r="AB37" s="293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68"/>
      <c r="AY37" s="269"/>
      <c r="AZ37" s="298"/>
      <c r="BA37" s="299"/>
    </row>
    <row r="38" spans="1:53" s="165" customFormat="1" ht="15" customHeight="1">
      <c r="A38" s="282"/>
      <c r="B38" s="176" t="s">
        <v>157</v>
      </c>
      <c r="C38" s="305"/>
      <c r="D38" s="305"/>
      <c r="E38" s="314"/>
      <c r="F38" s="314"/>
      <c r="G38" s="314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92"/>
      <c r="Z38" s="293"/>
      <c r="AA38" s="292"/>
      <c r="AB38" s="293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68"/>
      <c r="AY38" s="269"/>
      <c r="AZ38" s="300"/>
      <c r="BA38" s="301"/>
    </row>
    <row r="39" spans="1:53" s="165" customFormat="1" ht="15" customHeight="1">
      <c r="A39" s="282"/>
      <c r="B39" s="176" t="s">
        <v>79</v>
      </c>
      <c r="C39" s="305"/>
      <c r="D39" s="305"/>
      <c r="E39" s="313">
        <f>SUM(F39:G39)</f>
        <v>20</v>
      </c>
      <c r="F39" s="313">
        <f>SUM(H39:Y39)</f>
        <v>0</v>
      </c>
      <c r="G39" s="313">
        <f>SUM(AA39:AY39)</f>
        <v>20</v>
      </c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92"/>
      <c r="Z39" s="293"/>
      <c r="AA39" s="292"/>
      <c r="AB39" s="293"/>
      <c r="AC39" s="274"/>
      <c r="AD39" s="274"/>
      <c r="AE39" s="274"/>
      <c r="AF39" s="274"/>
      <c r="AG39" s="274"/>
      <c r="AH39" s="274">
        <v>2</v>
      </c>
      <c r="AI39" s="274">
        <v>2</v>
      </c>
      <c r="AJ39" s="274">
        <v>2</v>
      </c>
      <c r="AK39" s="274">
        <v>2</v>
      </c>
      <c r="AL39" s="274">
        <v>2</v>
      </c>
      <c r="AM39" s="274">
        <v>2</v>
      </c>
      <c r="AN39" s="274">
        <v>2</v>
      </c>
      <c r="AO39" s="274">
        <v>2</v>
      </c>
      <c r="AP39" s="274">
        <v>2</v>
      </c>
      <c r="AQ39" s="274">
        <v>2</v>
      </c>
      <c r="AR39" s="274"/>
      <c r="AS39" s="274"/>
      <c r="AT39" s="274"/>
      <c r="AU39" s="274"/>
      <c r="AV39" s="274"/>
      <c r="AW39" s="274"/>
      <c r="AX39" s="268"/>
      <c r="AY39" s="269"/>
      <c r="AZ39" s="262"/>
      <c r="BA39" s="263"/>
    </row>
    <row r="40" spans="1:53" s="165" customFormat="1" ht="15" customHeight="1">
      <c r="A40" s="282"/>
      <c r="B40" s="176" t="s">
        <v>240</v>
      </c>
      <c r="C40" s="305"/>
      <c r="D40" s="305"/>
      <c r="E40" s="312"/>
      <c r="F40" s="312"/>
      <c r="G40" s="312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92"/>
      <c r="Z40" s="293"/>
      <c r="AA40" s="292"/>
      <c r="AB40" s="293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68"/>
      <c r="AY40" s="269"/>
      <c r="AZ40" s="264"/>
      <c r="BA40" s="265"/>
    </row>
    <row r="41" spans="1:53" s="165" customFormat="1" ht="15">
      <c r="A41" s="283"/>
      <c r="B41" s="176" t="s">
        <v>324</v>
      </c>
      <c r="C41" s="278"/>
      <c r="D41" s="278"/>
      <c r="E41" s="314"/>
      <c r="F41" s="314"/>
      <c r="G41" s="314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92"/>
      <c r="Z41" s="293"/>
      <c r="AA41" s="292"/>
      <c r="AB41" s="293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68"/>
      <c r="AY41" s="269"/>
      <c r="AZ41" s="272"/>
      <c r="BA41" s="273"/>
    </row>
    <row r="42" spans="1:53" s="5" customFormat="1" ht="15" customHeight="1">
      <c r="A42" s="281" t="s">
        <v>42</v>
      </c>
      <c r="B42" s="176" t="s">
        <v>325</v>
      </c>
      <c r="C42" s="277">
        <f>(D42+E42+E45)/36</f>
        <v>3</v>
      </c>
      <c r="D42" s="277">
        <v>78</v>
      </c>
      <c r="E42" s="313">
        <f>SUM(F42:G42)</f>
        <v>10</v>
      </c>
      <c r="F42" s="313">
        <f>SUM(H42:Y42)</f>
        <v>0</v>
      </c>
      <c r="G42" s="313">
        <f>SUM(AC42:AW42)</f>
        <v>10</v>
      </c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92"/>
      <c r="Z42" s="293"/>
      <c r="AA42" s="292"/>
      <c r="AB42" s="293"/>
      <c r="AC42" s="253">
        <v>2</v>
      </c>
      <c r="AD42" s="253">
        <v>2</v>
      </c>
      <c r="AE42" s="253">
        <v>2</v>
      </c>
      <c r="AF42" s="253">
        <v>2</v>
      </c>
      <c r="AG42" s="253">
        <v>2</v>
      </c>
      <c r="AH42" s="253"/>
      <c r="AI42" s="253"/>
      <c r="AJ42" s="287"/>
      <c r="AK42" s="287"/>
      <c r="AL42" s="287"/>
      <c r="AM42" s="287"/>
      <c r="AN42" s="287"/>
      <c r="AO42" s="287"/>
      <c r="AP42" s="287"/>
      <c r="AQ42" s="287"/>
      <c r="AR42" s="253"/>
      <c r="AS42" s="253"/>
      <c r="AT42" s="253"/>
      <c r="AU42" s="253"/>
      <c r="AV42" s="253"/>
      <c r="AW42" s="253"/>
      <c r="AX42" s="268"/>
      <c r="AY42" s="269"/>
      <c r="AZ42" s="262" t="s">
        <v>18</v>
      </c>
      <c r="BA42" s="263"/>
    </row>
    <row r="43" spans="1:53" s="5" customFormat="1" ht="15" customHeight="1">
      <c r="A43" s="282"/>
      <c r="B43" s="176" t="s">
        <v>43</v>
      </c>
      <c r="C43" s="305"/>
      <c r="D43" s="305"/>
      <c r="E43" s="312"/>
      <c r="F43" s="312"/>
      <c r="G43" s="312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92"/>
      <c r="Z43" s="293"/>
      <c r="AA43" s="292"/>
      <c r="AB43" s="293"/>
      <c r="AC43" s="254"/>
      <c r="AD43" s="254"/>
      <c r="AE43" s="254"/>
      <c r="AF43" s="254"/>
      <c r="AG43" s="254"/>
      <c r="AH43" s="254"/>
      <c r="AI43" s="254"/>
      <c r="AJ43" s="288"/>
      <c r="AK43" s="288"/>
      <c r="AL43" s="288"/>
      <c r="AM43" s="288"/>
      <c r="AN43" s="288"/>
      <c r="AO43" s="288"/>
      <c r="AP43" s="288"/>
      <c r="AQ43" s="288"/>
      <c r="AR43" s="254"/>
      <c r="AS43" s="254"/>
      <c r="AT43" s="254"/>
      <c r="AU43" s="254"/>
      <c r="AV43" s="254"/>
      <c r="AW43" s="254"/>
      <c r="AX43" s="268"/>
      <c r="AY43" s="269"/>
      <c r="AZ43" s="264"/>
      <c r="BA43" s="265"/>
    </row>
    <row r="44" spans="1:53" s="5" customFormat="1" ht="15" customHeight="1">
      <c r="A44" s="282"/>
      <c r="B44" s="176" t="s">
        <v>52</v>
      </c>
      <c r="C44" s="305"/>
      <c r="D44" s="305"/>
      <c r="E44" s="314"/>
      <c r="F44" s="314"/>
      <c r="G44" s="314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92"/>
      <c r="Z44" s="293"/>
      <c r="AA44" s="292"/>
      <c r="AB44" s="293"/>
      <c r="AC44" s="255"/>
      <c r="AD44" s="255"/>
      <c r="AE44" s="255"/>
      <c r="AF44" s="255"/>
      <c r="AG44" s="255"/>
      <c r="AH44" s="255"/>
      <c r="AI44" s="255"/>
      <c r="AJ44" s="289"/>
      <c r="AK44" s="289"/>
      <c r="AL44" s="289"/>
      <c r="AM44" s="289"/>
      <c r="AN44" s="289"/>
      <c r="AO44" s="289"/>
      <c r="AP44" s="289"/>
      <c r="AQ44" s="289"/>
      <c r="AR44" s="255"/>
      <c r="AS44" s="255"/>
      <c r="AT44" s="255"/>
      <c r="AU44" s="255"/>
      <c r="AV44" s="255"/>
      <c r="AW44" s="255"/>
      <c r="AX44" s="268"/>
      <c r="AY44" s="269"/>
      <c r="AZ44" s="272"/>
      <c r="BA44" s="273"/>
    </row>
    <row r="45" spans="1:53" s="5" customFormat="1" ht="15">
      <c r="A45" s="282"/>
      <c r="B45" s="176" t="s">
        <v>51</v>
      </c>
      <c r="C45" s="305"/>
      <c r="D45" s="305"/>
      <c r="E45" s="313">
        <f>SUM(F45:G45)</f>
        <v>20</v>
      </c>
      <c r="F45" s="313">
        <f>SUM(H45:Y45)</f>
        <v>0</v>
      </c>
      <c r="G45" s="313">
        <f>SUM(AC45:AW45)</f>
        <v>20</v>
      </c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92"/>
      <c r="Z45" s="293"/>
      <c r="AA45" s="292"/>
      <c r="AB45" s="293"/>
      <c r="AC45" s="253"/>
      <c r="AD45" s="253"/>
      <c r="AE45" s="253"/>
      <c r="AF45" s="253"/>
      <c r="AG45" s="253"/>
      <c r="AH45" s="253">
        <v>2</v>
      </c>
      <c r="AI45" s="253">
        <v>2</v>
      </c>
      <c r="AJ45" s="253">
        <v>2</v>
      </c>
      <c r="AK45" s="253">
        <v>2</v>
      </c>
      <c r="AL45" s="253">
        <v>2</v>
      </c>
      <c r="AM45" s="253">
        <v>2</v>
      </c>
      <c r="AN45" s="253">
        <v>2</v>
      </c>
      <c r="AO45" s="253">
        <v>2</v>
      </c>
      <c r="AP45" s="253">
        <v>2</v>
      </c>
      <c r="AQ45" s="253">
        <v>2</v>
      </c>
      <c r="AR45" s="253"/>
      <c r="AS45" s="253"/>
      <c r="AT45" s="253"/>
      <c r="AU45" s="253"/>
      <c r="AV45" s="253"/>
      <c r="AW45" s="253"/>
      <c r="AX45" s="268"/>
      <c r="AY45" s="269"/>
      <c r="AZ45" s="262"/>
      <c r="BA45" s="263"/>
    </row>
    <row r="46" spans="1:53" s="5" customFormat="1" ht="15">
      <c r="A46" s="282"/>
      <c r="B46" s="176" t="s">
        <v>83</v>
      </c>
      <c r="C46" s="305"/>
      <c r="D46" s="305"/>
      <c r="E46" s="312"/>
      <c r="F46" s="312"/>
      <c r="G46" s="312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92"/>
      <c r="Z46" s="293"/>
      <c r="AA46" s="292"/>
      <c r="AB46" s="293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68"/>
      <c r="AY46" s="269"/>
      <c r="AZ46" s="264"/>
      <c r="BA46" s="265"/>
    </row>
    <row r="47" spans="1:53" s="5" customFormat="1" ht="15">
      <c r="A47" s="282"/>
      <c r="B47" s="176" t="s">
        <v>80</v>
      </c>
      <c r="C47" s="305"/>
      <c r="D47" s="305"/>
      <c r="E47" s="312"/>
      <c r="F47" s="312"/>
      <c r="G47" s="312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92"/>
      <c r="Z47" s="293"/>
      <c r="AA47" s="292"/>
      <c r="AB47" s="293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68"/>
      <c r="AY47" s="269"/>
      <c r="AZ47" s="264"/>
      <c r="BA47" s="265"/>
    </row>
    <row r="48" spans="1:53" s="5" customFormat="1" ht="15">
      <c r="A48" s="283"/>
      <c r="B48" s="176" t="s">
        <v>211</v>
      </c>
      <c r="C48" s="278"/>
      <c r="D48" s="278"/>
      <c r="E48" s="314"/>
      <c r="F48" s="314"/>
      <c r="G48" s="314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92"/>
      <c r="Z48" s="293"/>
      <c r="AA48" s="292"/>
      <c r="AB48" s="293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68"/>
      <c r="AY48" s="269"/>
      <c r="AZ48" s="272"/>
      <c r="BA48" s="273"/>
    </row>
    <row r="49" spans="1:53" s="5" customFormat="1" ht="15" customHeight="1">
      <c r="A49" s="281" t="s">
        <v>327</v>
      </c>
      <c r="B49" s="223" t="s">
        <v>92</v>
      </c>
      <c r="C49" s="277">
        <f>(D49+E49+E54)/36</f>
        <v>3</v>
      </c>
      <c r="D49" s="277">
        <v>78</v>
      </c>
      <c r="E49" s="313">
        <f>SUM(F49:G53)</f>
        <v>10</v>
      </c>
      <c r="F49" s="313">
        <f>SUM(H49:W53)</f>
        <v>0</v>
      </c>
      <c r="G49" s="313">
        <f>SUM(AA49:AY53)</f>
        <v>10</v>
      </c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92"/>
      <c r="Z49" s="293"/>
      <c r="AA49" s="292"/>
      <c r="AB49" s="293"/>
      <c r="AC49" s="253"/>
      <c r="AD49" s="253"/>
      <c r="AE49" s="253"/>
      <c r="AF49" s="253"/>
      <c r="AG49" s="253"/>
      <c r="AH49" s="253"/>
      <c r="AI49" s="253">
        <v>2</v>
      </c>
      <c r="AJ49" s="253">
        <v>2</v>
      </c>
      <c r="AK49" s="253">
        <v>2</v>
      </c>
      <c r="AL49" s="253">
        <v>2</v>
      </c>
      <c r="AM49" s="253">
        <v>2</v>
      </c>
      <c r="AN49" s="253"/>
      <c r="AO49" s="151"/>
      <c r="AP49" s="151"/>
      <c r="AQ49" s="151"/>
      <c r="AR49" s="151"/>
      <c r="AS49" s="151"/>
      <c r="AT49" s="151"/>
      <c r="AU49" s="151"/>
      <c r="AV49" s="151"/>
      <c r="AW49" s="151"/>
      <c r="AX49" s="268"/>
      <c r="AY49" s="269"/>
      <c r="AZ49" s="256" t="s">
        <v>18</v>
      </c>
      <c r="BA49" s="257"/>
    </row>
    <row r="50" spans="1:53" s="5" customFormat="1" ht="15" customHeight="1">
      <c r="A50" s="282"/>
      <c r="B50" s="223" t="s">
        <v>562</v>
      </c>
      <c r="C50" s="305"/>
      <c r="D50" s="305"/>
      <c r="E50" s="312"/>
      <c r="F50" s="312"/>
      <c r="G50" s="312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92"/>
      <c r="Z50" s="293"/>
      <c r="AA50" s="292"/>
      <c r="AB50" s="293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21"/>
      <c r="AP50" s="221"/>
      <c r="AQ50" s="221"/>
      <c r="AR50" s="221"/>
      <c r="AS50" s="221"/>
      <c r="AT50" s="221"/>
      <c r="AU50" s="221"/>
      <c r="AV50" s="221"/>
      <c r="AW50" s="221"/>
      <c r="AX50" s="268"/>
      <c r="AY50" s="269"/>
      <c r="AZ50" s="258"/>
      <c r="BA50" s="259"/>
    </row>
    <row r="51" spans="1:53" s="5" customFormat="1" ht="15" customHeight="1">
      <c r="A51" s="282"/>
      <c r="B51" s="223" t="s">
        <v>91</v>
      </c>
      <c r="C51" s="305"/>
      <c r="D51" s="305"/>
      <c r="E51" s="312"/>
      <c r="F51" s="312"/>
      <c r="G51" s="312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92"/>
      <c r="Z51" s="293"/>
      <c r="AA51" s="292"/>
      <c r="AB51" s="293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21"/>
      <c r="AP51" s="221"/>
      <c r="AQ51" s="221"/>
      <c r="AR51" s="221"/>
      <c r="AS51" s="221"/>
      <c r="AT51" s="221"/>
      <c r="AU51" s="221"/>
      <c r="AV51" s="221"/>
      <c r="AW51" s="221"/>
      <c r="AX51" s="268"/>
      <c r="AY51" s="269"/>
      <c r="AZ51" s="258"/>
      <c r="BA51" s="259"/>
    </row>
    <row r="52" spans="1:53" s="5" customFormat="1" ht="15" customHeight="1">
      <c r="A52" s="282"/>
      <c r="B52" s="223" t="s">
        <v>326</v>
      </c>
      <c r="C52" s="305"/>
      <c r="D52" s="305"/>
      <c r="E52" s="312"/>
      <c r="F52" s="312"/>
      <c r="G52" s="312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92"/>
      <c r="Z52" s="293"/>
      <c r="AA52" s="292"/>
      <c r="AB52" s="293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21"/>
      <c r="AP52" s="221"/>
      <c r="AQ52" s="221"/>
      <c r="AR52" s="221"/>
      <c r="AS52" s="221"/>
      <c r="AT52" s="221"/>
      <c r="AU52" s="221"/>
      <c r="AV52" s="221"/>
      <c r="AW52" s="221"/>
      <c r="AX52" s="268"/>
      <c r="AY52" s="269"/>
      <c r="AZ52" s="258"/>
      <c r="BA52" s="259"/>
    </row>
    <row r="53" spans="1:53" s="5" customFormat="1" ht="15" customHeight="1">
      <c r="A53" s="282"/>
      <c r="B53" s="223" t="s">
        <v>328</v>
      </c>
      <c r="C53" s="305"/>
      <c r="D53" s="305"/>
      <c r="E53" s="314"/>
      <c r="F53" s="314"/>
      <c r="G53" s="314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92"/>
      <c r="Z53" s="293"/>
      <c r="AA53" s="292"/>
      <c r="AB53" s="293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152"/>
      <c r="AP53" s="152"/>
      <c r="AQ53" s="152"/>
      <c r="AR53" s="152"/>
      <c r="AS53" s="152"/>
      <c r="AT53" s="152"/>
      <c r="AU53" s="152"/>
      <c r="AV53" s="152"/>
      <c r="AW53" s="152"/>
      <c r="AX53" s="268"/>
      <c r="AY53" s="269"/>
      <c r="AZ53" s="258"/>
      <c r="BA53" s="259"/>
    </row>
    <row r="54" spans="1:53" s="5" customFormat="1" ht="15" customHeight="1">
      <c r="A54" s="282"/>
      <c r="B54" s="223" t="s">
        <v>93</v>
      </c>
      <c r="C54" s="305"/>
      <c r="D54" s="305"/>
      <c r="E54" s="313">
        <f>SUM(F54:G58)</f>
        <v>20</v>
      </c>
      <c r="F54" s="313">
        <f>SUM(H54:W58)</f>
        <v>0</v>
      </c>
      <c r="G54" s="313">
        <f>SUM(AA54:AY58)</f>
        <v>20</v>
      </c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92"/>
      <c r="Z54" s="293"/>
      <c r="AA54" s="292"/>
      <c r="AB54" s="29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>
        <v>4</v>
      </c>
      <c r="AO54" s="253">
        <v>4</v>
      </c>
      <c r="AP54" s="253">
        <v>4</v>
      </c>
      <c r="AQ54" s="253">
        <v>4</v>
      </c>
      <c r="AR54" s="253">
        <v>4</v>
      </c>
      <c r="AS54" s="151"/>
      <c r="AT54" s="151"/>
      <c r="AU54" s="151"/>
      <c r="AV54" s="151"/>
      <c r="AW54" s="151"/>
      <c r="AX54" s="268"/>
      <c r="AY54" s="269"/>
      <c r="AZ54" s="258"/>
      <c r="BA54" s="259"/>
    </row>
    <row r="55" spans="1:53" s="5" customFormat="1" ht="15" customHeight="1">
      <c r="A55" s="282"/>
      <c r="B55" s="223" t="s">
        <v>329</v>
      </c>
      <c r="C55" s="305"/>
      <c r="D55" s="305"/>
      <c r="E55" s="312"/>
      <c r="F55" s="312"/>
      <c r="G55" s="312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92"/>
      <c r="Z55" s="293"/>
      <c r="AA55" s="292"/>
      <c r="AB55" s="293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21"/>
      <c r="AT55" s="221"/>
      <c r="AU55" s="221"/>
      <c r="AV55" s="221"/>
      <c r="AW55" s="221"/>
      <c r="AX55" s="268"/>
      <c r="AY55" s="269"/>
      <c r="AZ55" s="258"/>
      <c r="BA55" s="259"/>
    </row>
    <row r="56" spans="1:53" s="5" customFormat="1" ht="15" customHeight="1">
      <c r="A56" s="282"/>
      <c r="B56" s="223" t="s">
        <v>74</v>
      </c>
      <c r="C56" s="305"/>
      <c r="D56" s="305"/>
      <c r="E56" s="312"/>
      <c r="F56" s="312"/>
      <c r="G56" s="312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92"/>
      <c r="Z56" s="293"/>
      <c r="AA56" s="292"/>
      <c r="AB56" s="293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21"/>
      <c r="AT56" s="221"/>
      <c r="AU56" s="221"/>
      <c r="AV56" s="221"/>
      <c r="AW56" s="221"/>
      <c r="AX56" s="268"/>
      <c r="AY56" s="269"/>
      <c r="AZ56" s="258"/>
      <c r="BA56" s="259"/>
    </row>
    <row r="57" spans="1:53" s="5" customFormat="1" ht="15" customHeight="1">
      <c r="A57" s="282"/>
      <c r="B57" s="223" t="s">
        <v>90</v>
      </c>
      <c r="C57" s="305"/>
      <c r="D57" s="305"/>
      <c r="E57" s="312"/>
      <c r="F57" s="312"/>
      <c r="G57" s="312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92"/>
      <c r="Z57" s="293"/>
      <c r="AA57" s="292"/>
      <c r="AB57" s="293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21"/>
      <c r="AT57" s="221"/>
      <c r="AU57" s="221"/>
      <c r="AV57" s="221"/>
      <c r="AW57" s="221"/>
      <c r="AX57" s="268"/>
      <c r="AY57" s="269"/>
      <c r="AZ57" s="258"/>
      <c r="BA57" s="259"/>
    </row>
    <row r="58" spans="1:53" s="5" customFormat="1" ht="15" customHeight="1">
      <c r="A58" s="283"/>
      <c r="B58" s="188" t="s">
        <v>262</v>
      </c>
      <c r="C58" s="278"/>
      <c r="D58" s="278"/>
      <c r="E58" s="314"/>
      <c r="F58" s="314"/>
      <c r="G58" s="314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92"/>
      <c r="Z58" s="293"/>
      <c r="AA58" s="292"/>
      <c r="AB58" s="293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152"/>
      <c r="AT58" s="152"/>
      <c r="AU58" s="152"/>
      <c r="AV58" s="152"/>
      <c r="AW58" s="152"/>
      <c r="AX58" s="268"/>
      <c r="AY58" s="269"/>
      <c r="AZ58" s="260"/>
      <c r="BA58" s="261"/>
    </row>
    <row r="59" spans="1:53" s="5" customFormat="1" ht="15" customHeight="1">
      <c r="A59" s="281" t="s">
        <v>330</v>
      </c>
      <c r="B59" s="176" t="s">
        <v>331</v>
      </c>
      <c r="C59" s="277">
        <f>(D59+E59+E62)/36</f>
        <v>3</v>
      </c>
      <c r="D59" s="277">
        <v>78</v>
      </c>
      <c r="E59" s="312">
        <f>SUM(F59:G59)</f>
        <v>10</v>
      </c>
      <c r="F59" s="312">
        <f>SUM(H59:Y59)</f>
        <v>0</v>
      </c>
      <c r="G59" s="312">
        <f>SUM(AA59:AY61)</f>
        <v>10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92"/>
      <c r="Z59" s="293"/>
      <c r="AA59" s="292"/>
      <c r="AB59" s="293"/>
      <c r="AC59" s="253"/>
      <c r="AD59" s="253"/>
      <c r="AE59" s="253"/>
      <c r="AF59" s="253"/>
      <c r="AG59" s="253"/>
      <c r="AH59" s="253"/>
      <c r="AI59" s="253">
        <v>2</v>
      </c>
      <c r="AJ59" s="253">
        <v>2</v>
      </c>
      <c r="AK59" s="253">
        <v>2</v>
      </c>
      <c r="AL59" s="253">
        <v>2</v>
      </c>
      <c r="AM59" s="253">
        <v>2</v>
      </c>
      <c r="AN59" s="253"/>
      <c r="AO59" s="151"/>
      <c r="AP59" s="151"/>
      <c r="AQ59" s="151"/>
      <c r="AR59" s="151"/>
      <c r="AS59" s="151"/>
      <c r="AT59" s="151"/>
      <c r="AU59" s="151"/>
      <c r="AV59" s="151"/>
      <c r="AW59" s="151"/>
      <c r="AX59" s="268"/>
      <c r="AY59" s="269"/>
      <c r="AZ59" s="262" t="s">
        <v>18</v>
      </c>
      <c r="BA59" s="263"/>
    </row>
    <row r="60" spans="1:53" s="5" customFormat="1" ht="15" customHeight="1">
      <c r="A60" s="282"/>
      <c r="B60" s="176" t="s">
        <v>563</v>
      </c>
      <c r="C60" s="305"/>
      <c r="D60" s="305"/>
      <c r="E60" s="312"/>
      <c r="F60" s="312"/>
      <c r="G60" s="312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92"/>
      <c r="Z60" s="293"/>
      <c r="AA60" s="292"/>
      <c r="AB60" s="293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21"/>
      <c r="AP60" s="221"/>
      <c r="AQ60" s="221"/>
      <c r="AR60" s="221"/>
      <c r="AS60" s="221"/>
      <c r="AT60" s="221"/>
      <c r="AU60" s="221"/>
      <c r="AV60" s="221"/>
      <c r="AW60" s="221"/>
      <c r="AX60" s="268"/>
      <c r="AY60" s="269"/>
      <c r="AZ60" s="264"/>
      <c r="BA60" s="265"/>
    </row>
    <row r="61" spans="1:53" s="5" customFormat="1" ht="15" customHeight="1">
      <c r="A61" s="282"/>
      <c r="B61" s="176" t="s">
        <v>82</v>
      </c>
      <c r="C61" s="305"/>
      <c r="D61" s="305"/>
      <c r="E61" s="312"/>
      <c r="F61" s="312"/>
      <c r="G61" s="312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92"/>
      <c r="Z61" s="293"/>
      <c r="AA61" s="292"/>
      <c r="AB61" s="293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152"/>
      <c r="AP61" s="152"/>
      <c r="AQ61" s="152"/>
      <c r="AR61" s="152"/>
      <c r="AS61" s="152"/>
      <c r="AT61" s="152"/>
      <c r="AU61" s="152"/>
      <c r="AV61" s="152"/>
      <c r="AW61" s="152"/>
      <c r="AX61" s="268"/>
      <c r="AY61" s="269"/>
      <c r="AZ61" s="264"/>
      <c r="BA61" s="265"/>
    </row>
    <row r="62" spans="1:53" s="5" customFormat="1" ht="15" customHeight="1">
      <c r="A62" s="282"/>
      <c r="B62" s="176" t="s">
        <v>245</v>
      </c>
      <c r="C62" s="305"/>
      <c r="D62" s="305"/>
      <c r="E62" s="312">
        <f>SUM(F62:G62)</f>
        <v>20</v>
      </c>
      <c r="F62" s="312"/>
      <c r="G62" s="312">
        <f>SUM(AA62:AY63)</f>
        <v>20</v>
      </c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92"/>
      <c r="Z62" s="293"/>
      <c r="AA62" s="292"/>
      <c r="AB62" s="293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>
        <v>2</v>
      </c>
      <c r="AO62" s="221">
        <v>2</v>
      </c>
      <c r="AP62" s="221">
        <v>2</v>
      </c>
      <c r="AQ62" s="221">
        <v>2</v>
      </c>
      <c r="AR62" s="221">
        <v>2</v>
      </c>
      <c r="AS62" s="221">
        <v>2</v>
      </c>
      <c r="AT62" s="221">
        <v>2</v>
      </c>
      <c r="AU62" s="221">
        <v>2</v>
      </c>
      <c r="AV62" s="221">
        <v>2</v>
      </c>
      <c r="AW62" s="221">
        <v>2</v>
      </c>
      <c r="AX62" s="268"/>
      <c r="AY62" s="269"/>
      <c r="AZ62" s="185"/>
      <c r="BA62" s="304"/>
    </row>
    <row r="63" spans="1:53" s="5" customFormat="1" ht="15" customHeight="1">
      <c r="A63" s="282"/>
      <c r="B63" s="176" t="s">
        <v>94</v>
      </c>
      <c r="C63" s="278"/>
      <c r="D63" s="278"/>
      <c r="E63" s="312"/>
      <c r="F63" s="314"/>
      <c r="G63" s="312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92"/>
      <c r="Z63" s="293"/>
      <c r="AA63" s="292"/>
      <c r="AB63" s="293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152"/>
      <c r="AP63" s="152"/>
      <c r="AQ63" s="152"/>
      <c r="AR63" s="152"/>
      <c r="AS63" s="152"/>
      <c r="AT63" s="152"/>
      <c r="AU63" s="152"/>
      <c r="AV63" s="152"/>
      <c r="AW63" s="152"/>
      <c r="AX63" s="268"/>
      <c r="AY63" s="269"/>
      <c r="AZ63" s="185"/>
      <c r="BA63" s="304"/>
    </row>
    <row r="64" spans="1:53" s="5" customFormat="1" ht="15">
      <c r="A64" s="308" t="s">
        <v>332</v>
      </c>
      <c r="B64" s="310" t="s">
        <v>306</v>
      </c>
      <c r="C64" s="277">
        <f>(D64+E64+E65)/36</f>
        <v>6</v>
      </c>
      <c r="D64" s="277">
        <v>216</v>
      </c>
      <c r="E64" s="38">
        <f>SUM(F64:G64)</f>
        <v>0</v>
      </c>
      <c r="F64" s="159">
        <f>SUM(H64:W64)</f>
        <v>0</v>
      </c>
      <c r="G64" s="159">
        <f>SUM(AA64:AY64)</f>
        <v>0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292"/>
      <c r="Z64" s="293"/>
      <c r="AA64" s="292"/>
      <c r="AB64" s="293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268"/>
      <c r="AY64" s="269"/>
      <c r="AZ64" s="262" t="s">
        <v>190</v>
      </c>
      <c r="BA64" s="263"/>
    </row>
    <row r="65" spans="1:56" s="5" customFormat="1" ht="15">
      <c r="A65" s="309"/>
      <c r="B65" s="311"/>
      <c r="C65" s="278"/>
      <c r="D65" s="278"/>
      <c r="E65" s="40">
        <f>SUM(F65:G65)</f>
        <v>0</v>
      </c>
      <c r="F65" s="162">
        <f>SUM(H65:W65)</f>
        <v>0</v>
      </c>
      <c r="G65" s="162">
        <f>SUM(AA65:AY65)</f>
        <v>0</v>
      </c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292"/>
      <c r="Z65" s="293"/>
      <c r="AA65" s="292"/>
      <c r="AB65" s="293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268"/>
      <c r="AY65" s="269"/>
      <c r="AZ65" s="155"/>
      <c r="BA65" s="156"/>
    </row>
    <row r="66" spans="1:56" s="5" customFormat="1" ht="15">
      <c r="A66" s="281"/>
      <c r="B66" s="284" t="s">
        <v>313</v>
      </c>
      <c r="C66" s="277">
        <v>0.5</v>
      </c>
      <c r="D66" s="306"/>
      <c r="E66" s="42">
        <f>F66+G66</f>
        <v>8</v>
      </c>
      <c r="F66" s="38">
        <f>SUM(H66:X66)</f>
        <v>8</v>
      </c>
      <c r="G66" s="38">
        <f>SUM(AC66:AW66)</f>
        <v>0</v>
      </c>
      <c r="H66" s="157">
        <v>4</v>
      </c>
      <c r="I66" s="157">
        <v>4</v>
      </c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292"/>
      <c r="Z66" s="293"/>
      <c r="AA66" s="292"/>
      <c r="AB66" s="293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268"/>
      <c r="AY66" s="269"/>
      <c r="AZ66" s="43">
        <v>1</v>
      </c>
      <c r="BA66" s="44"/>
    </row>
    <row r="67" spans="1:56" s="5" customFormat="1" ht="15">
      <c r="A67" s="282"/>
      <c r="B67" s="285"/>
      <c r="C67" s="305"/>
      <c r="D67" s="307"/>
      <c r="E67" s="45">
        <f>F67+G67</f>
        <v>46</v>
      </c>
      <c r="F67" s="40">
        <f>SUM(H67:X67)</f>
        <v>46</v>
      </c>
      <c r="G67" s="40">
        <f>SUM(AC67:AW67)</f>
        <v>0</v>
      </c>
      <c r="H67" s="146"/>
      <c r="I67" s="146"/>
      <c r="J67" s="146">
        <v>4</v>
      </c>
      <c r="K67" s="146">
        <v>4</v>
      </c>
      <c r="L67" s="146">
        <v>4</v>
      </c>
      <c r="M67" s="146">
        <v>4</v>
      </c>
      <c r="N67" s="146">
        <v>4</v>
      </c>
      <c r="O67" s="146">
        <v>4</v>
      </c>
      <c r="P67" s="146">
        <v>4</v>
      </c>
      <c r="Q67" s="146">
        <v>4</v>
      </c>
      <c r="R67" s="146">
        <v>2</v>
      </c>
      <c r="S67" s="146">
        <v>2</v>
      </c>
      <c r="T67" s="146">
        <v>2</v>
      </c>
      <c r="U67" s="146">
        <v>2</v>
      </c>
      <c r="V67" s="146">
        <v>2</v>
      </c>
      <c r="W67" s="146">
        <v>2</v>
      </c>
      <c r="X67" s="146">
        <v>2</v>
      </c>
      <c r="Y67" s="292"/>
      <c r="Z67" s="293"/>
      <c r="AA67" s="292"/>
      <c r="AB67" s="293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268"/>
      <c r="AY67" s="269"/>
      <c r="AZ67" s="46"/>
      <c r="BA67" s="41"/>
    </row>
    <row r="68" spans="1:56" s="5" customFormat="1" ht="15">
      <c r="A68" s="282"/>
      <c r="B68" s="285"/>
      <c r="C68" s="305"/>
      <c r="D68" s="306"/>
      <c r="E68" s="82">
        <f>F68+G68</f>
        <v>10</v>
      </c>
      <c r="F68" s="38">
        <f>SUM(H68:X68)</f>
        <v>0</v>
      </c>
      <c r="G68" s="38">
        <f>SUM(AC68:AW68)</f>
        <v>10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292"/>
      <c r="Z68" s="293"/>
      <c r="AA68" s="292"/>
      <c r="AB68" s="293"/>
      <c r="AC68" s="157">
        <v>4</v>
      </c>
      <c r="AD68" s="157">
        <v>4</v>
      </c>
      <c r="AE68" s="157">
        <v>2</v>
      </c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268"/>
      <c r="AY68" s="269"/>
      <c r="AZ68" s="43"/>
      <c r="BA68" s="44"/>
    </row>
    <row r="69" spans="1:56" s="5" customFormat="1" ht="15">
      <c r="A69" s="283"/>
      <c r="B69" s="286"/>
      <c r="C69" s="278"/>
      <c r="D69" s="307"/>
      <c r="E69" s="45">
        <f>F69+G69</f>
        <v>44</v>
      </c>
      <c r="F69" s="40">
        <f>SUM(H69:X69)</f>
        <v>0</v>
      </c>
      <c r="G69" s="40">
        <f>SUM(AC69:AW69)</f>
        <v>44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292"/>
      <c r="Z69" s="293"/>
      <c r="AA69" s="292"/>
      <c r="AB69" s="293"/>
      <c r="AC69" s="146"/>
      <c r="AD69" s="146"/>
      <c r="AE69" s="146">
        <v>2</v>
      </c>
      <c r="AF69" s="146">
        <v>4</v>
      </c>
      <c r="AG69" s="146">
        <v>4</v>
      </c>
      <c r="AH69" s="146">
        <v>4</v>
      </c>
      <c r="AI69" s="146">
        <v>2</v>
      </c>
      <c r="AJ69" s="146">
        <v>2</v>
      </c>
      <c r="AK69" s="146">
        <v>2</v>
      </c>
      <c r="AL69" s="146">
        <v>2</v>
      </c>
      <c r="AM69" s="146">
        <v>2</v>
      </c>
      <c r="AN69" s="146">
        <v>2</v>
      </c>
      <c r="AO69" s="146">
        <v>2</v>
      </c>
      <c r="AP69" s="146">
        <v>2</v>
      </c>
      <c r="AQ69" s="146">
        <v>2</v>
      </c>
      <c r="AR69" s="146">
        <v>2</v>
      </c>
      <c r="AS69" s="146">
        <v>2</v>
      </c>
      <c r="AT69" s="146">
        <v>2</v>
      </c>
      <c r="AU69" s="146">
        <v>2</v>
      </c>
      <c r="AV69" s="146">
        <v>2</v>
      </c>
      <c r="AW69" s="146">
        <v>2</v>
      </c>
      <c r="AX69" s="268"/>
      <c r="AY69" s="269"/>
      <c r="AZ69" s="39">
        <v>2</v>
      </c>
      <c r="BA69" s="125"/>
    </row>
    <row r="70" spans="1:56" s="5" customFormat="1" ht="15.75">
      <c r="A70" s="279" t="s">
        <v>14</v>
      </c>
      <c r="B70" s="280"/>
      <c r="C70" s="146">
        <f>SUM(C10:C69)</f>
        <v>60</v>
      </c>
      <c r="D70" s="146">
        <f>SUM(D10:D69)</f>
        <v>1294</v>
      </c>
      <c r="E70" s="47">
        <f>F70+G70</f>
        <v>956</v>
      </c>
      <c r="F70" s="47">
        <f>SUM(H70:AB70)</f>
        <v>474</v>
      </c>
      <c r="G70" s="158">
        <f>SUM(AA70:AY70)</f>
        <v>482</v>
      </c>
      <c r="H70" s="48">
        <f>SUM(H10:H69)</f>
        <v>20</v>
      </c>
      <c r="I70" s="48">
        <f t="shared" ref="I70:X70" si="6">SUM(I10:I69)</f>
        <v>26</v>
      </c>
      <c r="J70" s="48">
        <f t="shared" si="6"/>
        <v>28</v>
      </c>
      <c r="K70" s="48">
        <f t="shared" si="6"/>
        <v>28</v>
      </c>
      <c r="L70" s="48">
        <f t="shared" si="6"/>
        <v>28</v>
      </c>
      <c r="M70" s="48">
        <f t="shared" si="6"/>
        <v>30</v>
      </c>
      <c r="N70" s="48">
        <f t="shared" si="6"/>
        <v>30</v>
      </c>
      <c r="O70" s="48">
        <f t="shared" si="6"/>
        <v>32</v>
      </c>
      <c r="P70" s="48">
        <f t="shared" si="6"/>
        <v>26</v>
      </c>
      <c r="Q70" s="48">
        <f t="shared" si="6"/>
        <v>30</v>
      </c>
      <c r="R70" s="48">
        <f t="shared" si="6"/>
        <v>28</v>
      </c>
      <c r="S70" s="48">
        <f t="shared" si="6"/>
        <v>26</v>
      </c>
      <c r="T70" s="48">
        <f t="shared" si="6"/>
        <v>26</v>
      </c>
      <c r="U70" s="48">
        <f t="shared" si="6"/>
        <v>28</v>
      </c>
      <c r="V70" s="48">
        <f t="shared" si="6"/>
        <v>30</v>
      </c>
      <c r="W70" s="48">
        <f t="shared" si="6"/>
        <v>30</v>
      </c>
      <c r="X70" s="48">
        <f t="shared" si="6"/>
        <v>28</v>
      </c>
      <c r="Y70" s="294"/>
      <c r="Z70" s="295"/>
      <c r="AA70" s="294"/>
      <c r="AB70" s="295"/>
      <c r="AC70" s="48">
        <f>SUM(AC10:AC69)</f>
        <v>22</v>
      </c>
      <c r="AD70" s="48">
        <f t="shared" ref="AD70:AW70" si="7">SUM(AD10:AD69)</f>
        <v>26</v>
      </c>
      <c r="AE70" s="48">
        <f t="shared" si="7"/>
        <v>26</v>
      </c>
      <c r="AF70" s="48">
        <f t="shared" si="7"/>
        <v>26</v>
      </c>
      <c r="AG70" s="48">
        <f t="shared" si="7"/>
        <v>26</v>
      </c>
      <c r="AH70" s="48">
        <f t="shared" si="7"/>
        <v>26</v>
      </c>
      <c r="AI70" s="48">
        <f t="shared" si="7"/>
        <v>28</v>
      </c>
      <c r="AJ70" s="48">
        <f t="shared" si="7"/>
        <v>28</v>
      </c>
      <c r="AK70" s="48">
        <f t="shared" si="7"/>
        <v>26</v>
      </c>
      <c r="AL70" s="48">
        <f t="shared" si="7"/>
        <v>28</v>
      </c>
      <c r="AM70" s="48">
        <f t="shared" si="7"/>
        <v>28</v>
      </c>
      <c r="AN70" s="48">
        <f t="shared" si="7"/>
        <v>30</v>
      </c>
      <c r="AO70" s="48">
        <f t="shared" si="7"/>
        <v>28</v>
      </c>
      <c r="AP70" s="48">
        <f t="shared" si="7"/>
        <v>28</v>
      </c>
      <c r="AQ70" s="48">
        <f t="shared" si="7"/>
        <v>28</v>
      </c>
      <c r="AR70" s="48">
        <f t="shared" si="7"/>
        <v>22</v>
      </c>
      <c r="AS70" s="48">
        <f t="shared" si="7"/>
        <v>14</v>
      </c>
      <c r="AT70" s="48">
        <f t="shared" si="7"/>
        <v>14</v>
      </c>
      <c r="AU70" s="48">
        <f t="shared" si="7"/>
        <v>12</v>
      </c>
      <c r="AV70" s="48">
        <f t="shared" si="7"/>
        <v>8</v>
      </c>
      <c r="AW70" s="48">
        <f t="shared" si="7"/>
        <v>8</v>
      </c>
      <c r="AX70" s="270"/>
      <c r="AY70" s="271"/>
      <c r="AZ70" s="47"/>
      <c r="BA70" s="47"/>
    </row>
    <row r="73" spans="1:56" ht="18">
      <c r="A73" s="14"/>
      <c r="B73" s="14"/>
      <c r="C73" s="14"/>
      <c r="D73" s="14"/>
      <c r="E73" s="16" t="s">
        <v>75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 t="s">
        <v>76</v>
      </c>
      <c r="AF73" s="16"/>
      <c r="AG73" s="16"/>
      <c r="AH73" s="16"/>
      <c r="AI73" s="16"/>
      <c r="AJ73" s="16"/>
      <c r="AK73" s="16"/>
      <c r="AL73" s="16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ht="18">
      <c r="A74" s="14"/>
      <c r="B74" s="14"/>
      <c r="C74" s="14"/>
      <c r="D74" s="14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6" spans="1:56" s="23" customFormat="1" ht="18">
      <c r="C76" s="196"/>
      <c r="D76" s="19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</sheetData>
  <mergeCells count="404">
    <mergeCell ref="BA6:BA8"/>
    <mergeCell ref="AZ6:AZ8"/>
    <mergeCell ref="L6:P6"/>
    <mergeCell ref="U6:X6"/>
    <mergeCell ref="AU6:AX6"/>
    <mergeCell ref="AQ6:AT6"/>
    <mergeCell ref="Q6:T6"/>
    <mergeCell ref="A12:A13"/>
    <mergeCell ref="B10:B11"/>
    <mergeCell ref="A10:A11"/>
    <mergeCell ref="AL6:AP6"/>
    <mergeCell ref="Y6:AC6"/>
    <mergeCell ref="D9:G9"/>
    <mergeCell ref="E6:E8"/>
    <mergeCell ref="AH6:AK6"/>
    <mergeCell ref="AD6:AG6"/>
    <mergeCell ref="H6:K6"/>
    <mergeCell ref="D10:D11"/>
    <mergeCell ref="G6:G8"/>
    <mergeCell ref="A42:A48"/>
    <mergeCell ref="A36:A41"/>
    <mergeCell ref="B22:B23"/>
    <mergeCell ref="C20:C21"/>
    <mergeCell ref="C28:C29"/>
    <mergeCell ref="C24:C25"/>
    <mergeCell ref="F6:F8"/>
    <mergeCell ref="A6:A9"/>
    <mergeCell ref="B6:B9"/>
    <mergeCell ref="A34:A35"/>
    <mergeCell ref="D18:D19"/>
    <mergeCell ref="D20:D21"/>
    <mergeCell ref="D28:D29"/>
    <mergeCell ref="D26:D27"/>
    <mergeCell ref="A24:A25"/>
    <mergeCell ref="B24:B25"/>
    <mergeCell ref="C26:C27"/>
    <mergeCell ref="C6:C9"/>
    <mergeCell ref="A28:A29"/>
    <mergeCell ref="A22:A23"/>
    <mergeCell ref="A26:A27"/>
    <mergeCell ref="A14:A15"/>
    <mergeCell ref="A16:A17"/>
    <mergeCell ref="A18:A19"/>
    <mergeCell ref="B14:B15"/>
    <mergeCell ref="C14:C15"/>
    <mergeCell ref="B20:B21"/>
    <mergeCell ref="A20:A21"/>
    <mergeCell ref="B12:B13"/>
    <mergeCell ref="B34:B35"/>
    <mergeCell ref="C34:C35"/>
    <mergeCell ref="B28:B29"/>
    <mergeCell ref="C16:C17"/>
    <mergeCell ref="B16:B17"/>
    <mergeCell ref="B18:B19"/>
    <mergeCell ref="B26:B27"/>
    <mergeCell ref="C18:C19"/>
    <mergeCell ref="C12:C13"/>
    <mergeCell ref="A32:A33"/>
    <mergeCell ref="B32:B33"/>
    <mergeCell ref="A30:A31"/>
    <mergeCell ref="B30:B31"/>
    <mergeCell ref="D14:D15"/>
    <mergeCell ref="C10:C11"/>
    <mergeCell ref="D12:D13"/>
    <mergeCell ref="D6:D8"/>
    <mergeCell ref="D16:D17"/>
    <mergeCell ref="H39:H41"/>
    <mergeCell ref="C22:C23"/>
    <mergeCell ref="C36:C41"/>
    <mergeCell ref="D34:D35"/>
    <mergeCell ref="E39:E41"/>
    <mergeCell ref="D22:D23"/>
    <mergeCell ref="D24:D25"/>
    <mergeCell ref="D36:D41"/>
    <mergeCell ref="E36:E38"/>
    <mergeCell ref="F39:F41"/>
    <mergeCell ref="G39:G41"/>
    <mergeCell ref="C32:C33"/>
    <mergeCell ref="D32:D33"/>
    <mergeCell ref="C30:C31"/>
    <mergeCell ref="D30:D31"/>
    <mergeCell ref="I36:I38"/>
    <mergeCell ref="G36:G38"/>
    <mergeCell ref="H36:H38"/>
    <mergeCell ref="J36:J38"/>
    <mergeCell ref="E42:E44"/>
    <mergeCell ref="K36:K38"/>
    <mergeCell ref="J39:J41"/>
    <mergeCell ref="K39:K41"/>
    <mergeCell ref="F36:F38"/>
    <mergeCell ref="I39:I41"/>
    <mergeCell ref="E45:E48"/>
    <mergeCell ref="K42:K44"/>
    <mergeCell ref="F49:F53"/>
    <mergeCell ref="H42:H44"/>
    <mergeCell ref="K45:K48"/>
    <mergeCell ref="J42:J44"/>
    <mergeCell ref="L62:L63"/>
    <mergeCell ref="C49:C58"/>
    <mergeCell ref="D49:D58"/>
    <mergeCell ref="E49:E53"/>
    <mergeCell ref="K54:K58"/>
    <mergeCell ref="C42:C48"/>
    <mergeCell ref="H49:H53"/>
    <mergeCell ref="I49:I53"/>
    <mergeCell ref="D42:D48"/>
    <mergeCell ref="G42:G44"/>
    <mergeCell ref="I45:I48"/>
    <mergeCell ref="I42:I44"/>
    <mergeCell ref="E54:E58"/>
    <mergeCell ref="G62:G63"/>
    <mergeCell ref="E59:E61"/>
    <mergeCell ref="F62:F63"/>
    <mergeCell ref="G59:G61"/>
    <mergeCell ref="F59:F61"/>
    <mergeCell ref="M42:M44"/>
    <mergeCell ref="F45:F48"/>
    <mergeCell ref="G45:G48"/>
    <mergeCell ref="J49:J53"/>
    <mergeCell ref="L42:L44"/>
    <mergeCell ref="N45:N48"/>
    <mergeCell ref="J45:J48"/>
    <mergeCell ref="M54:M58"/>
    <mergeCell ref="N49:N53"/>
    <mergeCell ref="N54:N58"/>
    <mergeCell ref="M45:M48"/>
    <mergeCell ref="L45:L48"/>
    <mergeCell ref="N42:N44"/>
    <mergeCell ref="L49:L53"/>
    <mergeCell ref="J54:J58"/>
    <mergeCell ref="G49:G53"/>
    <mergeCell ref="F42:F44"/>
    <mergeCell ref="H45:H48"/>
    <mergeCell ref="D59:D63"/>
    <mergeCell ref="H62:H63"/>
    <mergeCell ref="A64:A65"/>
    <mergeCell ref="B64:B65"/>
    <mergeCell ref="C64:C65"/>
    <mergeCell ref="M59:M61"/>
    <mergeCell ref="I62:I63"/>
    <mergeCell ref="O49:O53"/>
    <mergeCell ref="H54:H58"/>
    <mergeCell ref="I54:I58"/>
    <mergeCell ref="L54:L58"/>
    <mergeCell ref="K49:K53"/>
    <mergeCell ref="M49:M53"/>
    <mergeCell ref="J59:J61"/>
    <mergeCell ref="L59:L61"/>
    <mergeCell ref="I59:I61"/>
    <mergeCell ref="E62:E63"/>
    <mergeCell ref="F54:F58"/>
    <mergeCell ref="G54:G58"/>
    <mergeCell ref="N59:N61"/>
    <mergeCell ref="K59:K61"/>
    <mergeCell ref="K62:K63"/>
    <mergeCell ref="A49:A58"/>
    <mergeCell ref="C59:C63"/>
    <mergeCell ref="AZ64:BA64"/>
    <mergeCell ref="AA10:AB70"/>
    <mergeCell ref="AG62:AG63"/>
    <mergeCell ref="AF62:AF63"/>
    <mergeCell ref="AC59:AC61"/>
    <mergeCell ref="AD59:AD61"/>
    <mergeCell ref="AC62:AC63"/>
    <mergeCell ref="AD62:AD63"/>
    <mergeCell ref="AI62:AI63"/>
    <mergeCell ref="AJ62:AJ63"/>
    <mergeCell ref="AE59:AE61"/>
    <mergeCell ref="AE62:AE63"/>
    <mergeCell ref="AM59:AM61"/>
    <mergeCell ref="AH62:AH63"/>
    <mergeCell ref="AL59:AL61"/>
    <mergeCell ref="AK62:AK63"/>
    <mergeCell ref="AJ59:AJ61"/>
    <mergeCell ref="AL62:AL63"/>
    <mergeCell ref="AH36:AH38"/>
    <mergeCell ref="AI36:AI38"/>
    <mergeCell ref="AG59:AG61"/>
    <mergeCell ref="AG42:AG44"/>
    <mergeCell ref="AG39:AG41"/>
    <mergeCell ref="BA62:BA63"/>
    <mergeCell ref="AU1:AZ1"/>
    <mergeCell ref="AU2:AZ3"/>
    <mergeCell ref="AM62:AM63"/>
    <mergeCell ref="C5:BA5"/>
    <mergeCell ref="Q59:Q61"/>
    <mergeCell ref="P49:P53"/>
    <mergeCell ref="Q49:Q53"/>
    <mergeCell ref="V39:V41"/>
    <mergeCell ref="W39:W41"/>
    <mergeCell ref="V45:V48"/>
    <mergeCell ref="S39:S41"/>
    <mergeCell ref="V36:V38"/>
    <mergeCell ref="U39:U41"/>
    <mergeCell ref="R39:R41"/>
    <mergeCell ref="W36:W38"/>
    <mergeCell ref="W42:W44"/>
    <mergeCell ref="AN62:AN63"/>
    <mergeCell ref="AK36:AK38"/>
    <mergeCell ref="AJ42:AJ44"/>
    <mergeCell ref="AK42:AK44"/>
    <mergeCell ref="Q62:Q63"/>
    <mergeCell ref="O54:O58"/>
    <mergeCell ref="J62:J63"/>
    <mergeCell ref="O62:O63"/>
    <mergeCell ref="AN59:AN61"/>
    <mergeCell ref="AK59:AK61"/>
    <mergeCell ref="AH59:AH61"/>
    <mergeCell ref="AI59:AI61"/>
    <mergeCell ref="R59:R61"/>
    <mergeCell ref="W59:W61"/>
    <mergeCell ref="U62:U63"/>
    <mergeCell ref="V62:V63"/>
    <mergeCell ref="W62:W63"/>
    <mergeCell ref="T62:T63"/>
    <mergeCell ref="T59:T61"/>
    <mergeCell ref="S62:S63"/>
    <mergeCell ref="U59:U61"/>
    <mergeCell ref="X59:X61"/>
    <mergeCell ref="AF59:AF61"/>
    <mergeCell ref="S59:S61"/>
    <mergeCell ref="R62:R63"/>
    <mergeCell ref="AE54:AE58"/>
    <mergeCell ref="AE36:AE38"/>
    <mergeCell ref="AF54:AF58"/>
    <mergeCell ref="S45:S48"/>
    <mergeCell ref="T45:T48"/>
    <mergeCell ref="X45:X48"/>
    <mergeCell ref="AE49:AE53"/>
    <mergeCell ref="AC45:AC48"/>
    <mergeCell ref="AD54:AD58"/>
    <mergeCell ref="W49:W53"/>
    <mergeCell ref="U49:U53"/>
    <mergeCell ref="AE45:AE48"/>
    <mergeCell ref="AF45:AF48"/>
    <mergeCell ref="V54:V58"/>
    <mergeCell ref="X49:X53"/>
    <mergeCell ref="AC54:AC58"/>
    <mergeCell ref="AF36:AF38"/>
    <mergeCell ref="AE39:AE41"/>
    <mergeCell ref="U54:U58"/>
    <mergeCell ref="U36:U38"/>
    <mergeCell ref="AZ39:BA41"/>
    <mergeCell ref="AW36:AW38"/>
    <mergeCell ref="AR39:AR41"/>
    <mergeCell ref="AS39:AS41"/>
    <mergeCell ref="AV36:AV38"/>
    <mergeCell ref="AZ36:BA38"/>
    <mergeCell ref="AT36:AT38"/>
    <mergeCell ref="AG36:AG38"/>
    <mergeCell ref="AJ36:AJ38"/>
    <mergeCell ref="AO36:AO38"/>
    <mergeCell ref="AN36:AN38"/>
    <mergeCell ref="AM36:AM38"/>
    <mergeCell ref="AL36:AL38"/>
    <mergeCell ref="AU36:AU38"/>
    <mergeCell ref="AP39:AP41"/>
    <mergeCell ref="AP36:AP38"/>
    <mergeCell ref="AS36:AS38"/>
    <mergeCell ref="AR36:AR38"/>
    <mergeCell ref="AQ36:AQ38"/>
    <mergeCell ref="AW39:AW41"/>
    <mergeCell ref="AH39:AH41"/>
    <mergeCell ref="AI39:AI41"/>
    <mergeCell ref="L39:L41"/>
    <mergeCell ref="M39:M41"/>
    <mergeCell ref="O39:O41"/>
    <mergeCell ref="P39:P41"/>
    <mergeCell ref="N39:N41"/>
    <mergeCell ref="Q39:Q41"/>
    <mergeCell ref="AF42:AF44"/>
    <mergeCell ref="L36:L38"/>
    <mergeCell ref="M36:M38"/>
    <mergeCell ref="AD36:AD38"/>
    <mergeCell ref="N36:N38"/>
    <mergeCell ref="O36:O38"/>
    <mergeCell ref="P36:P38"/>
    <mergeCell ref="Q36:Q38"/>
    <mergeCell ref="R36:R38"/>
    <mergeCell ref="T39:T41"/>
    <mergeCell ref="T36:T38"/>
    <mergeCell ref="X36:X38"/>
    <mergeCell ref="AC39:AC41"/>
    <mergeCell ref="AD39:AD41"/>
    <mergeCell ref="X39:X41"/>
    <mergeCell ref="AC36:AC38"/>
    <mergeCell ref="S36:S38"/>
    <mergeCell ref="AF39:AF41"/>
    <mergeCell ref="P45:P48"/>
    <mergeCell ref="Q45:Q48"/>
    <mergeCell ref="P42:P44"/>
    <mergeCell ref="Q42:Q44"/>
    <mergeCell ref="O42:O44"/>
    <mergeCell ref="T42:T44"/>
    <mergeCell ref="AC42:AC44"/>
    <mergeCell ref="AD42:AD44"/>
    <mergeCell ref="V42:V44"/>
    <mergeCell ref="U42:U44"/>
    <mergeCell ref="X42:X44"/>
    <mergeCell ref="AD45:AD48"/>
    <mergeCell ref="U45:U48"/>
    <mergeCell ref="W45:W48"/>
    <mergeCell ref="O45:O48"/>
    <mergeCell ref="AH54:AH58"/>
    <mergeCell ref="AS42:AS44"/>
    <mergeCell ref="AT42:AT44"/>
    <mergeCell ref="AQ39:AQ41"/>
    <mergeCell ref="AU39:AU41"/>
    <mergeCell ref="AV39:AV41"/>
    <mergeCell ref="AO42:AO44"/>
    <mergeCell ref="AM42:AM44"/>
    <mergeCell ref="AI42:AI44"/>
    <mergeCell ref="AJ39:AJ41"/>
    <mergeCell ref="AK39:AK41"/>
    <mergeCell ref="AL39:AL41"/>
    <mergeCell ref="AR42:AR44"/>
    <mergeCell ref="AP42:AP44"/>
    <mergeCell ref="AQ42:AQ44"/>
    <mergeCell ref="AQ45:AQ48"/>
    <mergeCell ref="AO45:AO48"/>
    <mergeCell ref="AP45:AP48"/>
    <mergeCell ref="R45:R48"/>
    <mergeCell ref="AK49:AK53"/>
    <mergeCell ref="AL49:AL53"/>
    <mergeCell ref="AH45:AH48"/>
    <mergeCell ref="AI45:AI48"/>
    <mergeCell ref="AH49:AH53"/>
    <mergeCell ref="AI49:AI53"/>
    <mergeCell ref="AE42:AE44"/>
    <mergeCell ref="AK45:AK48"/>
    <mergeCell ref="R42:R44"/>
    <mergeCell ref="S42:S44"/>
    <mergeCell ref="AI54:AI58"/>
    <mergeCell ref="AJ45:AJ48"/>
    <mergeCell ref="AJ49:AJ53"/>
    <mergeCell ref="AG49:AG53"/>
    <mergeCell ref="AG54:AG58"/>
    <mergeCell ref="AC49:AC53"/>
    <mergeCell ref="AD49:AD53"/>
    <mergeCell ref="W54:W58"/>
    <mergeCell ref="AN42:AN44"/>
    <mergeCell ref="AN45:AN48"/>
    <mergeCell ref="AN54:AN58"/>
    <mergeCell ref="AL54:AL58"/>
    <mergeCell ref="AN49:AN53"/>
    <mergeCell ref="AM54:AM58"/>
    <mergeCell ref="AL45:AL48"/>
    <mergeCell ref="AG45:AG48"/>
    <mergeCell ref="Y10:Z70"/>
    <mergeCell ref="X62:X63"/>
    <mergeCell ref="X54:X58"/>
    <mergeCell ref="AJ54:AJ58"/>
    <mergeCell ref="AF49:AF53"/>
    <mergeCell ref="AL42:AL44"/>
    <mergeCell ref="AH42:AH44"/>
    <mergeCell ref="AK54:AK58"/>
    <mergeCell ref="R49:R53"/>
    <mergeCell ref="V49:V53"/>
    <mergeCell ref="V59:V61"/>
    <mergeCell ref="P62:P63"/>
    <mergeCell ref="O59:O61"/>
    <mergeCell ref="P59:P61"/>
    <mergeCell ref="D64:D65"/>
    <mergeCell ref="N62:N63"/>
    <mergeCell ref="A70:B70"/>
    <mergeCell ref="A66:A69"/>
    <mergeCell ref="B66:B69"/>
    <mergeCell ref="P54:P58"/>
    <mergeCell ref="Q54:Q58"/>
    <mergeCell ref="R54:R58"/>
    <mergeCell ref="S49:S53"/>
    <mergeCell ref="S54:S58"/>
    <mergeCell ref="T54:T58"/>
    <mergeCell ref="T49:T53"/>
    <mergeCell ref="C66:C69"/>
    <mergeCell ref="M62:M63"/>
    <mergeCell ref="D68:D69"/>
    <mergeCell ref="D66:D67"/>
    <mergeCell ref="A59:A63"/>
    <mergeCell ref="H59:H61"/>
    <mergeCell ref="AO54:AO58"/>
    <mergeCell ref="AP54:AP58"/>
    <mergeCell ref="AQ54:AQ58"/>
    <mergeCell ref="AR54:AR58"/>
    <mergeCell ref="AZ49:BA58"/>
    <mergeCell ref="AR45:AR48"/>
    <mergeCell ref="AM45:AM48"/>
    <mergeCell ref="AM49:AM53"/>
    <mergeCell ref="AZ59:BA61"/>
    <mergeCell ref="AW45:AW48"/>
    <mergeCell ref="AX10:AY70"/>
    <mergeCell ref="AZ42:BA44"/>
    <mergeCell ref="AZ45:BA48"/>
    <mergeCell ref="AU45:AU48"/>
    <mergeCell ref="AV45:AV48"/>
    <mergeCell ref="AT45:AT48"/>
    <mergeCell ref="AS45:AS48"/>
    <mergeCell ref="AW42:AW44"/>
    <mergeCell ref="AN39:AN41"/>
    <mergeCell ref="AO39:AO41"/>
    <mergeCell ref="AM39:AM41"/>
    <mergeCell ref="AU42:AU44"/>
    <mergeCell ref="AV42:AV44"/>
    <mergeCell ref="AT39:AT41"/>
  </mergeCells>
  <phoneticPr fontId="36" type="noConversion"/>
  <pageMargins left="0.39370078740157483" right="0.39370078740157483" top="0.39370078740157483" bottom="0.19685039370078741" header="0" footer="0"/>
  <pageSetup paperSize="9" scale="36" orientation="landscape" horizontalDpi="4294967292" verticalDpi="72" r:id="rId1"/>
  <headerFooter alignWithMargins="0"/>
  <rowBreaks count="1" manualBreakCount="1">
    <brk id="58" max="5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4"/>
  <sheetViews>
    <sheetView view="pageBreakPreview" zoomScale="55" zoomScaleNormal="70" zoomScaleSheetLayoutView="55" workbookViewId="0">
      <pane xSplit="7" ySplit="9" topLeftCell="H31" activePane="bottomRight" state="frozen"/>
      <selection activeCell="AO6" sqref="AO6:AO60"/>
      <selection pane="topRight" activeCell="AO6" sqref="AO6:AO60"/>
      <selection pane="bottomLeft" activeCell="AO6" sqref="AO6:AO60"/>
      <selection pane="bottomRight" activeCell="AO1" sqref="AO1:AZ4"/>
    </sheetView>
  </sheetViews>
  <sheetFormatPr defaultRowHeight="12.75"/>
  <cols>
    <col min="1" max="1" width="15.42578125" style="22" customWidth="1"/>
    <col min="2" max="2" width="39.85546875" style="22" customWidth="1"/>
    <col min="3" max="3" width="14" style="22" bestFit="1" customWidth="1"/>
    <col min="4" max="4" width="9" style="22" customWidth="1"/>
    <col min="5" max="7" width="7.85546875" style="22" customWidth="1"/>
    <col min="8" max="54" width="5" style="22" customWidth="1"/>
    <col min="55" max="16384" width="9.140625" style="22"/>
  </cols>
  <sheetData>
    <row r="1" spans="1:54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</row>
    <row r="2" spans="1:54" s="190" customFormat="1" ht="24.75" customHeight="1">
      <c r="AU2" s="302" t="s">
        <v>569</v>
      </c>
      <c r="AV2" s="302"/>
      <c r="AW2" s="302"/>
      <c r="AX2" s="302"/>
      <c r="AY2" s="302"/>
      <c r="AZ2" s="302"/>
      <c r="BA2" s="191"/>
      <c r="BB2" s="191"/>
    </row>
    <row r="3" spans="1:54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</row>
    <row r="4" spans="1:54">
      <c r="AO4" s="195" t="s">
        <v>570</v>
      </c>
    </row>
    <row r="5" spans="1:54" s="5" customFormat="1" ht="49.5" customHeight="1">
      <c r="A5" s="528" t="s">
        <v>294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</row>
    <row r="6" spans="1:5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5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345"/>
      <c r="BA7" s="345"/>
      <c r="BB7" s="368"/>
    </row>
    <row r="8" spans="1:5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345"/>
      <c r="BA8" s="345"/>
      <c r="BB8" s="368"/>
    </row>
    <row r="9" spans="1:54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4" s="8" customFormat="1" ht="15" customHeight="1">
      <c r="A10" s="441" t="s">
        <v>350</v>
      </c>
      <c r="B10" s="448" t="s">
        <v>85</v>
      </c>
      <c r="C10" s="442">
        <f>(D10+E10+E11)/36</f>
        <v>3</v>
      </c>
      <c r="D10" s="510">
        <v>54</v>
      </c>
      <c r="E10" s="136">
        <f>F10+G10</f>
        <v>18</v>
      </c>
      <c r="F10" s="42">
        <f>SUM(H10:V10)</f>
        <v>18</v>
      </c>
      <c r="G10" s="38">
        <f>SUM(AA10:AX10)</f>
        <v>0</v>
      </c>
      <c r="H10" s="43">
        <v>4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/>
      <c r="Q10" s="43"/>
      <c r="R10" s="43"/>
      <c r="S10" s="43"/>
      <c r="T10" s="43"/>
      <c r="U10" s="43"/>
      <c r="V10" s="43"/>
      <c r="W10" s="370" t="s">
        <v>27</v>
      </c>
      <c r="X10" s="371"/>
      <c r="Y10" s="370" t="s">
        <v>19</v>
      </c>
      <c r="Z10" s="371"/>
      <c r="AA10" s="532" t="s">
        <v>571</v>
      </c>
      <c r="AB10" s="533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90"/>
      <c r="AX10" s="511" t="s">
        <v>28</v>
      </c>
      <c r="AY10" s="512"/>
      <c r="AZ10" s="88"/>
      <c r="BA10" s="43"/>
      <c r="BB10" s="44"/>
    </row>
    <row r="11" spans="1:54" s="8" customFormat="1" ht="15">
      <c r="A11" s="441"/>
      <c r="B11" s="448"/>
      <c r="C11" s="443"/>
      <c r="D11" s="510"/>
      <c r="E11" s="137">
        <f>F11+G11</f>
        <v>36</v>
      </c>
      <c r="F11" s="45">
        <f>SUM(H11:V11)</f>
        <v>36</v>
      </c>
      <c r="G11" s="40">
        <f>SUM(AA11:AX11)</f>
        <v>0</v>
      </c>
      <c r="H11" s="46"/>
      <c r="I11" s="46">
        <v>2</v>
      </c>
      <c r="J11" s="46">
        <v>2</v>
      </c>
      <c r="K11" s="46">
        <v>2</v>
      </c>
      <c r="L11" s="46">
        <v>2</v>
      </c>
      <c r="M11" s="46">
        <v>2</v>
      </c>
      <c r="N11" s="46">
        <v>2</v>
      </c>
      <c r="O11" s="46">
        <v>2</v>
      </c>
      <c r="P11" s="46">
        <v>4</v>
      </c>
      <c r="Q11" s="46">
        <v>4</v>
      </c>
      <c r="R11" s="46">
        <v>4</v>
      </c>
      <c r="S11" s="46">
        <v>4</v>
      </c>
      <c r="T11" s="46">
        <v>2</v>
      </c>
      <c r="U11" s="46">
        <v>2</v>
      </c>
      <c r="V11" s="46">
        <v>2</v>
      </c>
      <c r="W11" s="372"/>
      <c r="X11" s="373"/>
      <c r="Y11" s="372"/>
      <c r="Z11" s="373"/>
      <c r="AA11" s="534"/>
      <c r="AB11" s="535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33"/>
      <c r="AX11" s="513"/>
      <c r="AY11" s="514"/>
      <c r="AZ11" s="138"/>
      <c r="BA11" s="46">
        <v>1</v>
      </c>
      <c r="BB11" s="41"/>
    </row>
    <row r="12" spans="1:54" s="88" customFormat="1" ht="15">
      <c r="A12" s="441" t="s">
        <v>370</v>
      </c>
      <c r="B12" s="448" t="s">
        <v>133</v>
      </c>
      <c r="C12" s="442">
        <f>(D12+E12+E13)/36</f>
        <v>3</v>
      </c>
      <c r="D12" s="510">
        <v>54</v>
      </c>
      <c r="E12" s="136">
        <f>F12+G12</f>
        <v>18</v>
      </c>
      <c r="F12" s="42">
        <f>SUM(H12:V12)</f>
        <v>18</v>
      </c>
      <c r="G12" s="38">
        <f>SUM(AA12:AX12)</f>
        <v>0</v>
      </c>
      <c r="H12" s="43">
        <v>4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>
        <v>2</v>
      </c>
      <c r="O12" s="43">
        <v>2</v>
      </c>
      <c r="P12" s="43"/>
      <c r="Q12" s="43"/>
      <c r="R12" s="43"/>
      <c r="S12" s="43"/>
      <c r="T12" s="43"/>
      <c r="U12" s="43"/>
      <c r="V12" s="43"/>
      <c r="W12" s="372"/>
      <c r="X12" s="373"/>
      <c r="Y12" s="372"/>
      <c r="Z12" s="373"/>
      <c r="AA12" s="534"/>
      <c r="AB12" s="535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513"/>
      <c r="AY12" s="514"/>
      <c r="BA12" s="44">
        <v>1</v>
      </c>
      <c r="BB12" s="44"/>
    </row>
    <row r="13" spans="1:54" s="8" customFormat="1" ht="15">
      <c r="A13" s="441"/>
      <c r="B13" s="448"/>
      <c r="C13" s="443"/>
      <c r="D13" s="510"/>
      <c r="E13" s="137">
        <f>F13+G13</f>
        <v>36</v>
      </c>
      <c r="F13" s="45">
        <f>SUM(H13:V13)</f>
        <v>36</v>
      </c>
      <c r="G13" s="40">
        <f>SUM(AA13:AX13)</f>
        <v>0</v>
      </c>
      <c r="H13" s="46"/>
      <c r="I13" s="46">
        <v>2</v>
      </c>
      <c r="J13" s="46">
        <v>2</v>
      </c>
      <c r="K13" s="46">
        <v>2</v>
      </c>
      <c r="L13" s="46">
        <v>2</v>
      </c>
      <c r="M13" s="46">
        <v>2</v>
      </c>
      <c r="N13" s="46">
        <v>2</v>
      </c>
      <c r="O13" s="46">
        <v>2</v>
      </c>
      <c r="P13" s="46">
        <v>4</v>
      </c>
      <c r="Q13" s="46">
        <v>4</v>
      </c>
      <c r="R13" s="46">
        <v>4</v>
      </c>
      <c r="S13" s="46">
        <v>4</v>
      </c>
      <c r="T13" s="46">
        <v>2</v>
      </c>
      <c r="U13" s="46">
        <v>2</v>
      </c>
      <c r="V13" s="46">
        <v>2</v>
      </c>
      <c r="W13" s="372"/>
      <c r="X13" s="373"/>
      <c r="Y13" s="372"/>
      <c r="Z13" s="373"/>
      <c r="AA13" s="534"/>
      <c r="AB13" s="535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513"/>
      <c r="AY13" s="514"/>
      <c r="AZ13" s="138"/>
      <c r="BA13" s="41"/>
      <c r="BB13" s="41"/>
    </row>
    <row r="14" spans="1:54" s="88" customFormat="1" ht="15">
      <c r="A14" s="441" t="s">
        <v>307</v>
      </c>
      <c r="B14" s="448" t="s">
        <v>69</v>
      </c>
      <c r="C14" s="442">
        <f>(D14+E14+E15)/36</f>
        <v>2.5</v>
      </c>
      <c r="D14" s="510">
        <v>54</v>
      </c>
      <c r="E14" s="136">
        <f t="shared" ref="E14:E29" si="3">F14+G14</f>
        <v>12</v>
      </c>
      <c r="F14" s="42">
        <f t="shared" ref="F14:F29" si="4">SUM(H14:V14)</f>
        <v>12</v>
      </c>
      <c r="G14" s="38">
        <f t="shared" ref="G14:G29" si="5">SUM(AA14:AX14)</f>
        <v>0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/>
      <c r="O14" s="43"/>
      <c r="P14" s="43"/>
      <c r="Q14" s="43"/>
      <c r="R14" s="44"/>
      <c r="S14" s="44"/>
      <c r="T14" s="43"/>
      <c r="U14" s="44"/>
      <c r="V14" s="44"/>
      <c r="W14" s="372"/>
      <c r="X14" s="373"/>
      <c r="Y14" s="372"/>
      <c r="Z14" s="373"/>
      <c r="AA14" s="534"/>
      <c r="AB14" s="535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513"/>
      <c r="AY14" s="514"/>
      <c r="BA14" s="183">
        <v>1</v>
      </c>
      <c r="BB14" s="44"/>
    </row>
    <row r="15" spans="1:54" s="8" customFormat="1" ht="15">
      <c r="A15" s="441"/>
      <c r="B15" s="448"/>
      <c r="C15" s="443"/>
      <c r="D15" s="510"/>
      <c r="E15" s="137">
        <f t="shared" si="3"/>
        <v>24</v>
      </c>
      <c r="F15" s="45">
        <f t="shared" si="4"/>
        <v>24</v>
      </c>
      <c r="G15" s="40">
        <f t="shared" si="5"/>
        <v>0</v>
      </c>
      <c r="H15" s="46"/>
      <c r="I15" s="46"/>
      <c r="J15" s="46"/>
      <c r="K15" s="46"/>
      <c r="L15" s="46"/>
      <c r="M15" s="46"/>
      <c r="N15" s="46">
        <v>2</v>
      </c>
      <c r="O15" s="46">
        <v>2</v>
      </c>
      <c r="P15" s="46">
        <v>2</v>
      </c>
      <c r="Q15" s="46">
        <v>2</v>
      </c>
      <c r="R15" s="41">
        <v>2</v>
      </c>
      <c r="S15" s="41">
        <v>2</v>
      </c>
      <c r="T15" s="46">
        <v>4</v>
      </c>
      <c r="U15" s="41">
        <v>4</v>
      </c>
      <c r="V15" s="41">
        <v>4</v>
      </c>
      <c r="W15" s="372"/>
      <c r="X15" s="373"/>
      <c r="Y15" s="372"/>
      <c r="Z15" s="373"/>
      <c r="AA15" s="534"/>
      <c r="AB15" s="535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513"/>
      <c r="AY15" s="514"/>
      <c r="AZ15" s="138"/>
      <c r="BA15" s="41"/>
      <c r="BB15" s="41"/>
    </row>
    <row r="16" spans="1:54" s="88" customFormat="1" ht="15">
      <c r="A16" s="441" t="s">
        <v>308</v>
      </c>
      <c r="B16" s="448" t="s">
        <v>135</v>
      </c>
      <c r="C16" s="442">
        <f>(D16+E16+E17)/36</f>
        <v>3</v>
      </c>
      <c r="D16" s="510">
        <v>54</v>
      </c>
      <c r="E16" s="136">
        <f>F16+G16</f>
        <v>18</v>
      </c>
      <c r="F16" s="42">
        <f>SUM(H16:V16)</f>
        <v>18</v>
      </c>
      <c r="G16" s="38">
        <f>SUM(AA16:AX16)</f>
        <v>0</v>
      </c>
      <c r="H16" s="43">
        <v>4</v>
      </c>
      <c r="I16" s="43">
        <v>2</v>
      </c>
      <c r="J16" s="43">
        <v>2</v>
      </c>
      <c r="K16" s="43">
        <v>2</v>
      </c>
      <c r="L16" s="43">
        <v>2</v>
      </c>
      <c r="M16" s="43">
        <v>2</v>
      </c>
      <c r="N16" s="43">
        <v>2</v>
      </c>
      <c r="O16" s="43">
        <v>2</v>
      </c>
      <c r="P16" s="43"/>
      <c r="Q16" s="43"/>
      <c r="R16" s="43"/>
      <c r="S16" s="43"/>
      <c r="T16" s="43"/>
      <c r="U16" s="43"/>
      <c r="V16" s="43"/>
      <c r="W16" s="372"/>
      <c r="X16" s="373"/>
      <c r="Y16" s="372"/>
      <c r="Z16" s="373"/>
      <c r="AA16" s="534"/>
      <c r="AB16" s="535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513"/>
      <c r="AY16" s="514"/>
      <c r="BA16" s="44">
        <v>1</v>
      </c>
      <c r="BB16" s="44"/>
    </row>
    <row r="17" spans="1:54" s="8" customFormat="1" ht="15">
      <c r="A17" s="441"/>
      <c r="B17" s="448"/>
      <c r="C17" s="443"/>
      <c r="D17" s="510"/>
      <c r="E17" s="137">
        <f>F17+G17</f>
        <v>36</v>
      </c>
      <c r="F17" s="45">
        <f>SUM(H17:V17)</f>
        <v>36</v>
      </c>
      <c r="G17" s="40">
        <f>SUM(AA17:AX17)</f>
        <v>0</v>
      </c>
      <c r="H17" s="46"/>
      <c r="I17" s="46">
        <v>2</v>
      </c>
      <c r="J17" s="46">
        <v>2</v>
      </c>
      <c r="K17" s="46">
        <v>2</v>
      </c>
      <c r="L17" s="46">
        <v>2</v>
      </c>
      <c r="M17" s="46">
        <v>2</v>
      </c>
      <c r="N17" s="46">
        <v>2</v>
      </c>
      <c r="O17" s="46">
        <v>2</v>
      </c>
      <c r="P17" s="46">
        <v>4</v>
      </c>
      <c r="Q17" s="46">
        <v>4</v>
      </c>
      <c r="R17" s="46">
        <v>4</v>
      </c>
      <c r="S17" s="46">
        <v>4</v>
      </c>
      <c r="T17" s="46">
        <v>2</v>
      </c>
      <c r="U17" s="46">
        <v>2</v>
      </c>
      <c r="V17" s="46">
        <v>2</v>
      </c>
      <c r="W17" s="372"/>
      <c r="X17" s="373"/>
      <c r="Y17" s="372"/>
      <c r="Z17" s="373"/>
      <c r="AA17" s="534"/>
      <c r="AB17" s="535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513"/>
      <c r="AY17" s="514"/>
      <c r="AZ17" s="138"/>
      <c r="BA17" s="41"/>
      <c r="BB17" s="41"/>
    </row>
    <row r="18" spans="1:54" s="88" customFormat="1" ht="15">
      <c r="A18" s="441" t="s">
        <v>309</v>
      </c>
      <c r="B18" s="520" t="s">
        <v>134</v>
      </c>
      <c r="C18" s="277">
        <f>(D18+E18+E19)/36</f>
        <v>3</v>
      </c>
      <c r="D18" s="508">
        <v>54</v>
      </c>
      <c r="E18" s="136">
        <f t="shared" si="3"/>
        <v>18</v>
      </c>
      <c r="F18" s="42">
        <f t="shared" si="4"/>
        <v>0</v>
      </c>
      <c r="G18" s="38">
        <f t="shared" si="5"/>
        <v>18</v>
      </c>
      <c r="H18" s="43"/>
      <c r="I18" s="43"/>
      <c r="J18" s="43"/>
      <c r="K18" s="43"/>
      <c r="L18" s="43"/>
      <c r="M18" s="43"/>
      <c r="N18" s="44"/>
      <c r="O18" s="139"/>
      <c r="P18" s="43"/>
      <c r="Q18" s="43"/>
      <c r="R18" s="43"/>
      <c r="S18" s="43"/>
      <c r="T18" s="43"/>
      <c r="U18" s="43"/>
      <c r="V18" s="43"/>
      <c r="W18" s="372"/>
      <c r="X18" s="373"/>
      <c r="Y18" s="372"/>
      <c r="Z18" s="373"/>
      <c r="AA18" s="534"/>
      <c r="AB18" s="535"/>
      <c r="AC18" s="43">
        <v>2</v>
      </c>
      <c r="AD18" s="43">
        <v>2</v>
      </c>
      <c r="AE18" s="43">
        <v>2</v>
      </c>
      <c r="AF18" s="43">
        <v>2</v>
      </c>
      <c r="AG18" s="43">
        <v>2</v>
      </c>
      <c r="AH18" s="43">
        <v>2</v>
      </c>
      <c r="AI18" s="43">
        <v>2</v>
      </c>
      <c r="AJ18" s="43">
        <v>2</v>
      </c>
      <c r="AK18" s="43">
        <v>2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513"/>
      <c r="AY18" s="514"/>
      <c r="BA18" s="44"/>
      <c r="BB18" s="44"/>
    </row>
    <row r="19" spans="1:54" s="8" customFormat="1" ht="15">
      <c r="A19" s="441"/>
      <c r="B19" s="521"/>
      <c r="C19" s="278"/>
      <c r="D19" s="509"/>
      <c r="E19" s="137">
        <f t="shared" si="3"/>
        <v>36</v>
      </c>
      <c r="F19" s="45">
        <f t="shared" si="4"/>
        <v>0</v>
      </c>
      <c r="G19" s="40">
        <f t="shared" si="5"/>
        <v>36</v>
      </c>
      <c r="H19" s="46"/>
      <c r="I19" s="46"/>
      <c r="J19" s="46"/>
      <c r="K19" s="46"/>
      <c r="L19" s="46"/>
      <c r="M19" s="46"/>
      <c r="N19" s="41"/>
      <c r="O19" s="46"/>
      <c r="P19" s="46"/>
      <c r="Q19" s="46"/>
      <c r="R19" s="46"/>
      <c r="S19" s="46"/>
      <c r="T19" s="46"/>
      <c r="U19" s="46"/>
      <c r="V19" s="46"/>
      <c r="W19" s="372"/>
      <c r="X19" s="373"/>
      <c r="Y19" s="372"/>
      <c r="Z19" s="373"/>
      <c r="AA19" s="534"/>
      <c r="AB19" s="535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>
        <v>2</v>
      </c>
      <c r="AM19" s="122">
        <v>2</v>
      </c>
      <c r="AN19" s="122">
        <v>2</v>
      </c>
      <c r="AO19" s="122">
        <v>2</v>
      </c>
      <c r="AP19" s="122">
        <v>2</v>
      </c>
      <c r="AQ19" s="122">
        <v>2</v>
      </c>
      <c r="AR19" s="122">
        <v>4</v>
      </c>
      <c r="AS19" s="122">
        <v>4</v>
      </c>
      <c r="AT19" s="122">
        <v>4</v>
      </c>
      <c r="AU19" s="122">
        <v>4</v>
      </c>
      <c r="AV19" s="122">
        <v>4</v>
      </c>
      <c r="AW19" s="122">
        <v>4</v>
      </c>
      <c r="AX19" s="513"/>
      <c r="AY19" s="514"/>
      <c r="AZ19" s="138"/>
      <c r="BA19" s="41">
        <v>2</v>
      </c>
      <c r="BB19" s="41"/>
    </row>
    <row r="20" spans="1:54" s="88" customFormat="1" ht="15">
      <c r="A20" s="441" t="s">
        <v>371</v>
      </c>
      <c r="B20" s="448" t="s">
        <v>58</v>
      </c>
      <c r="C20" s="442">
        <f>(D20+E20+E21)/36</f>
        <v>2.5</v>
      </c>
      <c r="D20" s="510">
        <v>54</v>
      </c>
      <c r="E20" s="136">
        <f t="shared" si="3"/>
        <v>12</v>
      </c>
      <c r="F20" s="42">
        <f t="shared" si="4"/>
        <v>12</v>
      </c>
      <c r="G20" s="38">
        <f t="shared" si="5"/>
        <v>0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/>
      <c r="O20" s="43"/>
      <c r="P20" s="43"/>
      <c r="Q20" s="43"/>
      <c r="R20" s="44"/>
      <c r="S20" s="44"/>
      <c r="T20" s="43"/>
      <c r="U20" s="44"/>
      <c r="V20" s="44"/>
      <c r="W20" s="372"/>
      <c r="X20" s="373"/>
      <c r="Y20" s="372"/>
      <c r="Z20" s="373"/>
      <c r="AA20" s="534"/>
      <c r="AB20" s="535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513"/>
      <c r="AY20" s="514"/>
      <c r="BA20" s="44">
        <v>1</v>
      </c>
      <c r="BB20" s="44"/>
    </row>
    <row r="21" spans="1:54" s="8" customFormat="1" ht="15">
      <c r="A21" s="441"/>
      <c r="B21" s="448"/>
      <c r="C21" s="443"/>
      <c r="D21" s="510"/>
      <c r="E21" s="137">
        <f t="shared" si="3"/>
        <v>24</v>
      </c>
      <c r="F21" s="45">
        <f t="shared" si="4"/>
        <v>24</v>
      </c>
      <c r="G21" s="40">
        <f t="shared" si="5"/>
        <v>0</v>
      </c>
      <c r="H21" s="46"/>
      <c r="I21" s="46"/>
      <c r="J21" s="46"/>
      <c r="K21" s="46"/>
      <c r="L21" s="46"/>
      <c r="M21" s="46"/>
      <c r="N21" s="46">
        <v>2</v>
      </c>
      <c r="O21" s="46">
        <v>2</v>
      </c>
      <c r="P21" s="46">
        <v>2</v>
      </c>
      <c r="Q21" s="46">
        <v>2</v>
      </c>
      <c r="R21" s="41">
        <v>2</v>
      </c>
      <c r="S21" s="41">
        <v>2</v>
      </c>
      <c r="T21" s="46">
        <v>4</v>
      </c>
      <c r="U21" s="41">
        <v>4</v>
      </c>
      <c r="V21" s="41">
        <v>4</v>
      </c>
      <c r="W21" s="372"/>
      <c r="X21" s="373"/>
      <c r="Y21" s="372"/>
      <c r="Z21" s="373"/>
      <c r="AA21" s="534"/>
      <c r="AB21" s="535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513"/>
      <c r="AY21" s="514"/>
      <c r="AZ21" s="138"/>
      <c r="BA21" s="41"/>
      <c r="BB21" s="41"/>
    </row>
    <row r="22" spans="1:54" s="88" customFormat="1" ht="15">
      <c r="A22" s="441" t="s">
        <v>412</v>
      </c>
      <c r="B22" s="448" t="s">
        <v>136</v>
      </c>
      <c r="C22" s="442">
        <f>(D22+E22+E23)/36</f>
        <v>2.5</v>
      </c>
      <c r="D22" s="510">
        <v>54</v>
      </c>
      <c r="E22" s="136">
        <f t="shared" si="3"/>
        <v>12</v>
      </c>
      <c r="F22" s="42">
        <f t="shared" si="4"/>
        <v>0</v>
      </c>
      <c r="G22" s="38">
        <f t="shared" si="5"/>
        <v>12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72"/>
      <c r="X22" s="373"/>
      <c r="Y22" s="372"/>
      <c r="Z22" s="373"/>
      <c r="AA22" s="534"/>
      <c r="AB22" s="535"/>
      <c r="AC22" s="43">
        <v>2</v>
      </c>
      <c r="AD22" s="43">
        <v>2</v>
      </c>
      <c r="AE22" s="43">
        <v>2</v>
      </c>
      <c r="AF22" s="43">
        <v>2</v>
      </c>
      <c r="AG22" s="43">
        <v>2</v>
      </c>
      <c r="AH22" s="43">
        <v>2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513"/>
      <c r="AY22" s="514"/>
      <c r="BA22" s="44"/>
      <c r="BB22" s="44">
        <v>2</v>
      </c>
    </row>
    <row r="23" spans="1:54" s="8" customFormat="1" ht="15">
      <c r="A23" s="441"/>
      <c r="B23" s="448"/>
      <c r="C23" s="443"/>
      <c r="D23" s="510"/>
      <c r="E23" s="137">
        <f t="shared" si="3"/>
        <v>24</v>
      </c>
      <c r="F23" s="45">
        <f t="shared" si="4"/>
        <v>0</v>
      </c>
      <c r="G23" s="40">
        <f t="shared" si="5"/>
        <v>24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72"/>
      <c r="X23" s="373"/>
      <c r="Y23" s="372"/>
      <c r="Z23" s="373"/>
      <c r="AA23" s="534"/>
      <c r="AB23" s="535"/>
      <c r="AC23" s="122"/>
      <c r="AD23" s="122"/>
      <c r="AE23" s="122"/>
      <c r="AF23" s="122"/>
      <c r="AG23" s="122"/>
      <c r="AH23" s="122"/>
      <c r="AI23" s="122">
        <v>2</v>
      </c>
      <c r="AJ23" s="122">
        <v>2</v>
      </c>
      <c r="AK23" s="122">
        <v>2</v>
      </c>
      <c r="AL23" s="122">
        <v>2</v>
      </c>
      <c r="AM23" s="122">
        <v>2</v>
      </c>
      <c r="AN23" s="122">
        <v>2</v>
      </c>
      <c r="AO23" s="122">
        <v>2</v>
      </c>
      <c r="AP23" s="122">
        <v>2</v>
      </c>
      <c r="AQ23" s="122">
        <v>2</v>
      </c>
      <c r="AR23" s="122">
        <v>2</v>
      </c>
      <c r="AS23" s="122">
        <v>2</v>
      </c>
      <c r="AT23" s="122">
        <v>2</v>
      </c>
      <c r="AU23" s="122"/>
      <c r="AV23" s="122"/>
      <c r="AW23" s="122"/>
      <c r="AX23" s="513"/>
      <c r="AY23" s="514"/>
      <c r="AZ23" s="138" t="s">
        <v>137</v>
      </c>
      <c r="BA23" s="41"/>
      <c r="BB23" s="41"/>
    </row>
    <row r="24" spans="1:54" s="88" customFormat="1" ht="15">
      <c r="A24" s="441" t="s">
        <v>413</v>
      </c>
      <c r="B24" s="448" t="s">
        <v>261</v>
      </c>
      <c r="C24" s="442">
        <f>(D24+E24+E25)/36</f>
        <v>3</v>
      </c>
      <c r="D24" s="510">
        <v>54</v>
      </c>
      <c r="E24" s="136">
        <f>F24+G24</f>
        <v>18</v>
      </c>
      <c r="F24" s="42">
        <f>SUM(H24:V24)</f>
        <v>0</v>
      </c>
      <c r="G24" s="38">
        <f>SUM(AA24:AX24)</f>
        <v>18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72"/>
      <c r="X24" s="373"/>
      <c r="Y24" s="372"/>
      <c r="Z24" s="373"/>
      <c r="AA24" s="534"/>
      <c r="AB24" s="535"/>
      <c r="AC24" s="43">
        <v>2</v>
      </c>
      <c r="AD24" s="43">
        <v>2</v>
      </c>
      <c r="AE24" s="43">
        <v>2</v>
      </c>
      <c r="AF24" s="43">
        <v>2</v>
      </c>
      <c r="AG24" s="43">
        <v>2</v>
      </c>
      <c r="AH24" s="43">
        <v>2</v>
      </c>
      <c r="AI24" s="43">
        <v>2</v>
      </c>
      <c r="AJ24" s="43">
        <v>2</v>
      </c>
      <c r="AK24" s="43">
        <v>2</v>
      </c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513"/>
      <c r="AY24" s="514"/>
      <c r="BA24" s="44">
        <v>2</v>
      </c>
      <c r="BB24" s="44"/>
    </row>
    <row r="25" spans="1:54" s="8" customFormat="1" ht="15" customHeight="1">
      <c r="A25" s="441"/>
      <c r="B25" s="448"/>
      <c r="C25" s="443"/>
      <c r="D25" s="510"/>
      <c r="E25" s="137">
        <f>F25+G25</f>
        <v>36</v>
      </c>
      <c r="F25" s="45">
        <f>SUM(H25:V25)</f>
        <v>0</v>
      </c>
      <c r="G25" s="40">
        <f>SUM(AA25:AX25)</f>
        <v>36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72"/>
      <c r="X25" s="373"/>
      <c r="Y25" s="372"/>
      <c r="Z25" s="373"/>
      <c r="AA25" s="534"/>
      <c r="AB25" s="535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>
        <v>2</v>
      </c>
      <c r="AM25" s="122">
        <v>2</v>
      </c>
      <c r="AN25" s="122">
        <v>2</v>
      </c>
      <c r="AO25" s="122">
        <v>2</v>
      </c>
      <c r="AP25" s="122">
        <v>2</v>
      </c>
      <c r="AQ25" s="122">
        <v>2</v>
      </c>
      <c r="AR25" s="122">
        <v>4</v>
      </c>
      <c r="AS25" s="122">
        <v>4</v>
      </c>
      <c r="AT25" s="122">
        <v>4</v>
      </c>
      <c r="AU25" s="122">
        <v>4</v>
      </c>
      <c r="AV25" s="122">
        <v>4</v>
      </c>
      <c r="AW25" s="122">
        <v>4</v>
      </c>
      <c r="AX25" s="513"/>
      <c r="AY25" s="514"/>
      <c r="AZ25" s="138"/>
      <c r="BA25" s="41"/>
      <c r="BB25" s="41"/>
    </row>
    <row r="26" spans="1:54" s="88" customFormat="1" ht="15">
      <c r="A26" s="441" t="s">
        <v>414</v>
      </c>
      <c r="B26" s="448" t="s">
        <v>138</v>
      </c>
      <c r="C26" s="442">
        <f>(D26+E26+E27)/36</f>
        <v>2</v>
      </c>
      <c r="D26" s="510">
        <v>36</v>
      </c>
      <c r="E26" s="136">
        <f t="shared" si="3"/>
        <v>12</v>
      </c>
      <c r="F26" s="42">
        <f t="shared" si="4"/>
        <v>12</v>
      </c>
      <c r="G26" s="38">
        <f t="shared" si="5"/>
        <v>0</v>
      </c>
      <c r="H26" s="43">
        <v>2</v>
      </c>
      <c r="I26" s="43">
        <v>2</v>
      </c>
      <c r="J26" s="43">
        <v>2</v>
      </c>
      <c r="K26" s="43">
        <v>2</v>
      </c>
      <c r="L26" s="43">
        <v>2</v>
      </c>
      <c r="M26" s="43">
        <v>2</v>
      </c>
      <c r="N26" s="43"/>
      <c r="O26" s="43"/>
      <c r="P26" s="43"/>
      <c r="Q26" s="43"/>
      <c r="R26" s="44"/>
      <c r="S26" s="44"/>
      <c r="T26" s="43"/>
      <c r="U26" s="44"/>
      <c r="V26" s="44"/>
      <c r="W26" s="372"/>
      <c r="X26" s="373"/>
      <c r="Y26" s="372"/>
      <c r="Z26" s="373"/>
      <c r="AA26" s="534"/>
      <c r="AB26" s="535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513"/>
      <c r="AY26" s="514"/>
      <c r="AZ26" s="88">
        <v>1</v>
      </c>
      <c r="BA26" s="44"/>
      <c r="BB26" s="44"/>
    </row>
    <row r="27" spans="1:54" s="8" customFormat="1" ht="15">
      <c r="A27" s="441"/>
      <c r="B27" s="448"/>
      <c r="C27" s="443"/>
      <c r="D27" s="510"/>
      <c r="E27" s="137">
        <f t="shared" si="3"/>
        <v>24</v>
      </c>
      <c r="F27" s="45">
        <f t="shared" si="4"/>
        <v>24</v>
      </c>
      <c r="G27" s="40">
        <f t="shared" si="5"/>
        <v>0</v>
      </c>
      <c r="H27" s="46"/>
      <c r="I27" s="46"/>
      <c r="J27" s="46"/>
      <c r="K27" s="46"/>
      <c r="L27" s="46"/>
      <c r="M27" s="46"/>
      <c r="N27" s="46">
        <v>2</v>
      </c>
      <c r="O27" s="46">
        <v>2</v>
      </c>
      <c r="P27" s="46">
        <v>2</v>
      </c>
      <c r="Q27" s="46">
        <v>2</v>
      </c>
      <c r="R27" s="41">
        <v>2</v>
      </c>
      <c r="S27" s="41">
        <v>2</v>
      </c>
      <c r="T27" s="46">
        <v>4</v>
      </c>
      <c r="U27" s="41">
        <v>4</v>
      </c>
      <c r="V27" s="41">
        <v>4</v>
      </c>
      <c r="W27" s="372"/>
      <c r="X27" s="373"/>
      <c r="Y27" s="372"/>
      <c r="Z27" s="373"/>
      <c r="AA27" s="534"/>
      <c r="AB27" s="535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513"/>
      <c r="AY27" s="514"/>
      <c r="AZ27" s="138"/>
      <c r="BA27" s="41"/>
      <c r="BB27" s="41"/>
    </row>
    <row r="28" spans="1:54" s="8" customFormat="1" ht="15">
      <c r="A28" s="441" t="s">
        <v>415</v>
      </c>
      <c r="B28" s="448" t="s">
        <v>139</v>
      </c>
      <c r="C28" s="442">
        <f>(D28+E28+E29)/36</f>
        <v>2</v>
      </c>
      <c r="D28" s="510">
        <v>36</v>
      </c>
      <c r="E28" s="136">
        <f t="shared" si="3"/>
        <v>12</v>
      </c>
      <c r="F28" s="42">
        <f t="shared" si="4"/>
        <v>0</v>
      </c>
      <c r="G28" s="38">
        <f t="shared" si="5"/>
        <v>12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72"/>
      <c r="X28" s="373"/>
      <c r="Y28" s="372"/>
      <c r="Z28" s="373"/>
      <c r="AA28" s="534"/>
      <c r="AB28" s="535"/>
      <c r="AC28" s="43"/>
      <c r="AD28" s="43">
        <v>4</v>
      </c>
      <c r="AE28" s="43">
        <v>4</v>
      </c>
      <c r="AF28" s="43">
        <v>4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513"/>
      <c r="AY28" s="514"/>
      <c r="AZ28" s="88">
        <v>2</v>
      </c>
      <c r="BA28" s="44"/>
      <c r="BB28" s="44"/>
    </row>
    <row r="29" spans="1:54" s="8" customFormat="1" ht="15">
      <c r="A29" s="441"/>
      <c r="B29" s="448"/>
      <c r="C29" s="443"/>
      <c r="D29" s="510"/>
      <c r="E29" s="137">
        <f t="shared" si="3"/>
        <v>24</v>
      </c>
      <c r="F29" s="45">
        <f t="shared" si="4"/>
        <v>0</v>
      </c>
      <c r="G29" s="40">
        <f t="shared" si="5"/>
        <v>24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72"/>
      <c r="X29" s="373"/>
      <c r="Y29" s="372"/>
      <c r="Z29" s="373"/>
      <c r="AA29" s="534"/>
      <c r="AB29" s="535"/>
      <c r="AC29" s="122"/>
      <c r="AD29" s="122"/>
      <c r="AE29" s="122"/>
      <c r="AF29" s="122"/>
      <c r="AG29" s="122">
        <v>2</v>
      </c>
      <c r="AH29" s="122">
        <v>2</v>
      </c>
      <c r="AI29" s="122">
        <v>2</v>
      </c>
      <c r="AJ29" s="122">
        <v>2</v>
      </c>
      <c r="AK29" s="122">
        <v>2</v>
      </c>
      <c r="AL29" s="122">
        <v>2</v>
      </c>
      <c r="AM29" s="122">
        <v>2</v>
      </c>
      <c r="AN29" s="122">
        <v>2</v>
      </c>
      <c r="AO29" s="122">
        <v>2</v>
      </c>
      <c r="AP29" s="122">
        <v>2</v>
      </c>
      <c r="AQ29" s="122">
        <v>2</v>
      </c>
      <c r="AR29" s="122">
        <v>2</v>
      </c>
      <c r="AS29" s="122"/>
      <c r="AT29" s="122"/>
      <c r="AU29" s="122"/>
      <c r="AV29" s="122"/>
      <c r="AW29" s="122"/>
      <c r="AX29" s="513"/>
      <c r="AY29" s="514"/>
      <c r="AZ29" s="138"/>
      <c r="BA29" s="41"/>
      <c r="BB29" s="41"/>
    </row>
    <row r="30" spans="1:54" s="88" customFormat="1" ht="15" customHeight="1">
      <c r="A30" s="441" t="s">
        <v>36</v>
      </c>
      <c r="B30" s="448" t="s">
        <v>130</v>
      </c>
      <c r="C30" s="442">
        <f>(D30+E30+E31)/36</f>
        <v>2</v>
      </c>
      <c r="D30" s="510">
        <v>36</v>
      </c>
      <c r="E30" s="136">
        <f t="shared" ref="E30:E35" si="6">F30+G30</f>
        <v>12</v>
      </c>
      <c r="F30" s="42">
        <f>SUM(H30:V30)</f>
        <v>0</v>
      </c>
      <c r="G30" s="38">
        <f t="shared" ref="G30:G37" si="7">SUM(AA30:AX30)</f>
        <v>12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372"/>
      <c r="X30" s="373"/>
      <c r="Y30" s="372"/>
      <c r="Z30" s="373"/>
      <c r="AA30" s="534"/>
      <c r="AB30" s="535"/>
      <c r="AC30" s="43">
        <v>2</v>
      </c>
      <c r="AD30" s="43">
        <v>2</v>
      </c>
      <c r="AE30" s="43">
        <v>2</v>
      </c>
      <c r="AF30" s="43">
        <v>2</v>
      </c>
      <c r="AG30" s="43">
        <v>2</v>
      </c>
      <c r="AH30" s="43">
        <v>2</v>
      </c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513"/>
      <c r="AY30" s="514"/>
      <c r="AZ30" s="88">
        <v>2</v>
      </c>
      <c r="BA30" s="43"/>
      <c r="BB30" s="44"/>
    </row>
    <row r="31" spans="1:54" s="8" customFormat="1" ht="15">
      <c r="A31" s="441"/>
      <c r="B31" s="448"/>
      <c r="C31" s="443"/>
      <c r="D31" s="510"/>
      <c r="E31" s="137">
        <f t="shared" si="6"/>
        <v>24</v>
      </c>
      <c r="F31" s="45">
        <f>SUM(H31:V31)</f>
        <v>0</v>
      </c>
      <c r="G31" s="40">
        <f t="shared" si="7"/>
        <v>24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1"/>
      <c r="V31" s="41"/>
      <c r="W31" s="372"/>
      <c r="X31" s="373"/>
      <c r="Y31" s="372"/>
      <c r="Z31" s="373"/>
      <c r="AA31" s="534"/>
      <c r="AB31" s="535"/>
      <c r="AC31" s="122"/>
      <c r="AD31" s="122"/>
      <c r="AE31" s="122"/>
      <c r="AF31" s="122"/>
      <c r="AG31" s="122"/>
      <c r="AH31" s="122"/>
      <c r="AI31" s="122">
        <v>2</v>
      </c>
      <c r="AJ31" s="122">
        <v>2</v>
      </c>
      <c r="AK31" s="122">
        <v>2</v>
      </c>
      <c r="AL31" s="122">
        <v>2</v>
      </c>
      <c r="AM31" s="122">
        <v>2</v>
      </c>
      <c r="AN31" s="122">
        <v>2</v>
      </c>
      <c r="AO31" s="122">
        <v>2</v>
      </c>
      <c r="AP31" s="122">
        <v>2</v>
      </c>
      <c r="AQ31" s="122">
        <v>2</v>
      </c>
      <c r="AR31" s="122">
        <v>2</v>
      </c>
      <c r="AS31" s="122">
        <v>2</v>
      </c>
      <c r="AT31" s="122">
        <v>2</v>
      </c>
      <c r="AU31" s="122"/>
      <c r="AV31" s="122"/>
      <c r="AW31" s="122"/>
      <c r="AX31" s="513"/>
      <c r="AY31" s="514"/>
      <c r="AZ31" s="138"/>
      <c r="BA31" s="46"/>
      <c r="BB31" s="41"/>
    </row>
    <row r="32" spans="1:54" s="8" customFormat="1" ht="15" customHeight="1">
      <c r="A32" s="441" t="s">
        <v>314</v>
      </c>
      <c r="B32" s="520" t="s">
        <v>416</v>
      </c>
      <c r="C32" s="277">
        <f>(D32+E32+E33)/36</f>
        <v>3</v>
      </c>
      <c r="D32" s="510">
        <v>54</v>
      </c>
      <c r="E32" s="136">
        <f t="shared" si="6"/>
        <v>18</v>
      </c>
      <c r="F32" s="42">
        <f t="shared" ref="F32:F58" si="8">SUM(H32:V32)</f>
        <v>0</v>
      </c>
      <c r="G32" s="38">
        <f t="shared" si="7"/>
        <v>18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72"/>
      <c r="X32" s="373"/>
      <c r="Y32" s="372"/>
      <c r="Z32" s="373"/>
      <c r="AA32" s="534"/>
      <c r="AB32" s="535"/>
      <c r="AC32" s="43">
        <v>2</v>
      </c>
      <c r="AD32" s="43">
        <v>2</v>
      </c>
      <c r="AE32" s="43">
        <v>2</v>
      </c>
      <c r="AF32" s="43">
        <v>2</v>
      </c>
      <c r="AG32" s="43">
        <v>2</v>
      </c>
      <c r="AH32" s="43">
        <v>2</v>
      </c>
      <c r="AI32" s="43">
        <v>2</v>
      </c>
      <c r="AJ32" s="43">
        <v>2</v>
      </c>
      <c r="AK32" s="43">
        <v>2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513"/>
      <c r="AY32" s="514"/>
      <c r="AZ32" s="218"/>
      <c r="BA32" s="182">
        <v>2</v>
      </c>
      <c r="BB32" s="44"/>
    </row>
    <row r="33" spans="1:54" s="8" customFormat="1" ht="15">
      <c r="A33" s="441"/>
      <c r="B33" s="521"/>
      <c r="C33" s="278"/>
      <c r="D33" s="510"/>
      <c r="E33" s="137">
        <f t="shared" si="6"/>
        <v>36</v>
      </c>
      <c r="F33" s="45">
        <f t="shared" si="8"/>
        <v>0</v>
      </c>
      <c r="G33" s="40">
        <f t="shared" si="7"/>
        <v>36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72"/>
      <c r="X33" s="373"/>
      <c r="Y33" s="372"/>
      <c r="Z33" s="373"/>
      <c r="AA33" s="534"/>
      <c r="AB33" s="535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>
        <v>2</v>
      </c>
      <c r="AM33" s="122">
        <v>2</v>
      </c>
      <c r="AN33" s="122">
        <v>2</v>
      </c>
      <c r="AO33" s="122">
        <v>2</v>
      </c>
      <c r="AP33" s="122">
        <v>2</v>
      </c>
      <c r="AQ33" s="122">
        <v>2</v>
      </c>
      <c r="AR33" s="122">
        <v>4</v>
      </c>
      <c r="AS33" s="122">
        <v>4</v>
      </c>
      <c r="AT33" s="122">
        <v>4</v>
      </c>
      <c r="AU33" s="122">
        <v>4</v>
      </c>
      <c r="AV33" s="122">
        <v>4</v>
      </c>
      <c r="AW33" s="122">
        <v>4</v>
      </c>
      <c r="AX33" s="513"/>
      <c r="AY33" s="514"/>
      <c r="AZ33" s="138"/>
      <c r="BA33" s="41"/>
      <c r="BB33" s="41"/>
    </row>
    <row r="34" spans="1:54" s="8" customFormat="1" ht="15" customHeight="1">
      <c r="A34" s="441" t="s">
        <v>340</v>
      </c>
      <c r="B34" s="448" t="s">
        <v>199</v>
      </c>
      <c r="C34" s="442">
        <f t="shared" ref="C34:C40" si="9">(D34+E34+E35)/36</f>
        <v>3</v>
      </c>
      <c r="D34" s="510">
        <v>54</v>
      </c>
      <c r="E34" s="136">
        <f t="shared" si="6"/>
        <v>18</v>
      </c>
      <c r="F34" s="42">
        <f t="shared" si="8"/>
        <v>18</v>
      </c>
      <c r="G34" s="38">
        <f t="shared" si="7"/>
        <v>0</v>
      </c>
      <c r="H34" s="43">
        <v>4</v>
      </c>
      <c r="I34" s="43">
        <v>2</v>
      </c>
      <c r="J34" s="43">
        <v>2</v>
      </c>
      <c r="K34" s="43">
        <v>2</v>
      </c>
      <c r="L34" s="43">
        <v>2</v>
      </c>
      <c r="M34" s="43">
        <v>2</v>
      </c>
      <c r="N34" s="43">
        <v>2</v>
      </c>
      <c r="O34" s="43">
        <v>2</v>
      </c>
      <c r="P34" s="43"/>
      <c r="Q34" s="43"/>
      <c r="R34" s="43"/>
      <c r="S34" s="43"/>
      <c r="T34" s="43"/>
      <c r="U34" s="43"/>
      <c r="V34" s="43"/>
      <c r="W34" s="372"/>
      <c r="X34" s="373"/>
      <c r="Y34" s="372"/>
      <c r="Z34" s="373"/>
      <c r="AA34" s="534"/>
      <c r="AB34" s="535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513"/>
      <c r="AY34" s="514"/>
      <c r="AZ34" s="178"/>
      <c r="BA34" s="8">
        <v>1</v>
      </c>
      <c r="BB34" s="44"/>
    </row>
    <row r="35" spans="1:54" s="8" customFormat="1" ht="15" customHeight="1">
      <c r="A35" s="441"/>
      <c r="B35" s="448"/>
      <c r="C35" s="452"/>
      <c r="D35" s="510"/>
      <c r="E35" s="137">
        <f t="shared" si="6"/>
        <v>36</v>
      </c>
      <c r="F35" s="45">
        <f t="shared" si="8"/>
        <v>36</v>
      </c>
      <c r="G35" s="40">
        <f t="shared" si="7"/>
        <v>0</v>
      </c>
      <c r="H35" s="46"/>
      <c r="I35" s="46">
        <v>2</v>
      </c>
      <c r="J35" s="46">
        <v>2</v>
      </c>
      <c r="K35" s="46">
        <v>2</v>
      </c>
      <c r="L35" s="46">
        <v>2</v>
      </c>
      <c r="M35" s="46">
        <v>2</v>
      </c>
      <c r="N35" s="46">
        <v>2</v>
      </c>
      <c r="O35" s="46">
        <v>2</v>
      </c>
      <c r="P35" s="46">
        <v>4</v>
      </c>
      <c r="Q35" s="46">
        <v>4</v>
      </c>
      <c r="R35" s="46">
        <v>4</v>
      </c>
      <c r="S35" s="46">
        <v>4</v>
      </c>
      <c r="T35" s="46">
        <v>2</v>
      </c>
      <c r="U35" s="46">
        <v>2</v>
      </c>
      <c r="V35" s="46">
        <v>2</v>
      </c>
      <c r="W35" s="372"/>
      <c r="X35" s="373"/>
      <c r="Y35" s="372"/>
      <c r="Z35" s="373"/>
      <c r="AA35" s="534"/>
      <c r="AB35" s="535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513"/>
      <c r="AY35" s="514"/>
      <c r="AZ35" s="219" t="s">
        <v>137</v>
      </c>
      <c r="BB35" s="125"/>
    </row>
    <row r="36" spans="1:54" s="8" customFormat="1" ht="15">
      <c r="A36" s="441" t="s">
        <v>417</v>
      </c>
      <c r="B36" s="448" t="s">
        <v>56</v>
      </c>
      <c r="C36" s="442">
        <f t="shared" si="9"/>
        <v>3</v>
      </c>
      <c r="D36" s="508">
        <v>54</v>
      </c>
      <c r="E36" s="136">
        <f t="shared" ref="E36:E41" si="10">F36+G36</f>
        <v>18</v>
      </c>
      <c r="F36" s="42">
        <f t="shared" si="8"/>
        <v>18</v>
      </c>
      <c r="G36" s="38">
        <f t="shared" si="7"/>
        <v>0</v>
      </c>
      <c r="H36" s="43">
        <v>4</v>
      </c>
      <c r="I36" s="43">
        <v>2</v>
      </c>
      <c r="J36" s="43">
        <v>2</v>
      </c>
      <c r="K36" s="43">
        <v>2</v>
      </c>
      <c r="L36" s="43">
        <v>2</v>
      </c>
      <c r="M36" s="43">
        <v>2</v>
      </c>
      <c r="N36" s="43">
        <v>2</v>
      </c>
      <c r="O36" s="43">
        <v>2</v>
      </c>
      <c r="P36" s="43"/>
      <c r="Q36" s="43"/>
      <c r="R36" s="43"/>
      <c r="S36" s="43"/>
      <c r="T36" s="43"/>
      <c r="U36" s="43"/>
      <c r="V36" s="43"/>
      <c r="W36" s="372"/>
      <c r="X36" s="373"/>
      <c r="Y36" s="372"/>
      <c r="Z36" s="373"/>
      <c r="AA36" s="534"/>
      <c r="AB36" s="535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40"/>
      <c r="AX36" s="513"/>
      <c r="AY36" s="514"/>
      <c r="AZ36" s="218" t="s">
        <v>35</v>
      </c>
      <c r="BA36" s="84"/>
      <c r="BB36" s="84"/>
    </row>
    <row r="37" spans="1:54" s="8" customFormat="1" ht="15">
      <c r="A37" s="441"/>
      <c r="B37" s="448"/>
      <c r="C37" s="452"/>
      <c r="D37" s="509"/>
      <c r="E37" s="137">
        <f t="shared" si="10"/>
        <v>36</v>
      </c>
      <c r="F37" s="45">
        <f t="shared" si="8"/>
        <v>36</v>
      </c>
      <c r="G37" s="40">
        <f t="shared" si="7"/>
        <v>0</v>
      </c>
      <c r="H37" s="46"/>
      <c r="I37" s="46">
        <v>2</v>
      </c>
      <c r="J37" s="46">
        <v>2</v>
      </c>
      <c r="K37" s="46">
        <v>2</v>
      </c>
      <c r="L37" s="46">
        <v>2</v>
      </c>
      <c r="M37" s="46">
        <v>2</v>
      </c>
      <c r="N37" s="46">
        <v>2</v>
      </c>
      <c r="O37" s="46">
        <v>2</v>
      </c>
      <c r="P37" s="46">
        <v>4</v>
      </c>
      <c r="Q37" s="46">
        <v>4</v>
      </c>
      <c r="R37" s="46">
        <v>4</v>
      </c>
      <c r="S37" s="46">
        <v>4</v>
      </c>
      <c r="T37" s="46">
        <v>2</v>
      </c>
      <c r="U37" s="46">
        <v>2</v>
      </c>
      <c r="V37" s="46">
        <v>2</v>
      </c>
      <c r="W37" s="372"/>
      <c r="X37" s="373"/>
      <c r="Y37" s="372"/>
      <c r="Z37" s="373"/>
      <c r="AA37" s="534"/>
      <c r="AB37" s="535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33"/>
      <c r="AX37" s="513"/>
      <c r="AY37" s="514"/>
      <c r="AZ37" s="138"/>
      <c r="BA37" s="41"/>
      <c r="BB37" s="41"/>
    </row>
    <row r="38" spans="1:54" s="8" customFormat="1" ht="24.75" customHeight="1">
      <c r="A38" s="441" t="s">
        <v>418</v>
      </c>
      <c r="B38" s="448" t="s">
        <v>200</v>
      </c>
      <c r="C38" s="442">
        <f t="shared" si="9"/>
        <v>2</v>
      </c>
      <c r="D38" s="508">
        <v>36</v>
      </c>
      <c r="E38" s="136">
        <f t="shared" si="10"/>
        <v>12</v>
      </c>
      <c r="F38" s="42">
        <f t="shared" si="8"/>
        <v>0</v>
      </c>
      <c r="G38" s="38">
        <f t="shared" ref="G38:G58" si="11">SUM(AA38:AX38)</f>
        <v>12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72"/>
      <c r="X38" s="373"/>
      <c r="Y38" s="372"/>
      <c r="Z38" s="373"/>
      <c r="AA38" s="534"/>
      <c r="AB38" s="535"/>
      <c r="AC38" s="43">
        <v>2</v>
      </c>
      <c r="AD38" s="43">
        <v>2</v>
      </c>
      <c r="AE38" s="43">
        <v>2</v>
      </c>
      <c r="AF38" s="43">
        <v>2</v>
      </c>
      <c r="AG38" s="43">
        <v>2</v>
      </c>
      <c r="AH38" s="43">
        <v>2</v>
      </c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513"/>
      <c r="AY38" s="514"/>
      <c r="AZ38" s="3"/>
      <c r="BA38" s="125"/>
      <c r="BB38" s="125"/>
    </row>
    <row r="39" spans="1:54" s="8" customFormat="1" ht="24.75" customHeight="1">
      <c r="A39" s="441"/>
      <c r="B39" s="448"/>
      <c r="C39" s="452"/>
      <c r="D39" s="509"/>
      <c r="E39" s="137">
        <f t="shared" si="10"/>
        <v>24</v>
      </c>
      <c r="F39" s="45">
        <f t="shared" si="8"/>
        <v>0</v>
      </c>
      <c r="G39" s="40">
        <f t="shared" si="11"/>
        <v>24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72"/>
      <c r="X39" s="373"/>
      <c r="Y39" s="372"/>
      <c r="Z39" s="373"/>
      <c r="AA39" s="534"/>
      <c r="AB39" s="535"/>
      <c r="AC39" s="122"/>
      <c r="AD39" s="122"/>
      <c r="AE39" s="122"/>
      <c r="AF39" s="122"/>
      <c r="AG39" s="122"/>
      <c r="AH39" s="122"/>
      <c r="AI39" s="122">
        <v>2</v>
      </c>
      <c r="AJ39" s="122">
        <v>2</v>
      </c>
      <c r="AK39" s="122">
        <v>2</v>
      </c>
      <c r="AL39" s="122">
        <v>2</v>
      </c>
      <c r="AM39" s="122">
        <v>2</v>
      </c>
      <c r="AN39" s="122">
        <v>2</v>
      </c>
      <c r="AO39" s="122">
        <v>2</v>
      </c>
      <c r="AP39" s="122">
        <v>2</v>
      </c>
      <c r="AQ39" s="122">
        <v>2</v>
      </c>
      <c r="AR39" s="122">
        <v>2</v>
      </c>
      <c r="AS39" s="122">
        <v>2</v>
      </c>
      <c r="AT39" s="122">
        <v>2</v>
      </c>
      <c r="AU39" s="122"/>
      <c r="AV39" s="122"/>
      <c r="AW39" s="122"/>
      <c r="AX39" s="513"/>
      <c r="AY39" s="514"/>
      <c r="AZ39" s="3">
        <v>2</v>
      </c>
      <c r="BA39" s="125"/>
      <c r="BB39" s="125"/>
    </row>
    <row r="40" spans="1:54" s="8" customFormat="1" ht="15">
      <c r="A40" s="441" t="s">
        <v>419</v>
      </c>
      <c r="B40" s="448" t="s">
        <v>140</v>
      </c>
      <c r="C40" s="442">
        <f t="shared" si="9"/>
        <v>4</v>
      </c>
      <c r="D40" s="508">
        <v>36</v>
      </c>
      <c r="E40" s="136">
        <f t="shared" si="10"/>
        <v>12</v>
      </c>
      <c r="F40" s="42">
        <f t="shared" si="8"/>
        <v>0</v>
      </c>
      <c r="G40" s="38">
        <f t="shared" si="11"/>
        <v>12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372"/>
      <c r="X40" s="373"/>
      <c r="Y40" s="372"/>
      <c r="Z40" s="373"/>
      <c r="AA40" s="534"/>
      <c r="AB40" s="535"/>
      <c r="AC40" s="43">
        <v>4</v>
      </c>
      <c r="AD40" s="43">
        <v>4</v>
      </c>
      <c r="AE40" s="43">
        <v>2</v>
      </c>
      <c r="AF40" s="43">
        <v>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513"/>
      <c r="AY40" s="514"/>
      <c r="AZ40" s="218"/>
      <c r="BA40" s="84">
        <v>2</v>
      </c>
      <c r="BB40" s="84"/>
    </row>
    <row r="41" spans="1:54" s="8" customFormat="1" ht="15">
      <c r="A41" s="441"/>
      <c r="B41" s="448"/>
      <c r="C41" s="452"/>
      <c r="D41" s="509"/>
      <c r="E41" s="137">
        <f t="shared" si="10"/>
        <v>96</v>
      </c>
      <c r="F41" s="45">
        <f t="shared" si="8"/>
        <v>0</v>
      </c>
      <c r="G41" s="40">
        <f t="shared" si="11"/>
        <v>96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72"/>
      <c r="X41" s="373"/>
      <c r="Y41" s="372"/>
      <c r="Z41" s="373"/>
      <c r="AA41" s="534"/>
      <c r="AB41" s="535"/>
      <c r="AC41" s="122">
        <v>2</v>
      </c>
      <c r="AD41" s="122">
        <v>2</v>
      </c>
      <c r="AE41" s="122">
        <v>4</v>
      </c>
      <c r="AF41" s="122">
        <v>4</v>
      </c>
      <c r="AG41" s="122">
        <v>4</v>
      </c>
      <c r="AH41" s="122">
        <v>4</v>
      </c>
      <c r="AI41" s="122">
        <v>4</v>
      </c>
      <c r="AJ41" s="122">
        <v>4</v>
      </c>
      <c r="AK41" s="122">
        <v>4</v>
      </c>
      <c r="AL41" s="122">
        <v>4</v>
      </c>
      <c r="AM41" s="122">
        <v>4</v>
      </c>
      <c r="AN41" s="122">
        <v>4</v>
      </c>
      <c r="AO41" s="122">
        <v>4</v>
      </c>
      <c r="AP41" s="122">
        <v>4</v>
      </c>
      <c r="AQ41" s="122">
        <v>4</v>
      </c>
      <c r="AR41" s="122">
        <v>4</v>
      </c>
      <c r="AS41" s="122">
        <v>6</v>
      </c>
      <c r="AT41" s="122">
        <v>6</v>
      </c>
      <c r="AU41" s="122">
        <v>8</v>
      </c>
      <c r="AV41" s="122">
        <v>8</v>
      </c>
      <c r="AW41" s="122">
        <v>8</v>
      </c>
      <c r="AX41" s="513"/>
      <c r="AY41" s="514"/>
      <c r="AZ41" s="138"/>
      <c r="BA41" s="41"/>
      <c r="BB41" s="41"/>
    </row>
    <row r="42" spans="1:54" s="8" customFormat="1" ht="45">
      <c r="A42" s="441" t="s">
        <v>420</v>
      </c>
      <c r="B42" s="131" t="s">
        <v>131</v>
      </c>
      <c r="C42" s="442">
        <f>(D42+E42+E43)/36</f>
        <v>2</v>
      </c>
      <c r="D42" s="510">
        <v>36</v>
      </c>
      <c r="E42" s="136">
        <f t="shared" ref="E42:E48" si="12">F42+G42</f>
        <v>12</v>
      </c>
      <c r="F42" s="42">
        <f t="shared" ref="F42:F48" si="13">SUM(H42:V42)</f>
        <v>0</v>
      </c>
      <c r="G42" s="38">
        <f t="shared" ref="G42:G48" si="14">SUM(AA42:AX42)</f>
        <v>12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72"/>
      <c r="X42" s="373"/>
      <c r="Y42" s="372"/>
      <c r="Z42" s="373"/>
      <c r="AA42" s="534"/>
      <c r="AB42" s="535"/>
      <c r="AC42" s="43">
        <v>4</v>
      </c>
      <c r="AD42" s="43">
        <v>4</v>
      </c>
      <c r="AE42" s="43">
        <v>2</v>
      </c>
      <c r="AF42" s="43">
        <v>2</v>
      </c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513"/>
      <c r="AY42" s="514"/>
      <c r="AZ42" s="3">
        <v>2</v>
      </c>
      <c r="BA42" s="39"/>
      <c r="BB42" s="125"/>
    </row>
    <row r="43" spans="1:54" s="8" customFormat="1" ht="30">
      <c r="A43" s="441"/>
      <c r="B43" s="170" t="s">
        <v>132</v>
      </c>
      <c r="C43" s="443"/>
      <c r="D43" s="510"/>
      <c r="E43" s="137">
        <f t="shared" si="12"/>
        <v>24</v>
      </c>
      <c r="F43" s="45">
        <f t="shared" si="13"/>
        <v>0</v>
      </c>
      <c r="G43" s="40">
        <f t="shared" si="14"/>
        <v>24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72"/>
      <c r="X43" s="373"/>
      <c r="Y43" s="372"/>
      <c r="Z43" s="373"/>
      <c r="AA43" s="534"/>
      <c r="AB43" s="535"/>
      <c r="AC43" s="122"/>
      <c r="AD43" s="122"/>
      <c r="AE43" s="122"/>
      <c r="AF43" s="122"/>
      <c r="AG43" s="122">
        <v>2</v>
      </c>
      <c r="AH43" s="122">
        <v>2</v>
      </c>
      <c r="AI43" s="122">
        <v>2</v>
      </c>
      <c r="AJ43" s="122">
        <v>2</v>
      </c>
      <c r="AK43" s="122">
        <v>2</v>
      </c>
      <c r="AL43" s="122">
        <v>2</v>
      </c>
      <c r="AM43" s="122">
        <v>2</v>
      </c>
      <c r="AN43" s="122">
        <v>2</v>
      </c>
      <c r="AO43" s="122">
        <v>2</v>
      </c>
      <c r="AP43" s="122">
        <v>2</v>
      </c>
      <c r="AQ43" s="122">
        <v>2</v>
      </c>
      <c r="AR43" s="122">
        <v>2</v>
      </c>
      <c r="AS43" s="122"/>
      <c r="AT43" s="122"/>
      <c r="AU43" s="122"/>
      <c r="AV43" s="122"/>
      <c r="AW43" s="122"/>
      <c r="AX43" s="513"/>
      <c r="AY43" s="514"/>
      <c r="AZ43" s="3"/>
      <c r="BA43" s="39"/>
      <c r="BB43" s="125"/>
    </row>
    <row r="44" spans="1:54" s="8" customFormat="1" ht="15">
      <c r="A44" s="441" t="s">
        <v>421</v>
      </c>
      <c r="B44" s="126" t="s">
        <v>71</v>
      </c>
      <c r="C44" s="442">
        <f>(D44+E44+E45)/36</f>
        <v>2</v>
      </c>
      <c r="D44" s="510">
        <v>36</v>
      </c>
      <c r="E44" s="136">
        <f t="shared" si="12"/>
        <v>12</v>
      </c>
      <c r="F44" s="42">
        <f t="shared" si="13"/>
        <v>0</v>
      </c>
      <c r="G44" s="38">
        <f t="shared" si="14"/>
        <v>12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372"/>
      <c r="X44" s="373"/>
      <c r="Y44" s="372"/>
      <c r="Z44" s="373"/>
      <c r="AA44" s="534"/>
      <c r="AB44" s="535"/>
      <c r="AC44" s="43">
        <v>2</v>
      </c>
      <c r="AD44" s="43">
        <v>2</v>
      </c>
      <c r="AE44" s="43">
        <v>2</v>
      </c>
      <c r="AF44" s="43">
        <v>2</v>
      </c>
      <c r="AG44" s="43">
        <v>2</v>
      </c>
      <c r="AH44" s="43">
        <v>2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513"/>
      <c r="AY44" s="514"/>
      <c r="AZ44" s="218">
        <v>2</v>
      </c>
      <c r="BA44" s="84"/>
      <c r="BB44" s="125"/>
    </row>
    <row r="45" spans="1:54" s="8" customFormat="1" ht="45">
      <c r="A45" s="441"/>
      <c r="B45" s="126" t="s">
        <v>201</v>
      </c>
      <c r="C45" s="443"/>
      <c r="D45" s="510"/>
      <c r="E45" s="137">
        <f t="shared" si="12"/>
        <v>24</v>
      </c>
      <c r="F45" s="45">
        <f t="shared" si="13"/>
        <v>0</v>
      </c>
      <c r="G45" s="40">
        <f t="shared" si="14"/>
        <v>24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372"/>
      <c r="X45" s="373"/>
      <c r="Y45" s="372"/>
      <c r="Z45" s="373"/>
      <c r="AA45" s="534"/>
      <c r="AB45" s="535"/>
      <c r="AC45" s="122"/>
      <c r="AD45" s="122"/>
      <c r="AE45" s="122"/>
      <c r="AF45" s="122"/>
      <c r="AG45" s="122"/>
      <c r="AH45" s="122"/>
      <c r="AI45" s="122">
        <v>2</v>
      </c>
      <c r="AJ45" s="122">
        <v>2</v>
      </c>
      <c r="AK45" s="122">
        <v>2</v>
      </c>
      <c r="AL45" s="122">
        <v>2</v>
      </c>
      <c r="AM45" s="122">
        <v>2</v>
      </c>
      <c r="AN45" s="122">
        <v>2</v>
      </c>
      <c r="AO45" s="122">
        <v>2</v>
      </c>
      <c r="AP45" s="122">
        <v>2</v>
      </c>
      <c r="AQ45" s="122">
        <v>2</v>
      </c>
      <c r="AR45" s="122">
        <v>2</v>
      </c>
      <c r="AS45" s="122">
        <v>2</v>
      </c>
      <c r="AT45" s="122">
        <v>2</v>
      </c>
      <c r="AU45" s="122"/>
      <c r="AV45" s="122"/>
      <c r="AW45" s="122"/>
      <c r="AX45" s="513"/>
      <c r="AY45" s="514"/>
      <c r="AZ45" s="138"/>
      <c r="BA45" s="41"/>
      <c r="BB45" s="125"/>
    </row>
    <row r="46" spans="1:54" s="88" customFormat="1" ht="45">
      <c r="A46" s="441" t="s">
        <v>422</v>
      </c>
      <c r="B46" s="131" t="s">
        <v>425</v>
      </c>
      <c r="C46" s="442">
        <f>(D46+E46+E48)/36</f>
        <v>2</v>
      </c>
      <c r="D46" s="510">
        <v>36</v>
      </c>
      <c r="E46" s="136">
        <f t="shared" si="12"/>
        <v>12</v>
      </c>
      <c r="F46" s="42">
        <f t="shared" si="13"/>
        <v>0</v>
      </c>
      <c r="G46" s="38">
        <f t="shared" si="14"/>
        <v>12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4"/>
      <c r="W46" s="372"/>
      <c r="X46" s="373"/>
      <c r="Y46" s="372"/>
      <c r="Z46" s="373"/>
      <c r="AA46" s="534"/>
      <c r="AB46" s="535"/>
      <c r="AC46" s="43">
        <v>2</v>
      </c>
      <c r="AD46" s="43">
        <v>2</v>
      </c>
      <c r="AE46" s="43">
        <v>2</v>
      </c>
      <c r="AF46" s="43">
        <v>2</v>
      </c>
      <c r="AG46" s="43">
        <v>2</v>
      </c>
      <c r="AH46" s="43">
        <v>2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513"/>
      <c r="AY46" s="514"/>
      <c r="AZ46" s="88">
        <v>2</v>
      </c>
      <c r="BA46" s="44"/>
      <c r="BB46" s="44"/>
    </row>
    <row r="47" spans="1:54" s="88" customFormat="1" ht="15">
      <c r="A47" s="441"/>
      <c r="B47" s="237" t="s">
        <v>230</v>
      </c>
      <c r="C47" s="452"/>
      <c r="D47" s="510"/>
      <c r="E47" s="136"/>
      <c r="F47" s="42"/>
      <c r="G47" s="149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4"/>
      <c r="W47" s="372"/>
      <c r="X47" s="373"/>
      <c r="Y47" s="372"/>
      <c r="Z47" s="373"/>
      <c r="AA47" s="534"/>
      <c r="AB47" s="535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513"/>
      <c r="AY47" s="514"/>
      <c r="BA47" s="44"/>
      <c r="BB47" s="44"/>
    </row>
    <row r="48" spans="1:54" s="8" customFormat="1" ht="15">
      <c r="A48" s="441"/>
      <c r="B48" s="170" t="s">
        <v>426</v>
      </c>
      <c r="C48" s="443"/>
      <c r="D48" s="510"/>
      <c r="E48" s="137">
        <f t="shared" si="12"/>
        <v>24</v>
      </c>
      <c r="F48" s="45">
        <f t="shared" si="13"/>
        <v>0</v>
      </c>
      <c r="G48" s="40">
        <f t="shared" si="14"/>
        <v>24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1"/>
      <c r="V48" s="41"/>
      <c r="W48" s="372"/>
      <c r="X48" s="373"/>
      <c r="Y48" s="372"/>
      <c r="Z48" s="373"/>
      <c r="AA48" s="534"/>
      <c r="AB48" s="535"/>
      <c r="AC48" s="122"/>
      <c r="AD48" s="122"/>
      <c r="AE48" s="122"/>
      <c r="AF48" s="122"/>
      <c r="AG48" s="122"/>
      <c r="AH48" s="122"/>
      <c r="AI48" s="122">
        <v>2</v>
      </c>
      <c r="AJ48" s="122">
        <v>2</v>
      </c>
      <c r="AK48" s="122">
        <v>2</v>
      </c>
      <c r="AL48" s="122">
        <v>2</v>
      </c>
      <c r="AM48" s="122">
        <v>2</v>
      </c>
      <c r="AN48" s="122">
        <v>2</v>
      </c>
      <c r="AO48" s="122">
        <v>2</v>
      </c>
      <c r="AP48" s="122">
        <v>2</v>
      </c>
      <c r="AQ48" s="122">
        <v>2</v>
      </c>
      <c r="AR48" s="122">
        <v>2</v>
      </c>
      <c r="AS48" s="122">
        <v>2</v>
      </c>
      <c r="AT48" s="122">
        <v>2</v>
      </c>
      <c r="AU48" s="122"/>
      <c r="AV48" s="122"/>
      <c r="AW48" s="122"/>
      <c r="AX48" s="513"/>
      <c r="AY48" s="514"/>
      <c r="AZ48" s="138"/>
      <c r="BA48" s="41"/>
      <c r="BB48" s="41"/>
    </row>
    <row r="49" spans="1:57" s="88" customFormat="1" ht="45">
      <c r="A49" s="441" t="s">
        <v>423</v>
      </c>
      <c r="B49" s="123" t="s">
        <v>202</v>
      </c>
      <c r="C49" s="277">
        <f>(D49+E49+E50)/36</f>
        <v>2</v>
      </c>
      <c r="D49" s="510">
        <v>36</v>
      </c>
      <c r="E49" s="82">
        <f t="shared" ref="E49:E58" si="15">F49+G49</f>
        <v>12</v>
      </c>
      <c r="F49" s="42">
        <f t="shared" si="8"/>
        <v>0</v>
      </c>
      <c r="G49" s="38">
        <f t="shared" si="11"/>
        <v>12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372"/>
      <c r="X49" s="373"/>
      <c r="Y49" s="372"/>
      <c r="Z49" s="373"/>
      <c r="AA49" s="534"/>
      <c r="AB49" s="535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>
        <v>4</v>
      </c>
      <c r="AP49" s="43">
        <v>4</v>
      </c>
      <c r="AQ49" s="43">
        <v>4</v>
      </c>
      <c r="AR49" s="43"/>
      <c r="AS49" s="43"/>
      <c r="AT49" s="43"/>
      <c r="AU49" s="43"/>
      <c r="AV49" s="43"/>
      <c r="AW49" s="43"/>
      <c r="AX49" s="513"/>
      <c r="AY49" s="514"/>
      <c r="AZ49" s="143"/>
      <c r="BA49" s="90"/>
      <c r="BB49" s="90"/>
    </row>
    <row r="50" spans="1:57" s="8" customFormat="1" ht="15">
      <c r="A50" s="441"/>
      <c r="B50" s="123" t="s">
        <v>427</v>
      </c>
      <c r="C50" s="278"/>
      <c r="D50" s="510"/>
      <c r="E50" s="45">
        <f t="shared" si="15"/>
        <v>24</v>
      </c>
      <c r="F50" s="45">
        <f t="shared" si="8"/>
        <v>0</v>
      </c>
      <c r="G50" s="40">
        <f t="shared" si="11"/>
        <v>24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372"/>
      <c r="X50" s="373"/>
      <c r="Y50" s="372"/>
      <c r="Z50" s="373"/>
      <c r="AA50" s="534"/>
      <c r="AB50" s="535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>
        <v>4</v>
      </c>
      <c r="AS50" s="122">
        <v>4</v>
      </c>
      <c r="AT50" s="122">
        <v>4</v>
      </c>
      <c r="AU50" s="122">
        <v>4</v>
      </c>
      <c r="AV50" s="122">
        <v>4</v>
      </c>
      <c r="AW50" s="122">
        <v>4</v>
      </c>
      <c r="AX50" s="513"/>
      <c r="AY50" s="514"/>
      <c r="AZ50" s="138">
        <v>2</v>
      </c>
      <c r="BA50" s="41"/>
      <c r="BB50" s="41"/>
    </row>
    <row r="51" spans="1:57" s="88" customFormat="1" ht="15">
      <c r="A51" s="441" t="s">
        <v>424</v>
      </c>
      <c r="B51" s="123" t="s">
        <v>141</v>
      </c>
      <c r="C51" s="442">
        <f>(D51+E51+E52)/36</f>
        <v>2</v>
      </c>
      <c r="D51" s="510">
        <v>36</v>
      </c>
      <c r="E51" s="136">
        <f t="shared" si="15"/>
        <v>12</v>
      </c>
      <c r="F51" s="42">
        <f>SUM(H51:V51)</f>
        <v>0</v>
      </c>
      <c r="G51" s="38">
        <f t="shared" si="11"/>
        <v>12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372"/>
      <c r="X51" s="373"/>
      <c r="Y51" s="372"/>
      <c r="Z51" s="373"/>
      <c r="AA51" s="534"/>
      <c r="AB51" s="535"/>
      <c r="AC51" s="43">
        <v>2</v>
      </c>
      <c r="AD51" s="43">
        <v>2</v>
      </c>
      <c r="AE51" s="43">
        <v>2</v>
      </c>
      <c r="AF51" s="43">
        <v>2</v>
      </c>
      <c r="AG51" s="43">
        <v>2</v>
      </c>
      <c r="AH51" s="43">
        <v>2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513"/>
      <c r="AY51" s="514"/>
      <c r="AZ51" s="88">
        <v>2</v>
      </c>
      <c r="BA51" s="44"/>
      <c r="BB51" s="44"/>
    </row>
    <row r="52" spans="1:57" s="8" customFormat="1" ht="30">
      <c r="A52" s="441"/>
      <c r="B52" s="123" t="s">
        <v>203</v>
      </c>
      <c r="C52" s="443"/>
      <c r="D52" s="510"/>
      <c r="E52" s="137">
        <f t="shared" si="15"/>
        <v>24</v>
      </c>
      <c r="F52" s="45">
        <f>SUM(H52:V52)</f>
        <v>0</v>
      </c>
      <c r="G52" s="40">
        <f t="shared" si="11"/>
        <v>24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372"/>
      <c r="X52" s="373"/>
      <c r="Y52" s="372"/>
      <c r="Z52" s="373"/>
      <c r="AA52" s="534"/>
      <c r="AB52" s="535"/>
      <c r="AC52" s="122"/>
      <c r="AD52" s="122"/>
      <c r="AE52" s="122"/>
      <c r="AF52" s="122"/>
      <c r="AG52" s="122"/>
      <c r="AH52" s="122"/>
      <c r="AI52" s="122">
        <v>2</v>
      </c>
      <c r="AJ52" s="122">
        <v>2</v>
      </c>
      <c r="AK52" s="122">
        <v>2</v>
      </c>
      <c r="AL52" s="122">
        <v>2</v>
      </c>
      <c r="AM52" s="122">
        <v>2</v>
      </c>
      <c r="AN52" s="122">
        <v>2</v>
      </c>
      <c r="AO52" s="122">
        <v>2</v>
      </c>
      <c r="AP52" s="122">
        <v>2</v>
      </c>
      <c r="AQ52" s="122">
        <v>2</v>
      </c>
      <c r="AR52" s="122">
        <v>2</v>
      </c>
      <c r="AS52" s="122">
        <v>2</v>
      </c>
      <c r="AT52" s="122">
        <v>2</v>
      </c>
      <c r="AU52" s="122"/>
      <c r="AV52" s="122"/>
      <c r="AW52" s="122"/>
      <c r="AX52" s="513"/>
      <c r="AY52" s="514"/>
      <c r="AZ52" s="138"/>
      <c r="BA52" s="41"/>
      <c r="BB52" s="41"/>
    </row>
    <row r="53" spans="1:57" s="88" customFormat="1" ht="45" customHeight="1">
      <c r="A53" s="284" t="s">
        <v>567</v>
      </c>
      <c r="B53" s="527"/>
      <c r="C53" s="245">
        <f>(D53+E53+E54)/36</f>
        <v>3</v>
      </c>
      <c r="D53" s="247">
        <v>108</v>
      </c>
      <c r="E53" s="136">
        <f t="shared" si="15"/>
        <v>0</v>
      </c>
      <c r="F53" s="42">
        <f>SUM(H53:V53)</f>
        <v>0</v>
      </c>
      <c r="G53" s="38">
        <f t="shared" si="11"/>
        <v>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372"/>
      <c r="X53" s="373"/>
      <c r="Y53" s="372"/>
      <c r="Z53" s="373"/>
      <c r="AA53" s="534"/>
      <c r="AB53" s="535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513"/>
      <c r="AY53" s="514"/>
      <c r="AZ53" s="88" t="s">
        <v>208</v>
      </c>
      <c r="BA53" s="44"/>
      <c r="BB53" s="44"/>
    </row>
    <row r="54" spans="1:57" s="8" customFormat="1" ht="45" customHeight="1">
      <c r="A54" s="286" t="s">
        <v>568</v>
      </c>
      <c r="B54" s="526"/>
      <c r="C54" s="246">
        <v>3</v>
      </c>
      <c r="D54" s="247">
        <v>108</v>
      </c>
      <c r="E54" s="137">
        <f t="shared" si="15"/>
        <v>0</v>
      </c>
      <c r="F54" s="45">
        <f>SUM(H54:V54)</f>
        <v>0</v>
      </c>
      <c r="G54" s="40">
        <f t="shared" si="11"/>
        <v>0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372"/>
      <c r="X54" s="373"/>
      <c r="Y54" s="372"/>
      <c r="Z54" s="373"/>
      <c r="AA54" s="534"/>
      <c r="AB54" s="535"/>
      <c r="AC54" s="529" t="s">
        <v>568</v>
      </c>
      <c r="AD54" s="530"/>
      <c r="AE54" s="530"/>
      <c r="AF54" s="530"/>
      <c r="AG54" s="530"/>
      <c r="AH54" s="530"/>
      <c r="AI54" s="530"/>
      <c r="AJ54" s="530"/>
      <c r="AK54" s="530"/>
      <c r="AL54" s="530"/>
      <c r="AM54" s="530"/>
      <c r="AN54" s="530"/>
      <c r="AO54" s="530"/>
      <c r="AP54" s="530"/>
      <c r="AQ54" s="530"/>
      <c r="AR54" s="530"/>
      <c r="AS54" s="530"/>
      <c r="AT54" s="530"/>
      <c r="AU54" s="530"/>
      <c r="AV54" s="530"/>
      <c r="AW54" s="531"/>
      <c r="AX54" s="513"/>
      <c r="AY54" s="514"/>
      <c r="AZ54" s="138" t="s">
        <v>208</v>
      </c>
      <c r="BA54" s="41"/>
      <c r="BB54" s="41"/>
    </row>
    <row r="55" spans="1:57" s="88" customFormat="1" ht="15" customHeight="1">
      <c r="A55" s="321" t="s">
        <v>313</v>
      </c>
      <c r="B55" s="522"/>
      <c r="C55" s="442">
        <v>0.5</v>
      </c>
      <c r="D55" s="306" t="s">
        <v>77</v>
      </c>
      <c r="E55" s="136">
        <f t="shared" si="15"/>
        <v>0</v>
      </c>
      <c r="F55" s="42">
        <f t="shared" si="8"/>
        <v>0</v>
      </c>
      <c r="G55" s="38">
        <f t="shared" si="11"/>
        <v>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372"/>
      <c r="X55" s="373"/>
      <c r="Y55" s="372"/>
      <c r="Z55" s="373"/>
      <c r="AA55" s="534"/>
      <c r="AB55" s="535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513"/>
      <c r="AY55" s="514"/>
      <c r="BA55" s="44"/>
      <c r="BB55" s="44"/>
    </row>
    <row r="56" spans="1:57" s="8" customFormat="1" ht="15">
      <c r="A56" s="523"/>
      <c r="B56" s="524"/>
      <c r="C56" s="452"/>
      <c r="D56" s="517"/>
      <c r="E56" s="137">
        <f t="shared" si="15"/>
        <v>54</v>
      </c>
      <c r="F56" s="45">
        <f t="shared" si="8"/>
        <v>54</v>
      </c>
      <c r="G56" s="40">
        <f t="shared" si="11"/>
        <v>0</v>
      </c>
      <c r="H56" s="46">
        <v>4</v>
      </c>
      <c r="I56" s="46">
        <v>4</v>
      </c>
      <c r="J56" s="46">
        <v>4</v>
      </c>
      <c r="K56" s="46">
        <v>4</v>
      </c>
      <c r="L56" s="46">
        <v>4</v>
      </c>
      <c r="M56" s="46">
        <v>4</v>
      </c>
      <c r="N56" s="46">
        <v>4</v>
      </c>
      <c r="O56" s="46">
        <v>4</v>
      </c>
      <c r="P56" s="46">
        <v>4</v>
      </c>
      <c r="Q56" s="46">
        <v>4</v>
      </c>
      <c r="R56" s="46">
        <v>4</v>
      </c>
      <c r="S56" s="46">
        <v>4</v>
      </c>
      <c r="T56" s="46">
        <v>2</v>
      </c>
      <c r="U56" s="46">
        <v>2</v>
      </c>
      <c r="V56" s="46">
        <v>2</v>
      </c>
      <c r="W56" s="372"/>
      <c r="X56" s="373"/>
      <c r="Y56" s="372"/>
      <c r="Z56" s="373"/>
      <c r="AA56" s="534"/>
      <c r="AB56" s="535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513"/>
      <c r="AY56" s="514"/>
      <c r="AZ56" s="138"/>
      <c r="BA56" s="41"/>
      <c r="BB56" s="41"/>
    </row>
    <row r="57" spans="1:57" s="88" customFormat="1" ht="15">
      <c r="A57" s="523"/>
      <c r="B57" s="524"/>
      <c r="C57" s="452"/>
      <c r="D57" s="306" t="s">
        <v>78</v>
      </c>
      <c r="E57" s="136">
        <f t="shared" si="15"/>
        <v>0</v>
      </c>
      <c r="F57" s="42">
        <f t="shared" si="8"/>
        <v>0</v>
      </c>
      <c r="G57" s="38">
        <f t="shared" si="11"/>
        <v>0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372"/>
      <c r="X57" s="373"/>
      <c r="Y57" s="372"/>
      <c r="Z57" s="373"/>
      <c r="AA57" s="534"/>
      <c r="AB57" s="535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513"/>
      <c r="AY57" s="514"/>
      <c r="AZ57" s="88">
        <v>1</v>
      </c>
      <c r="BA57" s="44"/>
      <c r="BB57" s="44"/>
    </row>
    <row r="58" spans="1:57" s="8" customFormat="1" ht="15">
      <c r="A58" s="322"/>
      <c r="B58" s="525"/>
      <c r="C58" s="443"/>
      <c r="D58" s="517"/>
      <c r="E58" s="137">
        <f t="shared" si="15"/>
        <v>54</v>
      </c>
      <c r="F58" s="45">
        <f t="shared" si="8"/>
        <v>0</v>
      </c>
      <c r="G58" s="40">
        <f t="shared" si="11"/>
        <v>54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372"/>
      <c r="X58" s="373"/>
      <c r="Y58" s="372"/>
      <c r="Z58" s="373"/>
      <c r="AA58" s="536"/>
      <c r="AB58" s="537"/>
      <c r="AC58" s="122">
        <v>2</v>
      </c>
      <c r="AD58" s="122">
        <v>2</v>
      </c>
      <c r="AE58" s="122">
        <v>2</v>
      </c>
      <c r="AF58" s="122">
        <v>2</v>
      </c>
      <c r="AG58" s="122">
        <v>2</v>
      </c>
      <c r="AH58" s="122">
        <v>2</v>
      </c>
      <c r="AI58" s="122">
        <v>2</v>
      </c>
      <c r="AJ58" s="122">
        <v>2</v>
      </c>
      <c r="AK58" s="122">
        <v>2</v>
      </c>
      <c r="AL58" s="122">
        <v>2</v>
      </c>
      <c r="AM58" s="122">
        <v>2</v>
      </c>
      <c r="AN58" s="122">
        <v>2</v>
      </c>
      <c r="AO58" s="122">
        <v>2</v>
      </c>
      <c r="AP58" s="122">
        <v>2</v>
      </c>
      <c r="AQ58" s="122">
        <v>2</v>
      </c>
      <c r="AR58" s="122">
        <v>4</v>
      </c>
      <c r="AS58" s="122">
        <v>4</v>
      </c>
      <c r="AT58" s="122">
        <v>4</v>
      </c>
      <c r="AU58" s="122">
        <v>4</v>
      </c>
      <c r="AV58" s="122">
        <v>4</v>
      </c>
      <c r="AW58" s="122">
        <v>4</v>
      </c>
      <c r="AX58" s="513"/>
      <c r="AY58" s="514"/>
      <c r="AZ58" s="138">
        <v>2</v>
      </c>
      <c r="BA58" s="41"/>
      <c r="BB58" s="41"/>
    </row>
    <row r="59" spans="1:57" s="14" customFormat="1" ht="18">
      <c r="A59" s="518" t="s">
        <v>14</v>
      </c>
      <c r="B59" s="519"/>
      <c r="C59" s="99">
        <f>SUM(C10:C58)</f>
        <v>60</v>
      </c>
      <c r="D59" s="116">
        <f>SUM(D10:D58)</f>
        <v>1170</v>
      </c>
      <c r="E59" s="238">
        <f>SUM(E10:E58)</f>
        <v>1080</v>
      </c>
      <c r="F59" s="238">
        <f>SUM(F10:F58)</f>
        <v>432</v>
      </c>
      <c r="G59" s="238">
        <f>SUM(G10:G58)</f>
        <v>648</v>
      </c>
      <c r="H59" s="108">
        <f t="shared" ref="H59:V59" si="16">SUM(H10:H58)</f>
        <v>30</v>
      </c>
      <c r="I59" s="108">
        <f t="shared" si="16"/>
        <v>30</v>
      </c>
      <c r="J59" s="108">
        <f t="shared" si="16"/>
        <v>30</v>
      </c>
      <c r="K59" s="108">
        <f t="shared" si="16"/>
        <v>30</v>
      </c>
      <c r="L59" s="108">
        <f t="shared" si="16"/>
        <v>30</v>
      </c>
      <c r="M59" s="108">
        <f t="shared" si="16"/>
        <v>30</v>
      </c>
      <c r="N59" s="108">
        <f t="shared" si="16"/>
        <v>30</v>
      </c>
      <c r="O59" s="108">
        <f t="shared" si="16"/>
        <v>30</v>
      </c>
      <c r="P59" s="108">
        <f t="shared" si="16"/>
        <v>30</v>
      </c>
      <c r="Q59" s="108">
        <f t="shared" si="16"/>
        <v>30</v>
      </c>
      <c r="R59" s="108">
        <f t="shared" si="16"/>
        <v>30</v>
      </c>
      <c r="S59" s="108">
        <f t="shared" si="16"/>
        <v>30</v>
      </c>
      <c r="T59" s="108">
        <f t="shared" si="16"/>
        <v>24</v>
      </c>
      <c r="U59" s="108">
        <f t="shared" si="16"/>
        <v>24</v>
      </c>
      <c r="V59" s="108">
        <f t="shared" si="16"/>
        <v>24</v>
      </c>
      <c r="W59" s="374"/>
      <c r="X59" s="375"/>
      <c r="Y59" s="374"/>
      <c r="Z59" s="375"/>
      <c r="AA59" s="108">
        <f>SUM(AA10:AA58)</f>
        <v>0</v>
      </c>
      <c r="AB59" s="108">
        <f t="shared" ref="AB59:AW59" si="17">SUM(AB10:AB58)</f>
        <v>0</v>
      </c>
      <c r="AC59" s="108">
        <f t="shared" si="17"/>
        <v>30</v>
      </c>
      <c r="AD59" s="108">
        <f t="shared" si="17"/>
        <v>34</v>
      </c>
      <c r="AE59" s="108">
        <f t="shared" si="17"/>
        <v>32</v>
      </c>
      <c r="AF59" s="108">
        <f t="shared" si="17"/>
        <v>32</v>
      </c>
      <c r="AG59" s="108">
        <f t="shared" si="17"/>
        <v>28</v>
      </c>
      <c r="AH59" s="108">
        <f t="shared" si="17"/>
        <v>28</v>
      </c>
      <c r="AI59" s="108">
        <f t="shared" si="17"/>
        <v>28</v>
      </c>
      <c r="AJ59" s="108">
        <f t="shared" si="17"/>
        <v>28</v>
      </c>
      <c r="AK59" s="108">
        <f t="shared" si="17"/>
        <v>28</v>
      </c>
      <c r="AL59" s="108">
        <f t="shared" si="17"/>
        <v>28</v>
      </c>
      <c r="AM59" s="108">
        <f t="shared" si="17"/>
        <v>28</v>
      </c>
      <c r="AN59" s="108">
        <f t="shared" si="17"/>
        <v>28</v>
      </c>
      <c r="AO59" s="108">
        <f t="shared" si="17"/>
        <v>32</v>
      </c>
      <c r="AP59" s="108">
        <f t="shared" si="17"/>
        <v>32</v>
      </c>
      <c r="AQ59" s="108">
        <f t="shared" si="17"/>
        <v>32</v>
      </c>
      <c r="AR59" s="108">
        <f t="shared" si="17"/>
        <v>40</v>
      </c>
      <c r="AS59" s="108">
        <f t="shared" si="17"/>
        <v>38</v>
      </c>
      <c r="AT59" s="108">
        <f t="shared" si="17"/>
        <v>38</v>
      </c>
      <c r="AU59" s="108">
        <f t="shared" si="17"/>
        <v>28</v>
      </c>
      <c r="AV59" s="108">
        <f t="shared" si="17"/>
        <v>28</v>
      </c>
      <c r="AW59" s="108">
        <f t="shared" si="17"/>
        <v>28</v>
      </c>
      <c r="AX59" s="515"/>
      <c r="AY59" s="516"/>
      <c r="AZ59" s="101"/>
      <c r="BA59" s="102"/>
      <c r="BB59" s="102"/>
    </row>
    <row r="60" spans="1:57" s="14" customFormat="1" ht="18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103"/>
      <c r="V60" s="103"/>
      <c r="W60" s="103"/>
      <c r="X60" s="103"/>
      <c r="Y60" s="104"/>
      <c r="Z60" s="104"/>
      <c r="AA60" s="105"/>
      <c r="AB60" s="105"/>
      <c r="AC60" s="105"/>
      <c r="AD60" s="104"/>
      <c r="AE60" s="104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105"/>
      <c r="AW60" s="105"/>
      <c r="AX60" s="79"/>
      <c r="AY60" s="79"/>
      <c r="AZ60" s="79"/>
      <c r="BA60" s="79"/>
    </row>
    <row r="61" spans="1:57" ht="18">
      <c r="A61" s="14"/>
      <c r="B61" s="14"/>
      <c r="C61" s="14"/>
      <c r="D61" s="14"/>
      <c r="E61" s="16" t="s">
        <v>75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 t="s">
        <v>76</v>
      </c>
      <c r="AF61" s="16"/>
      <c r="AG61" s="16"/>
      <c r="AH61" s="16"/>
      <c r="AI61" s="16"/>
      <c r="AJ61" s="16"/>
      <c r="AK61" s="16"/>
      <c r="AL61" s="16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</row>
    <row r="62" spans="1:57" ht="18">
      <c r="A62" s="14"/>
      <c r="B62" s="14"/>
      <c r="C62" s="14"/>
      <c r="D62" s="1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</row>
    <row r="64" spans="1:57" s="23" customFormat="1" ht="18">
      <c r="C64" s="196"/>
      <c r="D64" s="19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</sheetData>
  <mergeCells count="115">
    <mergeCell ref="AC54:AW54"/>
    <mergeCell ref="AA10:AB58"/>
    <mergeCell ref="D46:D48"/>
    <mergeCell ref="A49:A50"/>
    <mergeCell ref="C49:C50"/>
    <mergeCell ref="A26:A27"/>
    <mergeCell ref="B26:B27"/>
    <mergeCell ref="B28:B29"/>
    <mergeCell ref="B38:B39"/>
    <mergeCell ref="A32:A33"/>
    <mergeCell ref="A40:A41"/>
    <mergeCell ref="A28:A29"/>
    <mergeCell ref="A34:A35"/>
    <mergeCell ref="C32:C33"/>
    <mergeCell ref="C40:C41"/>
    <mergeCell ref="A51:A52"/>
    <mergeCell ref="A44:A45"/>
    <mergeCell ref="D40:D41"/>
    <mergeCell ref="W10:X59"/>
    <mergeCell ref="D44:D45"/>
    <mergeCell ref="D38:D39"/>
    <mergeCell ref="B24:B25"/>
    <mergeCell ref="C51:C52"/>
    <mergeCell ref="D51:D52"/>
    <mergeCell ref="C55:C58"/>
    <mergeCell ref="D22:D23"/>
    <mergeCell ref="D20:D21"/>
    <mergeCell ref="D34:D35"/>
    <mergeCell ref="D32:D33"/>
    <mergeCell ref="D14:D15"/>
    <mergeCell ref="Y10:Z59"/>
    <mergeCell ref="AU1:AZ1"/>
    <mergeCell ref="AU2:AZ3"/>
    <mergeCell ref="G6:G8"/>
    <mergeCell ref="E6:E8"/>
    <mergeCell ref="D9:G9"/>
    <mergeCell ref="F6:F8"/>
    <mergeCell ref="H6:K6"/>
    <mergeCell ref="A5:BB5"/>
    <mergeCell ref="A6:A9"/>
    <mergeCell ref="B6:B9"/>
    <mergeCell ref="C6:C9"/>
    <mergeCell ref="D6:D8"/>
    <mergeCell ref="Y6:AC6"/>
    <mergeCell ref="Q6:T6"/>
    <mergeCell ref="AL6:AP6"/>
    <mergeCell ref="AU6:AX6"/>
    <mergeCell ref="BB6:BB9"/>
    <mergeCell ref="BA6:BA9"/>
    <mergeCell ref="L6:P6"/>
    <mergeCell ref="AQ6:AT6"/>
    <mergeCell ref="U6:X6"/>
    <mergeCell ref="AD6:AG6"/>
    <mergeCell ref="A59:B59"/>
    <mergeCell ref="A16:A17"/>
    <mergeCell ref="B14:B15"/>
    <mergeCell ref="B16:B17"/>
    <mergeCell ref="A10:A11"/>
    <mergeCell ref="A14:A15"/>
    <mergeCell ref="B18:B19"/>
    <mergeCell ref="B10:B11"/>
    <mergeCell ref="A24:A25"/>
    <mergeCell ref="A20:A21"/>
    <mergeCell ref="A22:A23"/>
    <mergeCell ref="A55:B58"/>
    <mergeCell ref="B22:B23"/>
    <mergeCell ref="B34:B35"/>
    <mergeCell ref="A36:A37"/>
    <mergeCell ref="A38:A39"/>
    <mergeCell ref="B32:B33"/>
    <mergeCell ref="A54:B54"/>
    <mergeCell ref="A53:B53"/>
    <mergeCell ref="B40:B41"/>
    <mergeCell ref="C30:C31"/>
    <mergeCell ref="D26:D27"/>
    <mergeCell ref="D28:D29"/>
    <mergeCell ref="B20:B21"/>
    <mergeCell ref="D49:D50"/>
    <mergeCell ref="A42:A43"/>
    <mergeCell ref="C42:C43"/>
    <mergeCell ref="A46:A48"/>
    <mergeCell ref="C38:C39"/>
    <mergeCell ref="C44:C45"/>
    <mergeCell ref="D30:D31"/>
    <mergeCell ref="C36:C37"/>
    <mergeCell ref="D36:D37"/>
    <mergeCell ref="C34:C35"/>
    <mergeCell ref="C24:C25"/>
    <mergeCell ref="C22:C23"/>
    <mergeCell ref="D42:D43"/>
    <mergeCell ref="C46:C48"/>
    <mergeCell ref="AH6:AK6"/>
    <mergeCell ref="AZ6:AZ9"/>
    <mergeCell ref="A18:A19"/>
    <mergeCell ref="A12:A13"/>
    <mergeCell ref="B12:B13"/>
    <mergeCell ref="C10:C11"/>
    <mergeCell ref="C28:C29"/>
    <mergeCell ref="C20:C21"/>
    <mergeCell ref="B36:B37"/>
    <mergeCell ref="C18:C19"/>
    <mergeCell ref="D18:D19"/>
    <mergeCell ref="C12:C13"/>
    <mergeCell ref="D12:D13"/>
    <mergeCell ref="C16:C17"/>
    <mergeCell ref="D16:D17"/>
    <mergeCell ref="C14:C15"/>
    <mergeCell ref="D24:D25"/>
    <mergeCell ref="C26:C27"/>
    <mergeCell ref="A30:A31"/>
    <mergeCell ref="B30:B31"/>
    <mergeCell ref="AX10:AY59"/>
    <mergeCell ref="D10:D11"/>
    <mergeCell ref="D57:D58"/>
    <mergeCell ref="D55:D56"/>
  </mergeCells>
  <phoneticPr fontId="36" type="noConversion"/>
  <pageMargins left="0.39370078740157483" right="0.39370078740157483" top="0.19685039370078741" bottom="0.19685039370078741" header="0" footer="0"/>
  <pageSetup paperSize="9" scale="42" orientation="landscape" horizontalDpi="4294967292" verticalDpi="7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2"/>
  <sheetViews>
    <sheetView view="pageBreakPreview" zoomScale="55" zoomScaleNormal="70" zoomScaleSheetLayoutView="55" workbookViewId="0">
      <pane xSplit="7" ySplit="9" topLeftCell="P10" activePane="bottomRight" state="frozen"/>
      <selection activeCell="AO6" sqref="AO6:AO60"/>
      <selection pane="topRight" activeCell="AO6" sqref="AO6:AO60"/>
      <selection pane="bottomLeft" activeCell="AO6" sqref="AO6:AO60"/>
      <selection pane="bottomRight" activeCell="AN61" sqref="AN61"/>
    </sheetView>
  </sheetViews>
  <sheetFormatPr defaultRowHeight="12.75"/>
  <cols>
    <col min="1" max="1" width="15.42578125" style="22" customWidth="1"/>
    <col min="2" max="2" width="39.85546875" style="22" customWidth="1"/>
    <col min="3" max="3" width="14" style="22" bestFit="1" customWidth="1"/>
    <col min="4" max="4" width="9" style="22" customWidth="1"/>
    <col min="5" max="7" width="7.85546875" style="22" customWidth="1"/>
    <col min="8" max="54" width="5" style="22" customWidth="1"/>
    <col min="55" max="16384" width="9.140625" style="22"/>
  </cols>
  <sheetData>
    <row r="1" spans="1:54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</row>
    <row r="2" spans="1:54" s="190" customFormat="1" ht="24.75" customHeight="1">
      <c r="AU2" s="302" t="s">
        <v>569</v>
      </c>
      <c r="AV2" s="302"/>
      <c r="AW2" s="302"/>
      <c r="AX2" s="302"/>
      <c r="AY2" s="302"/>
      <c r="AZ2" s="302"/>
      <c r="BA2" s="191"/>
      <c r="BB2" s="191"/>
    </row>
    <row r="3" spans="1:54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</row>
    <row r="4" spans="1:54">
      <c r="AO4" s="195" t="s">
        <v>570</v>
      </c>
    </row>
    <row r="5" spans="1:54" s="5" customFormat="1" ht="49.5" customHeight="1">
      <c r="A5" s="528" t="s">
        <v>295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</row>
    <row r="6" spans="1:5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5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345"/>
      <c r="BA7" s="345"/>
      <c r="BB7" s="368"/>
    </row>
    <row r="8" spans="1:5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345"/>
      <c r="BA8" s="345"/>
      <c r="BB8" s="368"/>
    </row>
    <row r="9" spans="1:54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4" s="8" customFormat="1" ht="15" customHeight="1">
      <c r="A10" s="441" t="s">
        <v>350</v>
      </c>
      <c r="B10" s="448" t="s">
        <v>85</v>
      </c>
      <c r="C10" s="442">
        <f>(D10+E10+E11)/36</f>
        <v>3</v>
      </c>
      <c r="D10" s="510">
        <v>54</v>
      </c>
      <c r="E10" s="136">
        <f t="shared" ref="E10:E48" si="3">F10+G10</f>
        <v>18</v>
      </c>
      <c r="F10" s="42">
        <f t="shared" ref="F10:F29" si="4">SUM(H10:V10)</f>
        <v>18</v>
      </c>
      <c r="G10" s="38">
        <f>SUM(AA10:AX10)</f>
        <v>0</v>
      </c>
      <c r="H10" s="43">
        <v>4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/>
      <c r="Q10" s="43"/>
      <c r="R10" s="43"/>
      <c r="S10" s="43"/>
      <c r="T10" s="43"/>
      <c r="U10" s="43"/>
      <c r="V10" s="43"/>
      <c r="W10" s="370" t="s">
        <v>27</v>
      </c>
      <c r="X10" s="371"/>
      <c r="Y10" s="370" t="s">
        <v>19</v>
      </c>
      <c r="Z10" s="371"/>
      <c r="AA10" s="532" t="s">
        <v>567</v>
      </c>
      <c r="AB10" s="533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90"/>
      <c r="AX10" s="511" t="s">
        <v>28</v>
      </c>
      <c r="AY10" s="512"/>
      <c r="AZ10" s="88"/>
      <c r="BA10" s="43"/>
      <c r="BB10" s="44"/>
    </row>
    <row r="11" spans="1:54" s="8" customFormat="1" ht="15">
      <c r="A11" s="441"/>
      <c r="B11" s="448"/>
      <c r="C11" s="443"/>
      <c r="D11" s="510"/>
      <c r="E11" s="137">
        <f t="shared" si="3"/>
        <v>36</v>
      </c>
      <c r="F11" s="45">
        <f t="shared" si="4"/>
        <v>36</v>
      </c>
      <c r="G11" s="40">
        <f t="shared" ref="G11:G37" si="5">SUM(AA11:AX11)</f>
        <v>0</v>
      </c>
      <c r="H11" s="46"/>
      <c r="I11" s="46">
        <v>2</v>
      </c>
      <c r="J11" s="46">
        <v>2</v>
      </c>
      <c r="K11" s="46">
        <v>2</v>
      </c>
      <c r="L11" s="46">
        <v>2</v>
      </c>
      <c r="M11" s="46">
        <v>2</v>
      </c>
      <c r="N11" s="46">
        <v>2</v>
      </c>
      <c r="O11" s="46">
        <v>2</v>
      </c>
      <c r="P11" s="46">
        <v>4</v>
      </c>
      <c r="Q11" s="46">
        <v>4</v>
      </c>
      <c r="R11" s="46">
        <v>4</v>
      </c>
      <c r="S11" s="46">
        <v>4</v>
      </c>
      <c r="T11" s="46">
        <v>2</v>
      </c>
      <c r="U11" s="46">
        <v>2</v>
      </c>
      <c r="V11" s="46">
        <v>2</v>
      </c>
      <c r="W11" s="372"/>
      <c r="X11" s="373"/>
      <c r="Y11" s="372"/>
      <c r="Z11" s="373"/>
      <c r="AA11" s="534"/>
      <c r="AB11" s="535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33"/>
      <c r="AX11" s="513"/>
      <c r="AY11" s="514"/>
      <c r="AZ11" s="138"/>
      <c r="BA11" s="46">
        <v>1</v>
      </c>
      <c r="BB11" s="41"/>
    </row>
    <row r="12" spans="1:54" s="88" customFormat="1" ht="15">
      <c r="A12" s="441" t="s">
        <v>370</v>
      </c>
      <c r="B12" s="448" t="s">
        <v>133</v>
      </c>
      <c r="C12" s="442">
        <f>(D12+E12+E13)/36</f>
        <v>3</v>
      </c>
      <c r="D12" s="510">
        <v>54</v>
      </c>
      <c r="E12" s="136">
        <f t="shared" si="3"/>
        <v>18</v>
      </c>
      <c r="F12" s="42">
        <f t="shared" si="4"/>
        <v>18</v>
      </c>
      <c r="G12" s="38">
        <f t="shared" si="5"/>
        <v>0</v>
      </c>
      <c r="H12" s="43">
        <v>4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>
        <v>2</v>
      </c>
      <c r="O12" s="43">
        <v>2</v>
      </c>
      <c r="P12" s="43"/>
      <c r="Q12" s="43"/>
      <c r="R12" s="43"/>
      <c r="S12" s="43"/>
      <c r="T12" s="43"/>
      <c r="U12" s="43"/>
      <c r="V12" s="43"/>
      <c r="W12" s="372"/>
      <c r="X12" s="373"/>
      <c r="Y12" s="372"/>
      <c r="Z12" s="373"/>
      <c r="AA12" s="534"/>
      <c r="AB12" s="535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513"/>
      <c r="AY12" s="514"/>
      <c r="BA12" s="44">
        <v>1</v>
      </c>
      <c r="BB12" s="44"/>
    </row>
    <row r="13" spans="1:54" s="8" customFormat="1" ht="15">
      <c r="A13" s="441"/>
      <c r="B13" s="448"/>
      <c r="C13" s="443"/>
      <c r="D13" s="510"/>
      <c r="E13" s="137">
        <f t="shared" si="3"/>
        <v>36</v>
      </c>
      <c r="F13" s="45">
        <f t="shared" si="4"/>
        <v>36</v>
      </c>
      <c r="G13" s="40">
        <f t="shared" si="5"/>
        <v>0</v>
      </c>
      <c r="H13" s="46"/>
      <c r="I13" s="46">
        <v>2</v>
      </c>
      <c r="J13" s="46">
        <v>2</v>
      </c>
      <c r="K13" s="46">
        <v>2</v>
      </c>
      <c r="L13" s="46">
        <v>2</v>
      </c>
      <c r="M13" s="46">
        <v>2</v>
      </c>
      <c r="N13" s="46">
        <v>2</v>
      </c>
      <c r="O13" s="46">
        <v>2</v>
      </c>
      <c r="P13" s="46">
        <v>4</v>
      </c>
      <c r="Q13" s="46">
        <v>4</v>
      </c>
      <c r="R13" s="46">
        <v>4</v>
      </c>
      <c r="S13" s="46">
        <v>4</v>
      </c>
      <c r="T13" s="46">
        <v>2</v>
      </c>
      <c r="U13" s="46">
        <v>2</v>
      </c>
      <c r="V13" s="46">
        <v>2</v>
      </c>
      <c r="W13" s="372"/>
      <c r="X13" s="373"/>
      <c r="Y13" s="372"/>
      <c r="Z13" s="373"/>
      <c r="AA13" s="534"/>
      <c r="AB13" s="535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513"/>
      <c r="AY13" s="514"/>
      <c r="AZ13" s="138"/>
      <c r="BA13" s="41"/>
      <c r="BB13" s="41"/>
    </row>
    <row r="14" spans="1:54" s="88" customFormat="1" ht="15">
      <c r="A14" s="441" t="s">
        <v>307</v>
      </c>
      <c r="B14" s="448" t="s">
        <v>69</v>
      </c>
      <c r="C14" s="442">
        <f>(D14+E14+E15)/36</f>
        <v>2</v>
      </c>
      <c r="D14" s="510">
        <v>36</v>
      </c>
      <c r="E14" s="136">
        <f t="shared" si="3"/>
        <v>12</v>
      </c>
      <c r="F14" s="42">
        <f t="shared" si="4"/>
        <v>12</v>
      </c>
      <c r="G14" s="38">
        <f t="shared" si="5"/>
        <v>0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/>
      <c r="O14" s="43"/>
      <c r="P14" s="43"/>
      <c r="Q14" s="43"/>
      <c r="R14" s="44"/>
      <c r="S14" s="44"/>
      <c r="T14" s="43"/>
      <c r="U14" s="44"/>
      <c r="V14" s="44"/>
      <c r="W14" s="372"/>
      <c r="X14" s="373"/>
      <c r="Y14" s="372"/>
      <c r="Z14" s="373"/>
      <c r="AA14" s="534"/>
      <c r="AB14" s="535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513"/>
      <c r="AY14" s="514"/>
      <c r="BA14" s="183">
        <v>1</v>
      </c>
      <c r="BB14" s="44"/>
    </row>
    <row r="15" spans="1:54" s="8" customFormat="1" ht="15">
      <c r="A15" s="441"/>
      <c r="B15" s="448"/>
      <c r="C15" s="443"/>
      <c r="D15" s="510"/>
      <c r="E15" s="137">
        <f t="shared" si="3"/>
        <v>24</v>
      </c>
      <c r="F15" s="45">
        <f t="shared" si="4"/>
        <v>24</v>
      </c>
      <c r="G15" s="40">
        <f t="shared" si="5"/>
        <v>0</v>
      </c>
      <c r="H15" s="46"/>
      <c r="I15" s="46"/>
      <c r="J15" s="46"/>
      <c r="K15" s="46"/>
      <c r="L15" s="46"/>
      <c r="M15" s="46"/>
      <c r="N15" s="46">
        <v>2</v>
      </c>
      <c r="O15" s="46">
        <v>2</v>
      </c>
      <c r="P15" s="46">
        <v>2</v>
      </c>
      <c r="Q15" s="46">
        <v>2</v>
      </c>
      <c r="R15" s="41">
        <v>2</v>
      </c>
      <c r="S15" s="41">
        <v>2</v>
      </c>
      <c r="T15" s="46">
        <v>4</v>
      </c>
      <c r="U15" s="41">
        <v>4</v>
      </c>
      <c r="V15" s="41">
        <v>4</v>
      </c>
      <c r="W15" s="372"/>
      <c r="X15" s="373"/>
      <c r="Y15" s="372"/>
      <c r="Z15" s="373"/>
      <c r="AA15" s="534"/>
      <c r="AB15" s="535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513"/>
      <c r="AY15" s="514"/>
      <c r="AZ15" s="138"/>
      <c r="BA15" s="41"/>
      <c r="BB15" s="41"/>
    </row>
    <row r="16" spans="1:54" s="88" customFormat="1" ht="15">
      <c r="A16" s="441" t="s">
        <v>308</v>
      </c>
      <c r="B16" s="448" t="s">
        <v>135</v>
      </c>
      <c r="C16" s="442">
        <f>(D16+E16+E17)/36</f>
        <v>3</v>
      </c>
      <c r="D16" s="510">
        <v>54</v>
      </c>
      <c r="E16" s="136">
        <f t="shared" si="3"/>
        <v>18</v>
      </c>
      <c r="F16" s="42">
        <f t="shared" si="4"/>
        <v>18</v>
      </c>
      <c r="G16" s="38">
        <f t="shared" si="5"/>
        <v>0</v>
      </c>
      <c r="H16" s="43">
        <v>4</v>
      </c>
      <c r="I16" s="43">
        <v>2</v>
      </c>
      <c r="J16" s="43">
        <v>2</v>
      </c>
      <c r="K16" s="43">
        <v>2</v>
      </c>
      <c r="L16" s="43">
        <v>2</v>
      </c>
      <c r="M16" s="43">
        <v>2</v>
      </c>
      <c r="N16" s="43">
        <v>2</v>
      </c>
      <c r="O16" s="43">
        <v>2</v>
      </c>
      <c r="P16" s="43"/>
      <c r="Q16" s="43"/>
      <c r="R16" s="43"/>
      <c r="S16" s="43"/>
      <c r="T16" s="43"/>
      <c r="U16" s="43"/>
      <c r="V16" s="43"/>
      <c r="W16" s="372"/>
      <c r="X16" s="373"/>
      <c r="Y16" s="372"/>
      <c r="Z16" s="373"/>
      <c r="AA16" s="534"/>
      <c r="AB16" s="535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513"/>
      <c r="AY16" s="514"/>
      <c r="BA16" s="44">
        <v>1</v>
      </c>
      <c r="BB16" s="44"/>
    </row>
    <row r="17" spans="1:54" s="8" customFormat="1" ht="15">
      <c r="A17" s="441"/>
      <c r="B17" s="448"/>
      <c r="C17" s="443"/>
      <c r="D17" s="510"/>
      <c r="E17" s="137">
        <f t="shared" si="3"/>
        <v>36</v>
      </c>
      <c r="F17" s="45">
        <f t="shared" si="4"/>
        <v>36</v>
      </c>
      <c r="G17" s="40">
        <f t="shared" si="5"/>
        <v>0</v>
      </c>
      <c r="H17" s="46"/>
      <c r="I17" s="46">
        <v>2</v>
      </c>
      <c r="J17" s="46">
        <v>2</v>
      </c>
      <c r="K17" s="46">
        <v>2</v>
      </c>
      <c r="L17" s="46">
        <v>2</v>
      </c>
      <c r="M17" s="46">
        <v>2</v>
      </c>
      <c r="N17" s="46">
        <v>2</v>
      </c>
      <c r="O17" s="46">
        <v>2</v>
      </c>
      <c r="P17" s="46">
        <v>4</v>
      </c>
      <c r="Q17" s="46">
        <v>4</v>
      </c>
      <c r="R17" s="46">
        <v>4</v>
      </c>
      <c r="S17" s="46">
        <v>4</v>
      </c>
      <c r="T17" s="46">
        <v>2</v>
      </c>
      <c r="U17" s="46">
        <v>2</v>
      </c>
      <c r="V17" s="46">
        <v>2</v>
      </c>
      <c r="W17" s="372"/>
      <c r="X17" s="373"/>
      <c r="Y17" s="372"/>
      <c r="Z17" s="373"/>
      <c r="AA17" s="534"/>
      <c r="AB17" s="535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513"/>
      <c r="AY17" s="514"/>
      <c r="AZ17" s="138"/>
      <c r="BA17" s="41"/>
      <c r="BB17" s="41"/>
    </row>
    <row r="18" spans="1:54" s="88" customFormat="1" ht="15">
      <c r="A18" s="441" t="s">
        <v>309</v>
      </c>
      <c r="B18" s="520" t="s">
        <v>134</v>
      </c>
      <c r="C18" s="277">
        <f>(D18+E18+E19)/36</f>
        <v>3</v>
      </c>
      <c r="D18" s="508">
        <v>54</v>
      </c>
      <c r="E18" s="136">
        <f t="shared" si="3"/>
        <v>18</v>
      </c>
      <c r="F18" s="42">
        <f t="shared" si="4"/>
        <v>0</v>
      </c>
      <c r="G18" s="38">
        <f t="shared" si="5"/>
        <v>18</v>
      </c>
      <c r="H18" s="43"/>
      <c r="I18" s="43"/>
      <c r="J18" s="43"/>
      <c r="K18" s="43"/>
      <c r="L18" s="43"/>
      <c r="M18" s="43"/>
      <c r="N18" s="44"/>
      <c r="O18" s="139"/>
      <c r="P18" s="43"/>
      <c r="Q18" s="43"/>
      <c r="R18" s="43"/>
      <c r="S18" s="43"/>
      <c r="T18" s="43"/>
      <c r="U18" s="43"/>
      <c r="V18" s="43"/>
      <c r="W18" s="372"/>
      <c r="X18" s="373"/>
      <c r="Y18" s="372"/>
      <c r="Z18" s="373"/>
      <c r="AA18" s="534"/>
      <c r="AB18" s="535"/>
      <c r="AC18" s="43">
        <v>2</v>
      </c>
      <c r="AD18" s="43">
        <v>2</v>
      </c>
      <c r="AE18" s="43">
        <v>2</v>
      </c>
      <c r="AF18" s="43">
        <v>2</v>
      </c>
      <c r="AG18" s="43">
        <v>2</v>
      </c>
      <c r="AH18" s="43">
        <v>2</v>
      </c>
      <c r="AI18" s="43">
        <v>2</v>
      </c>
      <c r="AJ18" s="43">
        <v>2</v>
      </c>
      <c r="AK18" s="43">
        <v>2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513"/>
      <c r="AY18" s="514"/>
      <c r="BA18" s="44"/>
      <c r="BB18" s="44"/>
    </row>
    <row r="19" spans="1:54" s="8" customFormat="1" ht="15">
      <c r="A19" s="441"/>
      <c r="B19" s="521"/>
      <c r="C19" s="278"/>
      <c r="D19" s="509"/>
      <c r="E19" s="137">
        <f t="shared" si="3"/>
        <v>36</v>
      </c>
      <c r="F19" s="45">
        <f t="shared" si="4"/>
        <v>0</v>
      </c>
      <c r="G19" s="40">
        <f t="shared" si="5"/>
        <v>36</v>
      </c>
      <c r="H19" s="46"/>
      <c r="I19" s="46"/>
      <c r="J19" s="46"/>
      <c r="K19" s="46"/>
      <c r="L19" s="46"/>
      <c r="M19" s="46"/>
      <c r="N19" s="41"/>
      <c r="O19" s="46"/>
      <c r="P19" s="46"/>
      <c r="Q19" s="46"/>
      <c r="R19" s="46"/>
      <c r="S19" s="46"/>
      <c r="T19" s="46"/>
      <c r="U19" s="46"/>
      <c r="V19" s="46"/>
      <c r="W19" s="372"/>
      <c r="X19" s="373"/>
      <c r="Y19" s="372"/>
      <c r="Z19" s="373"/>
      <c r="AA19" s="534"/>
      <c r="AB19" s="535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>
        <v>2</v>
      </c>
      <c r="AM19" s="122">
        <v>2</v>
      </c>
      <c r="AN19" s="122">
        <v>2</v>
      </c>
      <c r="AO19" s="122">
        <v>2</v>
      </c>
      <c r="AP19" s="122">
        <v>2</v>
      </c>
      <c r="AQ19" s="122">
        <v>2</v>
      </c>
      <c r="AR19" s="122">
        <v>4</v>
      </c>
      <c r="AS19" s="122">
        <v>4</v>
      </c>
      <c r="AT19" s="122">
        <v>4</v>
      </c>
      <c r="AU19" s="122">
        <v>4</v>
      </c>
      <c r="AV19" s="122">
        <v>4</v>
      </c>
      <c r="AW19" s="122">
        <v>4</v>
      </c>
      <c r="AX19" s="513"/>
      <c r="AY19" s="514"/>
      <c r="AZ19" s="138"/>
      <c r="BA19" s="41">
        <v>2</v>
      </c>
      <c r="BB19" s="41"/>
    </row>
    <row r="20" spans="1:54" s="88" customFormat="1" ht="15">
      <c r="A20" s="441" t="s">
        <v>371</v>
      </c>
      <c r="B20" s="448" t="s">
        <v>58</v>
      </c>
      <c r="C20" s="442">
        <f>(D20+E20+E21)/36</f>
        <v>2</v>
      </c>
      <c r="D20" s="510">
        <v>36</v>
      </c>
      <c r="E20" s="136">
        <f t="shared" si="3"/>
        <v>12</v>
      </c>
      <c r="F20" s="42">
        <f t="shared" si="4"/>
        <v>12</v>
      </c>
      <c r="G20" s="38">
        <f t="shared" si="5"/>
        <v>0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/>
      <c r="O20" s="43"/>
      <c r="P20" s="43"/>
      <c r="Q20" s="43"/>
      <c r="R20" s="44"/>
      <c r="S20" s="44"/>
      <c r="T20" s="43"/>
      <c r="U20" s="44"/>
      <c r="V20" s="44"/>
      <c r="W20" s="372"/>
      <c r="X20" s="373"/>
      <c r="Y20" s="372"/>
      <c r="Z20" s="373"/>
      <c r="AA20" s="534"/>
      <c r="AB20" s="535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513"/>
      <c r="AY20" s="514"/>
      <c r="BA20" s="44">
        <v>1</v>
      </c>
      <c r="BB20" s="44"/>
    </row>
    <row r="21" spans="1:54" s="8" customFormat="1" ht="15">
      <c r="A21" s="441"/>
      <c r="B21" s="448"/>
      <c r="C21" s="443"/>
      <c r="D21" s="510"/>
      <c r="E21" s="137">
        <f t="shared" si="3"/>
        <v>24</v>
      </c>
      <c r="F21" s="45">
        <f t="shared" si="4"/>
        <v>24</v>
      </c>
      <c r="G21" s="40">
        <f t="shared" si="5"/>
        <v>0</v>
      </c>
      <c r="H21" s="46"/>
      <c r="I21" s="46"/>
      <c r="J21" s="46"/>
      <c r="K21" s="46"/>
      <c r="L21" s="46"/>
      <c r="M21" s="46"/>
      <c r="N21" s="46">
        <v>2</v>
      </c>
      <c r="O21" s="46">
        <v>2</v>
      </c>
      <c r="P21" s="46">
        <v>2</v>
      </c>
      <c r="Q21" s="46">
        <v>2</v>
      </c>
      <c r="R21" s="41">
        <v>2</v>
      </c>
      <c r="S21" s="41">
        <v>2</v>
      </c>
      <c r="T21" s="46">
        <v>4</v>
      </c>
      <c r="U21" s="41">
        <v>4</v>
      </c>
      <c r="V21" s="41">
        <v>4</v>
      </c>
      <c r="W21" s="372"/>
      <c r="X21" s="373"/>
      <c r="Y21" s="372"/>
      <c r="Z21" s="373"/>
      <c r="AA21" s="534"/>
      <c r="AB21" s="535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513"/>
      <c r="AY21" s="514"/>
      <c r="AZ21" s="138"/>
      <c r="BA21" s="41"/>
      <c r="BB21" s="41"/>
    </row>
    <row r="22" spans="1:54" s="88" customFormat="1" ht="15">
      <c r="A22" s="441" t="s">
        <v>412</v>
      </c>
      <c r="B22" s="448" t="s">
        <v>136</v>
      </c>
      <c r="C22" s="442">
        <f>(D22+E22+E23)/36</f>
        <v>2.5</v>
      </c>
      <c r="D22" s="510">
        <v>54</v>
      </c>
      <c r="E22" s="136">
        <f t="shared" si="3"/>
        <v>12</v>
      </c>
      <c r="F22" s="42">
        <f t="shared" si="4"/>
        <v>0</v>
      </c>
      <c r="G22" s="38">
        <f t="shared" si="5"/>
        <v>12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372"/>
      <c r="X22" s="373"/>
      <c r="Y22" s="372"/>
      <c r="Z22" s="373"/>
      <c r="AA22" s="534"/>
      <c r="AB22" s="535"/>
      <c r="AC22" s="43">
        <v>2</v>
      </c>
      <c r="AD22" s="43">
        <v>2</v>
      </c>
      <c r="AE22" s="43">
        <v>2</v>
      </c>
      <c r="AF22" s="43">
        <v>2</v>
      </c>
      <c r="AG22" s="43">
        <v>2</v>
      </c>
      <c r="AH22" s="43">
        <v>2</v>
      </c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513"/>
      <c r="AY22" s="514"/>
      <c r="BA22" s="44"/>
      <c r="BB22" s="44">
        <v>2</v>
      </c>
    </row>
    <row r="23" spans="1:54" s="8" customFormat="1" ht="15">
      <c r="A23" s="441"/>
      <c r="B23" s="448"/>
      <c r="C23" s="443"/>
      <c r="D23" s="510"/>
      <c r="E23" s="137">
        <f t="shared" si="3"/>
        <v>24</v>
      </c>
      <c r="F23" s="45">
        <f t="shared" si="4"/>
        <v>0</v>
      </c>
      <c r="G23" s="40">
        <f t="shared" si="5"/>
        <v>24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72"/>
      <c r="X23" s="373"/>
      <c r="Y23" s="372"/>
      <c r="Z23" s="373"/>
      <c r="AA23" s="534"/>
      <c r="AB23" s="535"/>
      <c r="AC23" s="122"/>
      <c r="AD23" s="122"/>
      <c r="AE23" s="122"/>
      <c r="AF23" s="122"/>
      <c r="AG23" s="122"/>
      <c r="AH23" s="122"/>
      <c r="AI23" s="122">
        <v>2</v>
      </c>
      <c r="AJ23" s="122">
        <v>2</v>
      </c>
      <c r="AK23" s="122">
        <v>2</v>
      </c>
      <c r="AL23" s="122">
        <v>2</v>
      </c>
      <c r="AM23" s="122">
        <v>2</v>
      </c>
      <c r="AN23" s="122">
        <v>2</v>
      </c>
      <c r="AO23" s="122">
        <v>2</v>
      </c>
      <c r="AP23" s="122">
        <v>2</v>
      </c>
      <c r="AQ23" s="122">
        <v>2</v>
      </c>
      <c r="AR23" s="122">
        <v>2</v>
      </c>
      <c r="AS23" s="122">
        <v>2</v>
      </c>
      <c r="AT23" s="122">
        <v>2</v>
      </c>
      <c r="AU23" s="122"/>
      <c r="AV23" s="122"/>
      <c r="AW23" s="122"/>
      <c r="AX23" s="513"/>
      <c r="AY23" s="514"/>
      <c r="AZ23" s="138" t="s">
        <v>137</v>
      </c>
      <c r="BA23" s="41"/>
      <c r="BB23" s="41"/>
    </row>
    <row r="24" spans="1:54" s="88" customFormat="1" ht="15">
      <c r="A24" s="441" t="s">
        <v>413</v>
      </c>
      <c r="B24" s="448" t="s">
        <v>261</v>
      </c>
      <c r="C24" s="442">
        <f>(D24+E24+E25)/36</f>
        <v>3</v>
      </c>
      <c r="D24" s="510">
        <v>54</v>
      </c>
      <c r="E24" s="136">
        <f t="shared" si="3"/>
        <v>18</v>
      </c>
      <c r="F24" s="42">
        <f t="shared" si="4"/>
        <v>0</v>
      </c>
      <c r="G24" s="38">
        <f t="shared" si="5"/>
        <v>18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372"/>
      <c r="X24" s="373"/>
      <c r="Y24" s="372"/>
      <c r="Z24" s="373"/>
      <c r="AA24" s="534"/>
      <c r="AB24" s="535"/>
      <c r="AC24" s="43">
        <v>2</v>
      </c>
      <c r="AD24" s="43">
        <v>2</v>
      </c>
      <c r="AE24" s="43">
        <v>2</v>
      </c>
      <c r="AF24" s="43">
        <v>2</v>
      </c>
      <c r="AG24" s="43">
        <v>2</v>
      </c>
      <c r="AH24" s="43">
        <v>2</v>
      </c>
      <c r="AI24" s="43">
        <v>2</v>
      </c>
      <c r="AJ24" s="43">
        <v>2</v>
      </c>
      <c r="AK24" s="43">
        <v>2</v>
      </c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513"/>
      <c r="AY24" s="514"/>
      <c r="BA24" s="44">
        <v>2</v>
      </c>
      <c r="BB24" s="44"/>
    </row>
    <row r="25" spans="1:54" s="8" customFormat="1" ht="15">
      <c r="A25" s="441"/>
      <c r="B25" s="448"/>
      <c r="C25" s="443"/>
      <c r="D25" s="510"/>
      <c r="E25" s="137">
        <f t="shared" si="3"/>
        <v>36</v>
      </c>
      <c r="F25" s="45">
        <f t="shared" si="4"/>
        <v>0</v>
      </c>
      <c r="G25" s="40">
        <f t="shared" si="5"/>
        <v>36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72"/>
      <c r="X25" s="373"/>
      <c r="Y25" s="372"/>
      <c r="Z25" s="373"/>
      <c r="AA25" s="534"/>
      <c r="AB25" s="535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>
        <v>2</v>
      </c>
      <c r="AM25" s="122">
        <v>2</v>
      </c>
      <c r="AN25" s="122">
        <v>2</v>
      </c>
      <c r="AO25" s="122">
        <v>2</v>
      </c>
      <c r="AP25" s="122">
        <v>2</v>
      </c>
      <c r="AQ25" s="122">
        <v>2</v>
      </c>
      <c r="AR25" s="122">
        <v>4</v>
      </c>
      <c r="AS25" s="122">
        <v>4</v>
      </c>
      <c r="AT25" s="122">
        <v>4</v>
      </c>
      <c r="AU25" s="122">
        <v>4</v>
      </c>
      <c r="AV25" s="122">
        <v>4</v>
      </c>
      <c r="AW25" s="122">
        <v>4</v>
      </c>
      <c r="AX25" s="513"/>
      <c r="AY25" s="514"/>
      <c r="AZ25" s="138"/>
      <c r="BA25" s="41"/>
      <c r="BB25" s="41"/>
    </row>
    <row r="26" spans="1:54" s="88" customFormat="1" ht="15">
      <c r="A26" s="441" t="s">
        <v>414</v>
      </c>
      <c r="B26" s="448" t="s">
        <v>138</v>
      </c>
      <c r="C26" s="442">
        <f>(D26+E26+E27)/36</f>
        <v>2</v>
      </c>
      <c r="D26" s="510">
        <v>36</v>
      </c>
      <c r="E26" s="136">
        <f t="shared" si="3"/>
        <v>12</v>
      </c>
      <c r="F26" s="42">
        <f t="shared" si="4"/>
        <v>12</v>
      </c>
      <c r="G26" s="38">
        <f t="shared" si="5"/>
        <v>0</v>
      </c>
      <c r="H26" s="43">
        <v>2</v>
      </c>
      <c r="I26" s="43">
        <v>2</v>
      </c>
      <c r="J26" s="43">
        <v>2</v>
      </c>
      <c r="K26" s="43">
        <v>2</v>
      </c>
      <c r="L26" s="43">
        <v>2</v>
      </c>
      <c r="M26" s="43">
        <v>2</v>
      </c>
      <c r="N26" s="43"/>
      <c r="O26" s="43"/>
      <c r="P26" s="43"/>
      <c r="Q26" s="43"/>
      <c r="R26" s="44"/>
      <c r="S26" s="44"/>
      <c r="T26" s="43"/>
      <c r="U26" s="44"/>
      <c r="V26" s="44"/>
      <c r="W26" s="372"/>
      <c r="X26" s="373"/>
      <c r="Y26" s="372"/>
      <c r="Z26" s="373"/>
      <c r="AA26" s="534"/>
      <c r="AB26" s="535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513"/>
      <c r="AY26" s="514"/>
      <c r="AZ26" s="88">
        <v>1</v>
      </c>
      <c r="BA26" s="44"/>
      <c r="BB26" s="44"/>
    </row>
    <row r="27" spans="1:54" s="8" customFormat="1" ht="15">
      <c r="A27" s="441"/>
      <c r="B27" s="448"/>
      <c r="C27" s="443"/>
      <c r="D27" s="510"/>
      <c r="E27" s="137">
        <f t="shared" si="3"/>
        <v>24</v>
      </c>
      <c r="F27" s="45">
        <f t="shared" si="4"/>
        <v>24</v>
      </c>
      <c r="G27" s="40">
        <f t="shared" si="5"/>
        <v>0</v>
      </c>
      <c r="H27" s="46"/>
      <c r="I27" s="46"/>
      <c r="J27" s="46"/>
      <c r="K27" s="46"/>
      <c r="L27" s="46"/>
      <c r="M27" s="46"/>
      <c r="N27" s="46">
        <v>2</v>
      </c>
      <c r="O27" s="46">
        <v>2</v>
      </c>
      <c r="P27" s="46">
        <v>2</v>
      </c>
      <c r="Q27" s="46">
        <v>2</v>
      </c>
      <c r="R27" s="41">
        <v>2</v>
      </c>
      <c r="S27" s="41">
        <v>2</v>
      </c>
      <c r="T27" s="46">
        <v>4</v>
      </c>
      <c r="U27" s="41">
        <v>4</v>
      </c>
      <c r="V27" s="41">
        <v>4</v>
      </c>
      <c r="W27" s="372"/>
      <c r="X27" s="373"/>
      <c r="Y27" s="372"/>
      <c r="Z27" s="373"/>
      <c r="AA27" s="534"/>
      <c r="AB27" s="535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513"/>
      <c r="AY27" s="514"/>
      <c r="AZ27" s="138"/>
      <c r="BA27" s="41"/>
      <c r="BB27" s="41"/>
    </row>
    <row r="28" spans="1:54" s="8" customFormat="1" ht="15">
      <c r="A28" s="441" t="s">
        <v>415</v>
      </c>
      <c r="B28" s="448" t="s">
        <v>139</v>
      </c>
      <c r="C28" s="442">
        <f>(D28+E28+E29)/36</f>
        <v>2</v>
      </c>
      <c r="D28" s="510">
        <v>36</v>
      </c>
      <c r="E28" s="136">
        <f t="shared" si="3"/>
        <v>12</v>
      </c>
      <c r="F28" s="42">
        <f t="shared" si="4"/>
        <v>0</v>
      </c>
      <c r="G28" s="38">
        <f t="shared" si="5"/>
        <v>12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72"/>
      <c r="X28" s="373"/>
      <c r="Y28" s="372"/>
      <c r="Z28" s="373"/>
      <c r="AA28" s="534"/>
      <c r="AB28" s="535"/>
      <c r="AC28" s="43"/>
      <c r="AD28" s="43">
        <v>4</v>
      </c>
      <c r="AE28" s="43">
        <v>4</v>
      </c>
      <c r="AF28" s="43">
        <v>4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513"/>
      <c r="AY28" s="514"/>
      <c r="AZ28" s="88">
        <v>2</v>
      </c>
      <c r="BA28" s="44"/>
      <c r="BB28" s="44"/>
    </row>
    <row r="29" spans="1:54" s="8" customFormat="1" ht="15">
      <c r="A29" s="441"/>
      <c r="B29" s="448"/>
      <c r="C29" s="443"/>
      <c r="D29" s="510"/>
      <c r="E29" s="137">
        <f t="shared" si="3"/>
        <v>24</v>
      </c>
      <c r="F29" s="45">
        <f t="shared" si="4"/>
        <v>0</v>
      </c>
      <c r="G29" s="40">
        <f t="shared" si="5"/>
        <v>24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72"/>
      <c r="X29" s="373"/>
      <c r="Y29" s="372"/>
      <c r="Z29" s="373"/>
      <c r="AA29" s="534"/>
      <c r="AB29" s="535"/>
      <c r="AC29" s="122"/>
      <c r="AD29" s="122"/>
      <c r="AE29" s="122"/>
      <c r="AF29" s="122"/>
      <c r="AG29" s="122">
        <v>2</v>
      </c>
      <c r="AH29" s="122">
        <v>2</v>
      </c>
      <c r="AI29" s="122">
        <v>2</v>
      </c>
      <c r="AJ29" s="122">
        <v>2</v>
      </c>
      <c r="AK29" s="122">
        <v>2</v>
      </c>
      <c r="AL29" s="122">
        <v>2</v>
      </c>
      <c r="AM29" s="122">
        <v>2</v>
      </c>
      <c r="AN29" s="122">
        <v>2</v>
      </c>
      <c r="AO29" s="122">
        <v>2</v>
      </c>
      <c r="AP29" s="122">
        <v>2</v>
      </c>
      <c r="AQ29" s="122">
        <v>2</v>
      </c>
      <c r="AR29" s="122">
        <v>2</v>
      </c>
      <c r="AS29" s="122"/>
      <c r="AT29" s="122"/>
      <c r="AU29" s="122"/>
      <c r="AV29" s="122"/>
      <c r="AW29" s="122"/>
      <c r="AX29" s="513"/>
      <c r="AY29" s="514"/>
      <c r="AZ29" s="138"/>
      <c r="BA29" s="41"/>
      <c r="BB29" s="41"/>
    </row>
    <row r="30" spans="1:54" s="88" customFormat="1" ht="15" customHeight="1">
      <c r="A30" s="441" t="s">
        <v>36</v>
      </c>
      <c r="B30" s="448" t="s">
        <v>130</v>
      </c>
      <c r="C30" s="442">
        <f>(D30+E30+E31)/36</f>
        <v>2</v>
      </c>
      <c r="D30" s="510">
        <v>36</v>
      </c>
      <c r="E30" s="136">
        <f t="shared" si="3"/>
        <v>12</v>
      </c>
      <c r="F30" s="42">
        <f>SUM(H30:V30)</f>
        <v>0</v>
      </c>
      <c r="G30" s="38">
        <f t="shared" si="5"/>
        <v>12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372"/>
      <c r="X30" s="373"/>
      <c r="Y30" s="372"/>
      <c r="Z30" s="373"/>
      <c r="AA30" s="534"/>
      <c r="AB30" s="535"/>
      <c r="AC30" s="43">
        <v>2</v>
      </c>
      <c r="AD30" s="43">
        <v>2</v>
      </c>
      <c r="AE30" s="43">
        <v>2</v>
      </c>
      <c r="AF30" s="43">
        <v>2</v>
      </c>
      <c r="AG30" s="43">
        <v>2</v>
      </c>
      <c r="AH30" s="43">
        <v>2</v>
      </c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513"/>
      <c r="AY30" s="514"/>
      <c r="AZ30" s="88">
        <v>2</v>
      </c>
      <c r="BA30" s="43"/>
      <c r="BB30" s="44"/>
    </row>
    <row r="31" spans="1:54" s="8" customFormat="1" ht="15">
      <c r="A31" s="441"/>
      <c r="B31" s="448"/>
      <c r="C31" s="443"/>
      <c r="D31" s="510"/>
      <c r="E31" s="137">
        <f t="shared" si="3"/>
        <v>24</v>
      </c>
      <c r="F31" s="45">
        <f>SUM(H31:V31)</f>
        <v>0</v>
      </c>
      <c r="G31" s="40">
        <f t="shared" si="5"/>
        <v>24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1"/>
      <c r="V31" s="41"/>
      <c r="W31" s="372"/>
      <c r="X31" s="373"/>
      <c r="Y31" s="372"/>
      <c r="Z31" s="373"/>
      <c r="AA31" s="534"/>
      <c r="AB31" s="535"/>
      <c r="AC31" s="122"/>
      <c r="AD31" s="122"/>
      <c r="AE31" s="122"/>
      <c r="AF31" s="122"/>
      <c r="AG31" s="122"/>
      <c r="AH31" s="122"/>
      <c r="AI31" s="122">
        <v>2</v>
      </c>
      <c r="AJ31" s="122">
        <v>2</v>
      </c>
      <c r="AK31" s="122">
        <v>2</v>
      </c>
      <c r="AL31" s="122">
        <v>2</v>
      </c>
      <c r="AM31" s="122">
        <v>2</v>
      </c>
      <c r="AN31" s="122">
        <v>2</v>
      </c>
      <c r="AO31" s="122">
        <v>2</v>
      </c>
      <c r="AP31" s="122">
        <v>2</v>
      </c>
      <c r="AQ31" s="122">
        <v>2</v>
      </c>
      <c r="AR31" s="122">
        <v>2</v>
      </c>
      <c r="AS31" s="122">
        <v>2</v>
      </c>
      <c r="AT31" s="122">
        <v>2</v>
      </c>
      <c r="AU31" s="122"/>
      <c r="AV31" s="122"/>
      <c r="AW31" s="122"/>
      <c r="AX31" s="513"/>
      <c r="AY31" s="514"/>
      <c r="AZ31" s="138"/>
      <c r="BA31" s="46"/>
      <c r="BB31" s="41"/>
    </row>
    <row r="32" spans="1:54" s="8" customFormat="1" ht="15" customHeight="1">
      <c r="A32" s="441" t="s">
        <v>314</v>
      </c>
      <c r="B32" s="520" t="s">
        <v>416</v>
      </c>
      <c r="C32" s="277">
        <f>(D32+E32+E33)/36</f>
        <v>3</v>
      </c>
      <c r="D32" s="510">
        <v>54</v>
      </c>
      <c r="E32" s="136">
        <f t="shared" si="3"/>
        <v>18</v>
      </c>
      <c r="F32" s="42">
        <f t="shared" ref="F32:F56" si="6">SUM(H32:V32)</f>
        <v>0</v>
      </c>
      <c r="G32" s="38">
        <f t="shared" si="5"/>
        <v>18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372"/>
      <c r="X32" s="373"/>
      <c r="Y32" s="372"/>
      <c r="Z32" s="373"/>
      <c r="AA32" s="534"/>
      <c r="AB32" s="535"/>
      <c r="AC32" s="43">
        <v>2</v>
      </c>
      <c r="AD32" s="43">
        <v>2</v>
      </c>
      <c r="AE32" s="43">
        <v>2</v>
      </c>
      <c r="AF32" s="43">
        <v>2</v>
      </c>
      <c r="AG32" s="43">
        <v>2</v>
      </c>
      <c r="AH32" s="43">
        <v>2</v>
      </c>
      <c r="AI32" s="43">
        <v>2</v>
      </c>
      <c r="AJ32" s="43">
        <v>2</v>
      </c>
      <c r="AK32" s="43">
        <v>2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513"/>
      <c r="AY32" s="514"/>
      <c r="AZ32" s="218"/>
      <c r="BA32" s="182">
        <v>2</v>
      </c>
      <c r="BB32" s="44"/>
    </row>
    <row r="33" spans="1:54" s="8" customFormat="1" ht="15">
      <c r="A33" s="441"/>
      <c r="B33" s="521"/>
      <c r="C33" s="278"/>
      <c r="D33" s="510"/>
      <c r="E33" s="137">
        <f t="shared" si="3"/>
        <v>36</v>
      </c>
      <c r="F33" s="45">
        <f t="shared" si="6"/>
        <v>0</v>
      </c>
      <c r="G33" s="40">
        <f t="shared" si="5"/>
        <v>36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72"/>
      <c r="X33" s="373"/>
      <c r="Y33" s="372"/>
      <c r="Z33" s="373"/>
      <c r="AA33" s="534"/>
      <c r="AB33" s="535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>
        <v>2</v>
      </c>
      <c r="AM33" s="122">
        <v>2</v>
      </c>
      <c r="AN33" s="122">
        <v>2</v>
      </c>
      <c r="AO33" s="122">
        <v>2</v>
      </c>
      <c r="AP33" s="122">
        <v>2</v>
      </c>
      <c r="AQ33" s="122">
        <v>2</v>
      </c>
      <c r="AR33" s="122">
        <v>4</v>
      </c>
      <c r="AS33" s="122">
        <v>4</v>
      </c>
      <c r="AT33" s="122">
        <v>4</v>
      </c>
      <c r="AU33" s="122">
        <v>4</v>
      </c>
      <c r="AV33" s="122">
        <v>4</v>
      </c>
      <c r="AW33" s="122">
        <v>4</v>
      </c>
      <c r="AX33" s="513"/>
      <c r="AY33" s="514"/>
      <c r="AZ33" s="138"/>
      <c r="BA33" s="41"/>
      <c r="BB33" s="41"/>
    </row>
    <row r="34" spans="1:54" s="8" customFormat="1" ht="15" customHeight="1">
      <c r="A34" s="441" t="s">
        <v>338</v>
      </c>
      <c r="B34" s="448" t="s">
        <v>263</v>
      </c>
      <c r="C34" s="442">
        <f>(D34+E34+E35)/36</f>
        <v>8</v>
      </c>
      <c r="D34" s="510">
        <v>126</v>
      </c>
      <c r="E34" s="136">
        <f t="shared" si="3"/>
        <v>30</v>
      </c>
      <c r="F34" s="42">
        <f t="shared" si="6"/>
        <v>18</v>
      </c>
      <c r="G34" s="38">
        <f t="shared" si="5"/>
        <v>12</v>
      </c>
      <c r="H34" s="43">
        <v>4</v>
      </c>
      <c r="I34" s="43">
        <v>2</v>
      </c>
      <c r="J34" s="43">
        <v>2</v>
      </c>
      <c r="K34" s="43">
        <v>2</v>
      </c>
      <c r="L34" s="43">
        <v>2</v>
      </c>
      <c r="M34" s="43">
        <v>2</v>
      </c>
      <c r="N34" s="43">
        <v>2</v>
      </c>
      <c r="O34" s="43">
        <v>2</v>
      </c>
      <c r="P34" s="43"/>
      <c r="Q34" s="43"/>
      <c r="R34" s="43"/>
      <c r="S34" s="43"/>
      <c r="T34" s="43"/>
      <c r="U34" s="43"/>
      <c r="V34" s="43"/>
      <c r="W34" s="372"/>
      <c r="X34" s="373"/>
      <c r="Y34" s="372"/>
      <c r="Z34" s="373"/>
      <c r="AA34" s="534"/>
      <c r="AB34" s="535"/>
      <c r="AC34" s="43">
        <v>4</v>
      </c>
      <c r="AD34" s="43">
        <v>4</v>
      </c>
      <c r="AE34" s="43">
        <v>2</v>
      </c>
      <c r="AF34" s="43">
        <v>2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513"/>
      <c r="AY34" s="514"/>
      <c r="AZ34" s="178"/>
      <c r="BA34" s="8" t="s">
        <v>429</v>
      </c>
      <c r="BB34" s="44"/>
    </row>
    <row r="35" spans="1:54" s="8" customFormat="1" ht="15" customHeight="1">
      <c r="A35" s="441"/>
      <c r="B35" s="448"/>
      <c r="C35" s="452"/>
      <c r="D35" s="510"/>
      <c r="E35" s="137">
        <f t="shared" si="3"/>
        <v>132</v>
      </c>
      <c r="F35" s="45">
        <f t="shared" si="6"/>
        <v>36</v>
      </c>
      <c r="G35" s="40">
        <f t="shared" si="5"/>
        <v>96</v>
      </c>
      <c r="H35" s="46"/>
      <c r="I35" s="46">
        <v>2</v>
      </c>
      <c r="J35" s="46">
        <v>2</v>
      </c>
      <c r="K35" s="46">
        <v>2</v>
      </c>
      <c r="L35" s="46">
        <v>2</v>
      </c>
      <c r="M35" s="46">
        <v>2</v>
      </c>
      <c r="N35" s="46">
        <v>2</v>
      </c>
      <c r="O35" s="46">
        <v>2</v>
      </c>
      <c r="P35" s="46">
        <v>4</v>
      </c>
      <c r="Q35" s="46">
        <v>4</v>
      </c>
      <c r="R35" s="46">
        <v>4</v>
      </c>
      <c r="S35" s="46">
        <v>4</v>
      </c>
      <c r="T35" s="46">
        <v>2</v>
      </c>
      <c r="U35" s="46">
        <v>2</v>
      </c>
      <c r="V35" s="46">
        <v>2</v>
      </c>
      <c r="W35" s="372"/>
      <c r="X35" s="373"/>
      <c r="Y35" s="372"/>
      <c r="Z35" s="373"/>
      <c r="AA35" s="534"/>
      <c r="AB35" s="535"/>
      <c r="AC35" s="122">
        <v>2</v>
      </c>
      <c r="AD35" s="122">
        <v>2</v>
      </c>
      <c r="AE35" s="122">
        <v>4</v>
      </c>
      <c r="AF35" s="122">
        <v>4</v>
      </c>
      <c r="AG35" s="122">
        <v>4</v>
      </c>
      <c r="AH35" s="122">
        <v>4</v>
      </c>
      <c r="AI35" s="122">
        <v>4</v>
      </c>
      <c r="AJ35" s="122">
        <v>4</v>
      </c>
      <c r="AK35" s="122">
        <v>4</v>
      </c>
      <c r="AL35" s="122">
        <v>4</v>
      </c>
      <c r="AM35" s="122">
        <v>4</v>
      </c>
      <c r="AN35" s="122">
        <v>4</v>
      </c>
      <c r="AO35" s="122">
        <v>4</v>
      </c>
      <c r="AP35" s="122">
        <v>4</v>
      </c>
      <c r="AQ35" s="122">
        <v>4</v>
      </c>
      <c r="AR35" s="122">
        <v>4</v>
      </c>
      <c r="AS35" s="122">
        <v>6</v>
      </c>
      <c r="AT35" s="122">
        <v>6</v>
      </c>
      <c r="AU35" s="122">
        <v>8</v>
      </c>
      <c r="AV35" s="122">
        <v>8</v>
      </c>
      <c r="AW35" s="122">
        <v>8</v>
      </c>
      <c r="AX35" s="513"/>
      <c r="AY35" s="514"/>
      <c r="AZ35" s="219" t="s">
        <v>137</v>
      </c>
      <c r="BB35" s="125"/>
    </row>
    <row r="36" spans="1:54" s="8" customFormat="1" ht="25.5" customHeight="1">
      <c r="A36" s="441" t="s">
        <v>339</v>
      </c>
      <c r="B36" s="448" t="s">
        <v>257</v>
      </c>
      <c r="C36" s="442">
        <f>(D36+E36+E37)/36</f>
        <v>3</v>
      </c>
      <c r="D36" s="508">
        <v>54</v>
      </c>
      <c r="E36" s="136">
        <f t="shared" si="3"/>
        <v>18</v>
      </c>
      <c r="F36" s="42">
        <f t="shared" si="6"/>
        <v>18</v>
      </c>
      <c r="G36" s="38">
        <f t="shared" si="5"/>
        <v>0</v>
      </c>
      <c r="H36" s="43">
        <v>4</v>
      </c>
      <c r="I36" s="43">
        <v>2</v>
      </c>
      <c r="J36" s="43">
        <v>2</v>
      </c>
      <c r="K36" s="43">
        <v>2</v>
      </c>
      <c r="L36" s="43">
        <v>2</v>
      </c>
      <c r="M36" s="43">
        <v>2</v>
      </c>
      <c r="N36" s="43">
        <v>2</v>
      </c>
      <c r="O36" s="43">
        <v>2</v>
      </c>
      <c r="P36" s="43"/>
      <c r="Q36" s="43"/>
      <c r="R36" s="43"/>
      <c r="S36" s="43"/>
      <c r="T36" s="43"/>
      <c r="U36" s="43"/>
      <c r="V36" s="43"/>
      <c r="W36" s="372"/>
      <c r="X36" s="373"/>
      <c r="Y36" s="372"/>
      <c r="Z36" s="373"/>
      <c r="AA36" s="534"/>
      <c r="AB36" s="535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40"/>
      <c r="AX36" s="513"/>
      <c r="AY36" s="514"/>
      <c r="AZ36" s="218" t="s">
        <v>35</v>
      </c>
      <c r="BA36" s="84"/>
      <c r="BB36" s="84"/>
    </row>
    <row r="37" spans="1:54" s="8" customFormat="1" ht="25.5" customHeight="1">
      <c r="A37" s="441"/>
      <c r="B37" s="448"/>
      <c r="C37" s="452"/>
      <c r="D37" s="509"/>
      <c r="E37" s="137">
        <f t="shared" si="3"/>
        <v>36</v>
      </c>
      <c r="F37" s="45">
        <f t="shared" si="6"/>
        <v>36</v>
      </c>
      <c r="G37" s="40">
        <f t="shared" si="5"/>
        <v>0</v>
      </c>
      <c r="H37" s="46"/>
      <c r="I37" s="46">
        <v>2</v>
      </c>
      <c r="J37" s="46">
        <v>2</v>
      </c>
      <c r="K37" s="46">
        <v>2</v>
      </c>
      <c r="L37" s="46">
        <v>2</v>
      </c>
      <c r="M37" s="46">
        <v>2</v>
      </c>
      <c r="N37" s="46">
        <v>2</v>
      </c>
      <c r="O37" s="46">
        <v>2</v>
      </c>
      <c r="P37" s="46">
        <v>4</v>
      </c>
      <c r="Q37" s="46">
        <v>4</v>
      </c>
      <c r="R37" s="46">
        <v>4</v>
      </c>
      <c r="S37" s="46">
        <v>4</v>
      </c>
      <c r="T37" s="46">
        <v>2</v>
      </c>
      <c r="U37" s="46">
        <v>2</v>
      </c>
      <c r="V37" s="46">
        <v>2</v>
      </c>
      <c r="W37" s="372"/>
      <c r="X37" s="373"/>
      <c r="Y37" s="372"/>
      <c r="Z37" s="373"/>
      <c r="AA37" s="534"/>
      <c r="AB37" s="535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33"/>
      <c r="AX37" s="513"/>
      <c r="AY37" s="514"/>
      <c r="AZ37" s="138"/>
      <c r="BA37" s="41"/>
      <c r="BB37" s="41"/>
    </row>
    <row r="38" spans="1:54" s="8" customFormat="1" ht="15">
      <c r="A38" s="441" t="s">
        <v>340</v>
      </c>
      <c r="B38" s="448" t="s">
        <v>212</v>
      </c>
      <c r="C38" s="442">
        <f>(D38+E38+E39)/36</f>
        <v>2</v>
      </c>
      <c r="D38" s="508">
        <v>36</v>
      </c>
      <c r="E38" s="136">
        <f t="shared" si="3"/>
        <v>8</v>
      </c>
      <c r="F38" s="42">
        <f t="shared" si="6"/>
        <v>0</v>
      </c>
      <c r="G38" s="38">
        <f t="shared" ref="G38:G56" si="7">SUM(AA38:AX38)</f>
        <v>8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72"/>
      <c r="X38" s="373"/>
      <c r="Y38" s="372"/>
      <c r="Z38" s="373"/>
      <c r="AA38" s="534"/>
      <c r="AB38" s="535"/>
      <c r="AC38" s="43">
        <v>2</v>
      </c>
      <c r="AD38" s="43">
        <v>2</v>
      </c>
      <c r="AE38" s="43">
        <v>2</v>
      </c>
      <c r="AF38" s="43">
        <v>2</v>
      </c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513"/>
      <c r="AY38" s="514"/>
      <c r="AZ38" s="3"/>
      <c r="BA38" s="125"/>
      <c r="BB38" s="125"/>
    </row>
    <row r="39" spans="1:54" s="8" customFormat="1" ht="15">
      <c r="A39" s="441"/>
      <c r="B39" s="448"/>
      <c r="C39" s="452"/>
      <c r="D39" s="509"/>
      <c r="E39" s="137">
        <f t="shared" si="3"/>
        <v>28</v>
      </c>
      <c r="F39" s="45">
        <f t="shared" si="6"/>
        <v>0</v>
      </c>
      <c r="G39" s="40">
        <f t="shared" si="7"/>
        <v>28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72"/>
      <c r="X39" s="373"/>
      <c r="Y39" s="372"/>
      <c r="Z39" s="373"/>
      <c r="AA39" s="534"/>
      <c r="AB39" s="535"/>
      <c r="AC39" s="122"/>
      <c r="AD39" s="122"/>
      <c r="AE39" s="122"/>
      <c r="AF39" s="122"/>
      <c r="AG39" s="122">
        <v>2</v>
      </c>
      <c r="AH39" s="122">
        <v>2</v>
      </c>
      <c r="AI39" s="122">
        <v>2</v>
      </c>
      <c r="AJ39" s="122">
        <v>2</v>
      </c>
      <c r="AK39" s="122">
        <v>2</v>
      </c>
      <c r="AL39" s="122">
        <v>2</v>
      </c>
      <c r="AM39" s="122">
        <v>2</v>
      </c>
      <c r="AN39" s="122">
        <v>2</v>
      </c>
      <c r="AO39" s="122">
        <v>2</v>
      </c>
      <c r="AP39" s="122">
        <v>2</v>
      </c>
      <c r="AQ39" s="122">
        <v>2</v>
      </c>
      <c r="AR39" s="122">
        <v>2</v>
      </c>
      <c r="AS39" s="122">
        <v>2</v>
      </c>
      <c r="AT39" s="122">
        <v>2</v>
      </c>
      <c r="AU39" s="122"/>
      <c r="AV39" s="122"/>
      <c r="AW39" s="122"/>
      <c r="AX39" s="513"/>
      <c r="AY39" s="514"/>
      <c r="AZ39" s="3">
        <v>2</v>
      </c>
      <c r="BA39" s="125"/>
      <c r="BB39" s="125"/>
    </row>
    <row r="40" spans="1:54" s="8" customFormat="1" ht="45">
      <c r="A40" s="441" t="s">
        <v>420</v>
      </c>
      <c r="B40" s="131" t="s">
        <v>131</v>
      </c>
      <c r="C40" s="442">
        <f>(D40+E40+E41)/36</f>
        <v>2</v>
      </c>
      <c r="D40" s="510">
        <v>36</v>
      </c>
      <c r="E40" s="136">
        <f t="shared" si="3"/>
        <v>8</v>
      </c>
      <c r="F40" s="42">
        <f t="shared" si="6"/>
        <v>0</v>
      </c>
      <c r="G40" s="38">
        <f t="shared" ref="G40:G45" si="8">SUM(AA40:AX40)</f>
        <v>8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72"/>
      <c r="X40" s="373"/>
      <c r="Y40" s="372"/>
      <c r="Z40" s="373"/>
      <c r="AA40" s="534"/>
      <c r="AB40" s="535"/>
      <c r="AC40" s="43">
        <v>2</v>
      </c>
      <c r="AD40" s="43">
        <v>2</v>
      </c>
      <c r="AE40" s="43">
        <v>2</v>
      </c>
      <c r="AF40" s="43">
        <v>2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513"/>
      <c r="AY40" s="514"/>
      <c r="AZ40" s="3">
        <v>2</v>
      </c>
      <c r="BA40" s="39"/>
      <c r="BB40" s="125"/>
    </row>
    <row r="41" spans="1:54" s="8" customFormat="1" ht="30">
      <c r="A41" s="441"/>
      <c r="B41" s="170" t="s">
        <v>132</v>
      </c>
      <c r="C41" s="443"/>
      <c r="D41" s="510"/>
      <c r="E41" s="137">
        <f t="shared" si="3"/>
        <v>28</v>
      </c>
      <c r="F41" s="45">
        <f t="shared" si="6"/>
        <v>0</v>
      </c>
      <c r="G41" s="40">
        <f t="shared" si="8"/>
        <v>28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72"/>
      <c r="X41" s="373"/>
      <c r="Y41" s="372"/>
      <c r="Z41" s="373"/>
      <c r="AA41" s="534"/>
      <c r="AB41" s="535"/>
      <c r="AC41" s="122"/>
      <c r="AD41" s="122"/>
      <c r="AE41" s="122"/>
      <c r="AF41" s="122"/>
      <c r="AG41" s="122">
        <v>2</v>
      </c>
      <c r="AH41" s="122">
        <v>2</v>
      </c>
      <c r="AI41" s="122">
        <v>2</v>
      </c>
      <c r="AJ41" s="122">
        <v>2</v>
      </c>
      <c r="AK41" s="122">
        <v>2</v>
      </c>
      <c r="AL41" s="122">
        <v>2</v>
      </c>
      <c r="AM41" s="122">
        <v>2</v>
      </c>
      <c r="AN41" s="122">
        <v>2</v>
      </c>
      <c r="AO41" s="122">
        <v>2</v>
      </c>
      <c r="AP41" s="122">
        <v>2</v>
      </c>
      <c r="AQ41" s="122">
        <v>2</v>
      </c>
      <c r="AR41" s="122">
        <v>2</v>
      </c>
      <c r="AS41" s="122">
        <v>2</v>
      </c>
      <c r="AT41" s="122">
        <v>2</v>
      </c>
      <c r="AU41" s="122"/>
      <c r="AV41" s="122"/>
      <c r="AW41" s="122"/>
      <c r="AX41" s="513"/>
      <c r="AY41" s="514"/>
      <c r="AZ41" s="3"/>
      <c r="BA41" s="39"/>
      <c r="BB41" s="125"/>
    </row>
    <row r="42" spans="1:54" s="8" customFormat="1" ht="15">
      <c r="A42" s="441" t="s">
        <v>421</v>
      </c>
      <c r="B42" s="126" t="s">
        <v>71</v>
      </c>
      <c r="C42" s="442">
        <f>(D42+E42+E43)/36</f>
        <v>2</v>
      </c>
      <c r="D42" s="510">
        <v>36</v>
      </c>
      <c r="E42" s="136">
        <f t="shared" si="3"/>
        <v>12</v>
      </c>
      <c r="F42" s="42">
        <f t="shared" si="6"/>
        <v>0</v>
      </c>
      <c r="G42" s="38">
        <f t="shared" si="8"/>
        <v>12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372"/>
      <c r="X42" s="373"/>
      <c r="Y42" s="372"/>
      <c r="Z42" s="373"/>
      <c r="AA42" s="534"/>
      <c r="AB42" s="535"/>
      <c r="AC42" s="43">
        <v>2</v>
      </c>
      <c r="AD42" s="43">
        <v>2</v>
      </c>
      <c r="AE42" s="43">
        <v>2</v>
      </c>
      <c r="AF42" s="43">
        <v>2</v>
      </c>
      <c r="AG42" s="43">
        <v>2</v>
      </c>
      <c r="AH42" s="43">
        <v>2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513"/>
      <c r="AY42" s="514"/>
      <c r="AZ42" s="218">
        <v>2</v>
      </c>
      <c r="BA42" s="84"/>
      <c r="BB42" s="125"/>
    </row>
    <row r="43" spans="1:54" s="8" customFormat="1" ht="15">
      <c r="A43" s="441"/>
      <c r="B43" s="126" t="s">
        <v>430</v>
      </c>
      <c r="C43" s="443"/>
      <c r="D43" s="510"/>
      <c r="E43" s="137">
        <f t="shared" si="3"/>
        <v>24</v>
      </c>
      <c r="F43" s="45">
        <f t="shared" si="6"/>
        <v>0</v>
      </c>
      <c r="G43" s="40">
        <f t="shared" si="8"/>
        <v>24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372"/>
      <c r="X43" s="373"/>
      <c r="Y43" s="372"/>
      <c r="Z43" s="373"/>
      <c r="AA43" s="534"/>
      <c r="AB43" s="535"/>
      <c r="AC43" s="122"/>
      <c r="AD43" s="122"/>
      <c r="AE43" s="122"/>
      <c r="AF43" s="122"/>
      <c r="AG43" s="122"/>
      <c r="AH43" s="122"/>
      <c r="AI43" s="122">
        <v>2</v>
      </c>
      <c r="AJ43" s="122">
        <v>2</v>
      </c>
      <c r="AK43" s="122">
        <v>2</v>
      </c>
      <c r="AL43" s="122">
        <v>2</v>
      </c>
      <c r="AM43" s="122">
        <v>2</v>
      </c>
      <c r="AN43" s="122">
        <v>2</v>
      </c>
      <c r="AO43" s="122">
        <v>2</v>
      </c>
      <c r="AP43" s="122">
        <v>2</v>
      </c>
      <c r="AQ43" s="122">
        <v>2</v>
      </c>
      <c r="AR43" s="122">
        <v>2</v>
      </c>
      <c r="AS43" s="122">
        <v>2</v>
      </c>
      <c r="AT43" s="122">
        <v>2</v>
      </c>
      <c r="AU43" s="122"/>
      <c r="AV43" s="122"/>
      <c r="AW43" s="122"/>
      <c r="AX43" s="513"/>
      <c r="AY43" s="514"/>
      <c r="AZ43" s="138"/>
      <c r="BA43" s="41"/>
      <c r="BB43" s="125"/>
    </row>
    <row r="44" spans="1:54" s="88" customFormat="1" ht="30">
      <c r="A44" s="441" t="s">
        <v>422</v>
      </c>
      <c r="B44" s="131" t="s">
        <v>264</v>
      </c>
      <c r="C44" s="442">
        <f>(D44+E44+E45)/36</f>
        <v>2</v>
      </c>
      <c r="D44" s="510">
        <v>36</v>
      </c>
      <c r="E44" s="136">
        <f t="shared" si="3"/>
        <v>12</v>
      </c>
      <c r="F44" s="42">
        <f t="shared" si="6"/>
        <v>0</v>
      </c>
      <c r="G44" s="38">
        <f t="shared" si="8"/>
        <v>12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4"/>
      <c r="W44" s="372"/>
      <c r="X44" s="373"/>
      <c r="Y44" s="372"/>
      <c r="Z44" s="373"/>
      <c r="AA44" s="534"/>
      <c r="AB44" s="535"/>
      <c r="AC44" s="43">
        <v>2</v>
      </c>
      <c r="AD44" s="43">
        <v>2</v>
      </c>
      <c r="AE44" s="43">
        <v>2</v>
      </c>
      <c r="AF44" s="43">
        <v>2</v>
      </c>
      <c r="AG44" s="43">
        <v>2</v>
      </c>
      <c r="AH44" s="43">
        <v>2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513"/>
      <c r="AY44" s="514"/>
      <c r="AZ44" s="88">
        <v>2</v>
      </c>
      <c r="BA44" s="44"/>
      <c r="BB44" s="44"/>
    </row>
    <row r="45" spans="1:54" s="8" customFormat="1" ht="30">
      <c r="A45" s="441"/>
      <c r="B45" s="170" t="s">
        <v>203</v>
      </c>
      <c r="C45" s="443"/>
      <c r="D45" s="510"/>
      <c r="E45" s="137">
        <f t="shared" si="3"/>
        <v>24</v>
      </c>
      <c r="F45" s="45">
        <f t="shared" si="6"/>
        <v>0</v>
      </c>
      <c r="G45" s="40">
        <f t="shared" si="8"/>
        <v>24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1"/>
      <c r="V45" s="41"/>
      <c r="W45" s="372"/>
      <c r="X45" s="373"/>
      <c r="Y45" s="372"/>
      <c r="Z45" s="373"/>
      <c r="AA45" s="534"/>
      <c r="AB45" s="535"/>
      <c r="AC45" s="122"/>
      <c r="AD45" s="122"/>
      <c r="AE45" s="122"/>
      <c r="AF45" s="122"/>
      <c r="AG45" s="122"/>
      <c r="AH45" s="122"/>
      <c r="AI45" s="122">
        <v>2</v>
      </c>
      <c r="AJ45" s="122">
        <v>2</v>
      </c>
      <c r="AK45" s="122">
        <v>2</v>
      </c>
      <c r="AL45" s="122">
        <v>2</v>
      </c>
      <c r="AM45" s="122">
        <v>2</v>
      </c>
      <c r="AN45" s="122">
        <v>2</v>
      </c>
      <c r="AO45" s="122">
        <v>2</v>
      </c>
      <c r="AP45" s="122">
        <v>2</v>
      </c>
      <c r="AQ45" s="122">
        <v>2</v>
      </c>
      <c r="AR45" s="122">
        <v>2</v>
      </c>
      <c r="AS45" s="122">
        <v>2</v>
      </c>
      <c r="AT45" s="122">
        <v>2</v>
      </c>
      <c r="AU45" s="122"/>
      <c r="AV45" s="122"/>
      <c r="AW45" s="122"/>
      <c r="AX45" s="513"/>
      <c r="AY45" s="514"/>
      <c r="AZ45" s="138"/>
      <c r="BA45" s="41"/>
      <c r="BB45" s="41"/>
    </row>
    <row r="46" spans="1:54" s="88" customFormat="1" ht="30">
      <c r="A46" s="441" t="s">
        <v>423</v>
      </c>
      <c r="B46" s="123" t="s">
        <v>431</v>
      </c>
      <c r="C46" s="277">
        <f>(D46+E46+E48)/36</f>
        <v>2</v>
      </c>
      <c r="D46" s="510">
        <v>36</v>
      </c>
      <c r="E46" s="82">
        <f t="shared" si="3"/>
        <v>12</v>
      </c>
      <c r="F46" s="42">
        <f t="shared" si="6"/>
        <v>0</v>
      </c>
      <c r="G46" s="38">
        <f t="shared" si="7"/>
        <v>12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372"/>
      <c r="X46" s="373"/>
      <c r="Y46" s="372"/>
      <c r="Z46" s="373"/>
      <c r="AA46" s="534"/>
      <c r="AB46" s="535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>
        <v>4</v>
      </c>
      <c r="AP46" s="43">
        <v>4</v>
      </c>
      <c r="AQ46" s="43">
        <v>4</v>
      </c>
      <c r="AR46" s="43"/>
      <c r="AS46" s="43"/>
      <c r="AT46" s="43"/>
      <c r="AU46" s="43"/>
      <c r="AV46" s="43"/>
      <c r="AW46" s="43"/>
      <c r="AX46" s="513"/>
      <c r="AY46" s="514"/>
      <c r="AZ46" s="143"/>
      <c r="BA46" s="90"/>
      <c r="BB46" s="90"/>
    </row>
    <row r="47" spans="1:54" s="88" customFormat="1" ht="15">
      <c r="A47" s="441"/>
      <c r="B47" s="123" t="s">
        <v>432</v>
      </c>
      <c r="C47" s="305"/>
      <c r="D47" s="510"/>
      <c r="E47" s="42"/>
      <c r="F47" s="42"/>
      <c r="G47" s="149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372"/>
      <c r="X47" s="373"/>
      <c r="Y47" s="372"/>
      <c r="Z47" s="373"/>
      <c r="AA47" s="534"/>
      <c r="AB47" s="535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513"/>
      <c r="AY47" s="514"/>
      <c r="BA47" s="44"/>
      <c r="BB47" s="44"/>
    </row>
    <row r="48" spans="1:54" s="8" customFormat="1" ht="15">
      <c r="A48" s="441"/>
      <c r="B48" s="123" t="s">
        <v>433</v>
      </c>
      <c r="C48" s="278"/>
      <c r="D48" s="510"/>
      <c r="E48" s="45">
        <f t="shared" si="3"/>
        <v>24</v>
      </c>
      <c r="F48" s="45">
        <f t="shared" si="6"/>
        <v>0</v>
      </c>
      <c r="G48" s="40">
        <f t="shared" si="7"/>
        <v>24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372"/>
      <c r="X48" s="373"/>
      <c r="Y48" s="372"/>
      <c r="Z48" s="373"/>
      <c r="AA48" s="534"/>
      <c r="AB48" s="535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>
        <v>4</v>
      </c>
      <c r="AS48" s="122">
        <v>4</v>
      </c>
      <c r="AT48" s="122">
        <v>4</v>
      </c>
      <c r="AU48" s="122">
        <v>4</v>
      </c>
      <c r="AV48" s="122">
        <v>4</v>
      </c>
      <c r="AW48" s="122">
        <v>4</v>
      </c>
      <c r="AX48" s="513"/>
      <c r="AY48" s="514"/>
      <c r="AZ48" s="138">
        <v>2</v>
      </c>
      <c r="BA48" s="41"/>
      <c r="BB48" s="41"/>
    </row>
    <row r="49" spans="1:57" s="88" customFormat="1" ht="30">
      <c r="A49" s="441" t="s">
        <v>424</v>
      </c>
      <c r="B49" s="123" t="s">
        <v>265</v>
      </c>
      <c r="C49" s="442">
        <f>(D49+E49+E50)/36</f>
        <v>2</v>
      </c>
      <c r="D49" s="510">
        <v>36</v>
      </c>
      <c r="E49" s="136">
        <f t="shared" ref="E49:E56" si="9">F49+G49</f>
        <v>12</v>
      </c>
      <c r="F49" s="42">
        <f>SUM(H49:V49)</f>
        <v>0</v>
      </c>
      <c r="G49" s="38">
        <f t="shared" si="7"/>
        <v>12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372"/>
      <c r="X49" s="373"/>
      <c r="Y49" s="372"/>
      <c r="Z49" s="373"/>
      <c r="AA49" s="534"/>
      <c r="AB49" s="535"/>
      <c r="AC49" s="43">
        <v>2</v>
      </c>
      <c r="AD49" s="43">
        <v>2</v>
      </c>
      <c r="AE49" s="43">
        <v>2</v>
      </c>
      <c r="AF49" s="43">
        <v>2</v>
      </c>
      <c r="AG49" s="43">
        <v>2</v>
      </c>
      <c r="AH49" s="43">
        <v>2</v>
      </c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513"/>
      <c r="AY49" s="514"/>
      <c r="AZ49" s="88">
        <v>2</v>
      </c>
      <c r="BA49" s="44"/>
      <c r="BB49" s="44"/>
    </row>
    <row r="50" spans="1:57" s="8" customFormat="1" ht="45">
      <c r="A50" s="441"/>
      <c r="B50" s="123" t="s">
        <v>213</v>
      </c>
      <c r="C50" s="443"/>
      <c r="D50" s="510"/>
      <c r="E50" s="137">
        <f t="shared" si="9"/>
        <v>24</v>
      </c>
      <c r="F50" s="45">
        <f>SUM(H50:V50)</f>
        <v>0</v>
      </c>
      <c r="G50" s="40">
        <f t="shared" si="7"/>
        <v>24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372"/>
      <c r="X50" s="373"/>
      <c r="Y50" s="372"/>
      <c r="Z50" s="373"/>
      <c r="AA50" s="534"/>
      <c r="AB50" s="535"/>
      <c r="AC50" s="122"/>
      <c r="AD50" s="122"/>
      <c r="AE50" s="122"/>
      <c r="AF50" s="122"/>
      <c r="AG50" s="122"/>
      <c r="AH50" s="122"/>
      <c r="AI50" s="122">
        <v>2</v>
      </c>
      <c r="AJ50" s="122">
        <v>2</v>
      </c>
      <c r="AK50" s="122">
        <v>2</v>
      </c>
      <c r="AL50" s="122">
        <v>2</v>
      </c>
      <c r="AM50" s="122">
        <v>2</v>
      </c>
      <c r="AN50" s="122">
        <v>2</v>
      </c>
      <c r="AO50" s="122">
        <v>2</v>
      </c>
      <c r="AP50" s="122">
        <v>2</v>
      </c>
      <c r="AQ50" s="122">
        <v>2</v>
      </c>
      <c r="AR50" s="122">
        <v>2</v>
      </c>
      <c r="AS50" s="122">
        <v>2</v>
      </c>
      <c r="AT50" s="122">
        <v>2</v>
      </c>
      <c r="AU50" s="122"/>
      <c r="AV50" s="122"/>
      <c r="AW50" s="122"/>
      <c r="AX50" s="513"/>
      <c r="AY50" s="514"/>
      <c r="AZ50" s="138"/>
      <c r="BA50" s="41"/>
      <c r="BB50" s="41"/>
    </row>
    <row r="51" spans="1:57" s="88" customFormat="1" ht="45" customHeight="1">
      <c r="A51" s="284" t="s">
        <v>567</v>
      </c>
      <c r="B51" s="527"/>
      <c r="C51" s="249">
        <f>(D51+E51+E52)/36</f>
        <v>3</v>
      </c>
      <c r="D51" s="251">
        <v>108</v>
      </c>
      <c r="E51" s="136">
        <f t="shared" si="9"/>
        <v>0</v>
      </c>
      <c r="F51" s="42">
        <f>SUM(H51:V51)</f>
        <v>0</v>
      </c>
      <c r="G51" s="38">
        <f t="shared" si="7"/>
        <v>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372"/>
      <c r="X51" s="373"/>
      <c r="Y51" s="372"/>
      <c r="Z51" s="373"/>
      <c r="AA51" s="534"/>
      <c r="AB51" s="535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513"/>
      <c r="AY51" s="514"/>
      <c r="AZ51" s="88" t="s">
        <v>208</v>
      </c>
      <c r="BA51" s="44"/>
      <c r="BB51" s="44"/>
    </row>
    <row r="52" spans="1:57" s="8" customFormat="1" ht="45" customHeight="1">
      <c r="A52" s="286" t="s">
        <v>428</v>
      </c>
      <c r="B52" s="526"/>
      <c r="C52" s="250">
        <v>3</v>
      </c>
      <c r="D52" s="252">
        <v>108</v>
      </c>
      <c r="E52" s="137">
        <f t="shared" si="9"/>
        <v>0</v>
      </c>
      <c r="F52" s="45">
        <f>SUM(H52:V52)</f>
        <v>0</v>
      </c>
      <c r="G52" s="40">
        <f t="shared" si="7"/>
        <v>0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372"/>
      <c r="X52" s="373"/>
      <c r="Y52" s="372"/>
      <c r="Z52" s="373"/>
      <c r="AA52" s="534"/>
      <c r="AB52" s="535"/>
      <c r="AC52" s="538" t="s">
        <v>428</v>
      </c>
      <c r="AD52" s="539"/>
      <c r="AE52" s="539"/>
      <c r="AF52" s="539"/>
      <c r="AG52" s="539"/>
      <c r="AH52" s="539"/>
      <c r="AI52" s="539"/>
      <c r="AJ52" s="539"/>
      <c r="AK52" s="539"/>
      <c r="AL52" s="539"/>
      <c r="AM52" s="539"/>
      <c r="AN52" s="539"/>
      <c r="AO52" s="539"/>
      <c r="AP52" s="539"/>
      <c r="AQ52" s="539"/>
      <c r="AR52" s="539"/>
      <c r="AS52" s="539"/>
      <c r="AT52" s="539"/>
      <c r="AU52" s="539"/>
      <c r="AV52" s="539"/>
      <c r="AW52" s="540"/>
      <c r="AX52" s="513"/>
      <c r="AY52" s="514"/>
      <c r="AZ52" s="138" t="s">
        <v>208</v>
      </c>
      <c r="BA52" s="41"/>
      <c r="BB52" s="41"/>
    </row>
    <row r="53" spans="1:57" s="88" customFormat="1" ht="15" customHeight="1">
      <c r="A53" s="321" t="s">
        <v>313</v>
      </c>
      <c r="B53" s="522"/>
      <c r="C53" s="442">
        <v>0.5</v>
      </c>
      <c r="D53" s="306" t="s">
        <v>77</v>
      </c>
      <c r="E53" s="136">
        <f t="shared" si="9"/>
        <v>0</v>
      </c>
      <c r="F53" s="42">
        <f t="shared" si="6"/>
        <v>0</v>
      </c>
      <c r="G53" s="38">
        <f t="shared" si="7"/>
        <v>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372"/>
      <c r="X53" s="373"/>
      <c r="Y53" s="372"/>
      <c r="Z53" s="373"/>
      <c r="AA53" s="534"/>
      <c r="AB53" s="535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513"/>
      <c r="AY53" s="514"/>
      <c r="BA53" s="44"/>
      <c r="BB53" s="44"/>
    </row>
    <row r="54" spans="1:57" s="8" customFormat="1" ht="15">
      <c r="A54" s="523"/>
      <c r="B54" s="524"/>
      <c r="C54" s="452"/>
      <c r="D54" s="517"/>
      <c r="E54" s="137">
        <f t="shared" si="9"/>
        <v>54</v>
      </c>
      <c r="F54" s="45">
        <f t="shared" si="6"/>
        <v>54</v>
      </c>
      <c r="G54" s="40">
        <f t="shared" si="7"/>
        <v>0</v>
      </c>
      <c r="H54" s="46">
        <v>4</v>
      </c>
      <c r="I54" s="46">
        <v>4</v>
      </c>
      <c r="J54" s="46">
        <v>4</v>
      </c>
      <c r="K54" s="46">
        <v>4</v>
      </c>
      <c r="L54" s="46">
        <v>4</v>
      </c>
      <c r="M54" s="46">
        <v>4</v>
      </c>
      <c r="N54" s="46">
        <v>4</v>
      </c>
      <c r="O54" s="46">
        <v>4</v>
      </c>
      <c r="P54" s="46">
        <v>4</v>
      </c>
      <c r="Q54" s="46">
        <v>4</v>
      </c>
      <c r="R54" s="46">
        <v>4</v>
      </c>
      <c r="S54" s="46">
        <v>4</v>
      </c>
      <c r="T54" s="46">
        <v>2</v>
      </c>
      <c r="U54" s="46">
        <v>2</v>
      </c>
      <c r="V54" s="46">
        <v>2</v>
      </c>
      <c r="W54" s="372"/>
      <c r="X54" s="373"/>
      <c r="Y54" s="372"/>
      <c r="Z54" s="373"/>
      <c r="AA54" s="534"/>
      <c r="AB54" s="535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513"/>
      <c r="AY54" s="514"/>
      <c r="AZ54" s="138"/>
      <c r="BA54" s="41"/>
      <c r="BB54" s="41"/>
    </row>
    <row r="55" spans="1:57" s="88" customFormat="1" ht="15">
      <c r="A55" s="523"/>
      <c r="B55" s="524"/>
      <c r="C55" s="452"/>
      <c r="D55" s="306" t="s">
        <v>78</v>
      </c>
      <c r="E55" s="136">
        <f t="shared" si="9"/>
        <v>0</v>
      </c>
      <c r="F55" s="42">
        <f t="shared" si="6"/>
        <v>0</v>
      </c>
      <c r="G55" s="38">
        <f t="shared" si="7"/>
        <v>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372"/>
      <c r="X55" s="373"/>
      <c r="Y55" s="372"/>
      <c r="Z55" s="373"/>
      <c r="AA55" s="534"/>
      <c r="AB55" s="535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513"/>
      <c r="AY55" s="514"/>
      <c r="AZ55" s="88">
        <v>1</v>
      </c>
      <c r="BA55" s="44"/>
      <c r="BB55" s="44"/>
    </row>
    <row r="56" spans="1:57" s="8" customFormat="1" ht="15">
      <c r="A56" s="322"/>
      <c r="B56" s="525"/>
      <c r="C56" s="443"/>
      <c r="D56" s="517"/>
      <c r="E56" s="137">
        <f t="shared" si="9"/>
        <v>54</v>
      </c>
      <c r="F56" s="45">
        <f t="shared" si="6"/>
        <v>0</v>
      </c>
      <c r="G56" s="40">
        <f t="shared" si="7"/>
        <v>54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372"/>
      <c r="X56" s="373"/>
      <c r="Y56" s="372"/>
      <c r="Z56" s="373"/>
      <c r="AA56" s="536"/>
      <c r="AB56" s="537"/>
      <c r="AC56" s="122">
        <v>2</v>
      </c>
      <c r="AD56" s="122">
        <v>2</v>
      </c>
      <c r="AE56" s="122">
        <v>2</v>
      </c>
      <c r="AF56" s="122">
        <v>2</v>
      </c>
      <c r="AG56" s="122">
        <v>2</v>
      </c>
      <c r="AH56" s="122">
        <v>2</v>
      </c>
      <c r="AI56" s="122">
        <v>2</v>
      </c>
      <c r="AJ56" s="122">
        <v>2</v>
      </c>
      <c r="AK56" s="122">
        <v>2</v>
      </c>
      <c r="AL56" s="122">
        <v>2</v>
      </c>
      <c r="AM56" s="122">
        <v>2</v>
      </c>
      <c r="AN56" s="122">
        <v>2</v>
      </c>
      <c r="AO56" s="122">
        <v>2</v>
      </c>
      <c r="AP56" s="122">
        <v>2</v>
      </c>
      <c r="AQ56" s="122">
        <v>2</v>
      </c>
      <c r="AR56" s="122">
        <v>4</v>
      </c>
      <c r="AS56" s="122">
        <v>4</v>
      </c>
      <c r="AT56" s="122">
        <v>4</v>
      </c>
      <c r="AU56" s="122">
        <v>4</v>
      </c>
      <c r="AV56" s="122">
        <v>4</v>
      </c>
      <c r="AW56" s="122">
        <v>4</v>
      </c>
      <c r="AX56" s="513"/>
      <c r="AY56" s="514"/>
      <c r="AZ56" s="138">
        <v>2</v>
      </c>
      <c r="BA56" s="41"/>
      <c r="BB56" s="41"/>
    </row>
    <row r="57" spans="1:57" s="14" customFormat="1" ht="18">
      <c r="A57" s="518" t="s">
        <v>14</v>
      </c>
      <c r="B57" s="519"/>
      <c r="C57" s="99">
        <f>SUM(C10:C56)</f>
        <v>60</v>
      </c>
      <c r="D57" s="99">
        <f>SUM(D10:D56)</f>
        <v>1170</v>
      </c>
      <c r="E57" s="99">
        <f>SUM(E10:E56)</f>
        <v>1080</v>
      </c>
      <c r="F57" s="99">
        <f>SUM(F10:F56)</f>
        <v>432</v>
      </c>
      <c r="G57" s="99">
        <f>SUM(G10:G56)</f>
        <v>648</v>
      </c>
      <c r="H57" s="108">
        <f t="shared" ref="H57:V57" si="10">SUM(H10:H56)</f>
        <v>30</v>
      </c>
      <c r="I57" s="108">
        <f t="shared" si="10"/>
        <v>30</v>
      </c>
      <c r="J57" s="108">
        <f t="shared" si="10"/>
        <v>30</v>
      </c>
      <c r="K57" s="108">
        <f t="shared" si="10"/>
        <v>30</v>
      </c>
      <c r="L57" s="108">
        <f t="shared" si="10"/>
        <v>30</v>
      </c>
      <c r="M57" s="108">
        <f t="shared" si="10"/>
        <v>30</v>
      </c>
      <c r="N57" s="108">
        <f t="shared" si="10"/>
        <v>30</v>
      </c>
      <c r="O57" s="108">
        <f t="shared" si="10"/>
        <v>30</v>
      </c>
      <c r="P57" s="108">
        <f t="shared" si="10"/>
        <v>30</v>
      </c>
      <c r="Q57" s="108">
        <f t="shared" si="10"/>
        <v>30</v>
      </c>
      <c r="R57" s="108">
        <f t="shared" si="10"/>
        <v>30</v>
      </c>
      <c r="S57" s="108">
        <f t="shared" si="10"/>
        <v>30</v>
      </c>
      <c r="T57" s="108">
        <f t="shared" si="10"/>
        <v>24</v>
      </c>
      <c r="U57" s="108">
        <f t="shared" si="10"/>
        <v>24</v>
      </c>
      <c r="V57" s="108">
        <f t="shared" si="10"/>
        <v>24</v>
      </c>
      <c r="W57" s="374"/>
      <c r="X57" s="375"/>
      <c r="Y57" s="374"/>
      <c r="Z57" s="375"/>
      <c r="AA57" s="108">
        <f t="shared" ref="AA57:AW57" si="11">SUM(AA10:AA56)</f>
        <v>0</v>
      </c>
      <c r="AB57" s="108">
        <f t="shared" si="11"/>
        <v>0</v>
      </c>
      <c r="AC57" s="108">
        <f t="shared" si="11"/>
        <v>28</v>
      </c>
      <c r="AD57" s="108">
        <f t="shared" si="11"/>
        <v>32</v>
      </c>
      <c r="AE57" s="108">
        <f t="shared" si="11"/>
        <v>32</v>
      </c>
      <c r="AF57" s="108">
        <f t="shared" si="11"/>
        <v>32</v>
      </c>
      <c r="AG57" s="108">
        <f t="shared" si="11"/>
        <v>28</v>
      </c>
      <c r="AH57" s="108">
        <f t="shared" si="11"/>
        <v>28</v>
      </c>
      <c r="AI57" s="108">
        <f t="shared" si="11"/>
        <v>28</v>
      </c>
      <c r="AJ57" s="108">
        <f t="shared" si="11"/>
        <v>28</v>
      </c>
      <c r="AK57" s="108">
        <f t="shared" si="11"/>
        <v>28</v>
      </c>
      <c r="AL57" s="108">
        <f t="shared" si="11"/>
        <v>28</v>
      </c>
      <c r="AM57" s="108">
        <f t="shared" si="11"/>
        <v>28</v>
      </c>
      <c r="AN57" s="108">
        <f t="shared" si="11"/>
        <v>28</v>
      </c>
      <c r="AO57" s="108">
        <f t="shared" si="11"/>
        <v>32</v>
      </c>
      <c r="AP57" s="108">
        <f t="shared" si="11"/>
        <v>32</v>
      </c>
      <c r="AQ57" s="108">
        <f t="shared" si="11"/>
        <v>32</v>
      </c>
      <c r="AR57" s="108">
        <f t="shared" si="11"/>
        <v>40</v>
      </c>
      <c r="AS57" s="108">
        <f t="shared" si="11"/>
        <v>40</v>
      </c>
      <c r="AT57" s="108">
        <f t="shared" si="11"/>
        <v>40</v>
      </c>
      <c r="AU57" s="108">
        <f t="shared" si="11"/>
        <v>28</v>
      </c>
      <c r="AV57" s="108">
        <f t="shared" si="11"/>
        <v>28</v>
      </c>
      <c r="AW57" s="108">
        <f t="shared" si="11"/>
        <v>28</v>
      </c>
      <c r="AX57" s="515"/>
      <c r="AY57" s="516"/>
      <c r="AZ57" s="101"/>
      <c r="BA57" s="102"/>
      <c r="BB57" s="102"/>
    </row>
    <row r="58" spans="1:57" s="14" customFormat="1" ht="18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103"/>
      <c r="V58" s="103"/>
      <c r="W58" s="103"/>
      <c r="X58" s="103"/>
      <c r="Y58" s="104"/>
      <c r="Z58" s="104"/>
      <c r="AA58" s="105"/>
      <c r="AB58" s="105"/>
      <c r="AC58" s="105"/>
      <c r="AD58" s="104"/>
      <c r="AE58" s="104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105"/>
      <c r="AW58" s="105"/>
      <c r="AX58" s="79"/>
      <c r="AY58" s="79"/>
      <c r="AZ58" s="79"/>
      <c r="BA58" s="79"/>
    </row>
    <row r="59" spans="1:57" ht="18">
      <c r="A59" s="14"/>
      <c r="B59" s="14"/>
      <c r="C59" s="14"/>
      <c r="D59" s="14"/>
      <c r="E59" s="16" t="s">
        <v>75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 t="s">
        <v>76</v>
      </c>
      <c r="AF59" s="16"/>
      <c r="AG59" s="16"/>
      <c r="AH59" s="16"/>
      <c r="AI59" s="16"/>
      <c r="AJ59" s="16"/>
      <c r="AK59" s="16"/>
      <c r="AL59" s="16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</row>
    <row r="60" spans="1:57" ht="18">
      <c r="A60" s="14"/>
      <c r="B60" s="14"/>
      <c r="C60" s="14"/>
      <c r="D60" s="14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2" spans="1:57" s="23" customFormat="1" ht="18">
      <c r="C62" s="196"/>
      <c r="D62" s="19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</sheetData>
  <mergeCells count="111">
    <mergeCell ref="A57:B57"/>
    <mergeCell ref="A40:A41"/>
    <mergeCell ref="C49:C50"/>
    <mergeCell ref="A49:A50"/>
    <mergeCell ref="A46:A48"/>
    <mergeCell ref="C46:C48"/>
    <mergeCell ref="B30:B31"/>
    <mergeCell ref="C30:C31"/>
    <mergeCell ref="A26:A27"/>
    <mergeCell ref="A53:B56"/>
    <mergeCell ref="C53:C56"/>
    <mergeCell ref="A12:A13"/>
    <mergeCell ref="A14:A15"/>
    <mergeCell ref="B14:B15"/>
    <mergeCell ref="C14:C15"/>
    <mergeCell ref="B36:B37"/>
    <mergeCell ref="C36:C37"/>
    <mergeCell ref="B38:B39"/>
    <mergeCell ref="C38:C39"/>
    <mergeCell ref="A28:A29"/>
    <mergeCell ref="B28:B29"/>
    <mergeCell ref="A32:A33"/>
    <mergeCell ref="B32:B33"/>
    <mergeCell ref="A30:A31"/>
    <mergeCell ref="B12:B13"/>
    <mergeCell ref="C12:C13"/>
    <mergeCell ref="B26:B27"/>
    <mergeCell ref="A24:A25"/>
    <mergeCell ref="C32:C33"/>
    <mergeCell ref="A36:A37"/>
    <mergeCell ref="C40:C41"/>
    <mergeCell ref="C42:C43"/>
    <mergeCell ref="D53:D54"/>
    <mergeCell ref="D55:D56"/>
    <mergeCell ref="D46:D48"/>
    <mergeCell ref="A44:A45"/>
    <mergeCell ref="C44:C45"/>
    <mergeCell ref="A52:B52"/>
    <mergeCell ref="A51:B51"/>
    <mergeCell ref="C16:C17"/>
    <mergeCell ref="D12:D13"/>
    <mergeCell ref="D24:D25"/>
    <mergeCell ref="D26:D27"/>
    <mergeCell ref="D28:D29"/>
    <mergeCell ref="A10:A11"/>
    <mergeCell ref="A16:A17"/>
    <mergeCell ref="A42:A43"/>
    <mergeCell ref="A38:A39"/>
    <mergeCell ref="B18:B19"/>
    <mergeCell ref="C26:C27"/>
    <mergeCell ref="A22:A23"/>
    <mergeCell ref="A20:A21"/>
    <mergeCell ref="A18:A19"/>
    <mergeCell ref="C24:C25"/>
    <mergeCell ref="B16:B17"/>
    <mergeCell ref="B20:B21"/>
    <mergeCell ref="C20:C21"/>
    <mergeCell ref="B22:B23"/>
    <mergeCell ref="C22:C23"/>
    <mergeCell ref="A34:A35"/>
    <mergeCell ref="B34:B35"/>
    <mergeCell ref="C34:C35"/>
    <mergeCell ref="B24:B25"/>
    <mergeCell ref="B10:B11"/>
    <mergeCell ref="Y10:Z57"/>
    <mergeCell ref="D20:D21"/>
    <mergeCell ref="D16:D17"/>
    <mergeCell ref="D36:D37"/>
    <mergeCell ref="D34:D35"/>
    <mergeCell ref="W10:X57"/>
    <mergeCell ref="AX10:AY57"/>
    <mergeCell ref="AA10:AB56"/>
    <mergeCell ref="AC52:AW52"/>
    <mergeCell ref="D38:D39"/>
    <mergeCell ref="D14:D15"/>
    <mergeCell ref="D32:D33"/>
    <mergeCell ref="D49:D50"/>
    <mergeCell ref="D42:D43"/>
    <mergeCell ref="D44:D45"/>
    <mergeCell ref="D40:D41"/>
    <mergeCell ref="C10:C11"/>
    <mergeCell ref="D10:D11"/>
    <mergeCell ref="C18:C19"/>
    <mergeCell ref="D18:D19"/>
    <mergeCell ref="C28:C29"/>
    <mergeCell ref="D30:D31"/>
    <mergeCell ref="D22:D23"/>
    <mergeCell ref="AU1:AZ1"/>
    <mergeCell ref="AU2:AZ3"/>
    <mergeCell ref="A5:BB5"/>
    <mergeCell ref="A6:A9"/>
    <mergeCell ref="B6:B9"/>
    <mergeCell ref="AU6:AX6"/>
    <mergeCell ref="BB6:BB9"/>
    <mergeCell ref="H6:K6"/>
    <mergeCell ref="C6:C9"/>
    <mergeCell ref="D6:D8"/>
    <mergeCell ref="E6:E8"/>
    <mergeCell ref="F6:F8"/>
    <mergeCell ref="Q6:T6"/>
    <mergeCell ref="D9:G9"/>
    <mergeCell ref="G6:G8"/>
    <mergeCell ref="L6:P6"/>
    <mergeCell ref="Y6:AC6"/>
    <mergeCell ref="U6:X6"/>
    <mergeCell ref="AZ6:AZ9"/>
    <mergeCell ref="BA6:BA9"/>
    <mergeCell ref="AD6:AG6"/>
    <mergeCell ref="AH6:AK6"/>
    <mergeCell ref="AL6:AP6"/>
    <mergeCell ref="AQ6:AT6"/>
  </mergeCells>
  <phoneticPr fontId="36" type="noConversion"/>
  <pageMargins left="0.39370078740157483" right="0.39370078740157483" top="0.19685039370078741" bottom="0.19685039370078741" header="0" footer="0"/>
  <pageSetup paperSize="9" scale="42" orientation="landscape" horizontalDpi="4294967292" verticalDpi="7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56"/>
  <sheetViews>
    <sheetView tabSelected="1" view="pageBreakPreview" zoomScale="55" zoomScaleNormal="70" zoomScaleSheetLayoutView="55" workbookViewId="0">
      <pane xSplit="7" ySplit="9" topLeftCell="T10" activePane="bottomRight" state="frozen"/>
      <selection activeCell="S58" sqref="S58"/>
      <selection pane="topRight" activeCell="S58" sqref="S58"/>
      <selection pane="bottomLeft" activeCell="S58" sqref="S58"/>
      <selection pane="bottomRight" activeCell="BB19" sqref="BB19"/>
    </sheetView>
  </sheetViews>
  <sheetFormatPr defaultRowHeight="12.75"/>
  <cols>
    <col min="1" max="1" width="14.42578125" style="22" customWidth="1"/>
    <col min="2" max="2" width="54.7109375" style="22" customWidth="1"/>
    <col min="3" max="3" width="9.28515625" style="22" customWidth="1"/>
    <col min="4" max="4" width="16" style="22" customWidth="1"/>
    <col min="5" max="6" width="7.7109375" style="22" customWidth="1"/>
    <col min="7" max="7" width="6" style="22" customWidth="1"/>
    <col min="8" max="51" width="5.42578125" style="22" customWidth="1"/>
    <col min="52" max="52" width="6.28515625" style="22" customWidth="1"/>
    <col min="53" max="53" width="7.7109375" style="22" customWidth="1"/>
    <col min="54" max="16384" width="9.140625" style="22"/>
  </cols>
  <sheetData>
    <row r="1" spans="1:56" s="190" customFormat="1" ht="24.75" customHeight="1">
      <c r="AT1" s="302" t="s">
        <v>283</v>
      </c>
      <c r="AU1" s="302"/>
      <c r="AV1" s="302"/>
      <c r="AW1" s="302"/>
      <c r="AX1" s="302"/>
      <c r="AY1" s="302"/>
      <c r="AZ1" s="191"/>
      <c r="BA1" s="191"/>
      <c r="BB1" s="191"/>
      <c r="BC1" s="191"/>
      <c r="BD1" s="191"/>
    </row>
    <row r="2" spans="1:56" s="190" customFormat="1" ht="24.75" customHeight="1">
      <c r="AT2" s="302" t="s">
        <v>284</v>
      </c>
      <c r="AU2" s="302"/>
      <c r="AV2" s="302"/>
      <c r="AW2" s="302"/>
      <c r="AX2" s="302"/>
      <c r="AY2" s="302"/>
      <c r="AZ2" s="191"/>
      <c r="BA2" s="191"/>
      <c r="BB2" s="191"/>
      <c r="BC2" s="191"/>
      <c r="BD2" s="191"/>
    </row>
    <row r="3" spans="1:56" s="190" customFormat="1" ht="24.75" customHeight="1">
      <c r="AO3" s="192"/>
      <c r="AP3" s="192"/>
      <c r="AQ3" s="193" t="s">
        <v>242</v>
      </c>
      <c r="AR3" s="194"/>
      <c r="AS3" s="194"/>
      <c r="AT3" s="302"/>
      <c r="AU3" s="302"/>
      <c r="AV3" s="302"/>
      <c r="AW3" s="302"/>
      <c r="AX3" s="302"/>
      <c r="AY3" s="302"/>
      <c r="AZ3" s="191"/>
      <c r="BA3" s="191"/>
      <c r="BB3" s="191"/>
      <c r="BC3" s="191"/>
      <c r="BD3" s="191"/>
    </row>
    <row r="4" spans="1:56">
      <c r="AN4" s="195" t="s">
        <v>305</v>
      </c>
    </row>
    <row r="5" spans="1:56" s="5" customFormat="1" ht="49.5" customHeight="1">
      <c r="A5" s="528" t="s">
        <v>296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</row>
    <row r="6" spans="1:56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280"/>
      <c r="AY6" s="239" t="s">
        <v>10</v>
      </c>
      <c r="AZ6" s="344" t="s">
        <v>11</v>
      </c>
      <c r="BA6" s="344" t="s">
        <v>12</v>
      </c>
    </row>
    <row r="7" spans="1:56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U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ref="AV7:AY8" si="3">AU7+7</f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345"/>
      <c r="BA7" s="345"/>
    </row>
    <row r="8" spans="1:56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345"/>
      <c r="BA8" s="345"/>
    </row>
    <row r="9" spans="1:56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</row>
    <row r="10" spans="1:56" s="75" customFormat="1" ht="18" customHeight="1">
      <c r="A10" s="395" t="s">
        <v>370</v>
      </c>
      <c r="B10" s="541" t="s">
        <v>50</v>
      </c>
      <c r="C10" s="353">
        <f>(D10+E10+E11)/36</f>
        <v>3</v>
      </c>
      <c r="D10" s="561">
        <v>60</v>
      </c>
      <c r="E10" s="106">
        <f t="shared" ref="E10:E19" si="4">F10+G10</f>
        <v>18</v>
      </c>
      <c r="F10" s="57">
        <f t="shared" ref="F10:F19" si="5">SUM(H10:W10)</f>
        <v>18</v>
      </c>
      <c r="G10" s="49">
        <f t="shared" ref="G10:G38" si="6">SUM(AA10:AW10)</f>
        <v>0</v>
      </c>
      <c r="H10" s="59">
        <v>4</v>
      </c>
      <c r="I10" s="59">
        <v>2</v>
      </c>
      <c r="J10" s="59">
        <v>2</v>
      </c>
      <c r="K10" s="59">
        <v>2</v>
      </c>
      <c r="L10" s="59">
        <v>2</v>
      </c>
      <c r="M10" s="59">
        <v>2</v>
      </c>
      <c r="N10" s="59">
        <v>2</v>
      </c>
      <c r="O10" s="59">
        <v>2</v>
      </c>
      <c r="P10" s="59"/>
      <c r="Q10" s="59"/>
      <c r="R10" s="59"/>
      <c r="S10" s="59"/>
      <c r="T10" s="59"/>
      <c r="U10" s="59"/>
      <c r="V10" s="59"/>
      <c r="W10" s="553" t="s">
        <v>27</v>
      </c>
      <c r="X10" s="554"/>
      <c r="Y10" s="543" t="s">
        <v>19</v>
      </c>
      <c r="Z10" s="544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62" t="s">
        <v>28</v>
      </c>
      <c r="AY10" s="563"/>
      <c r="BA10" s="60">
        <v>1</v>
      </c>
    </row>
    <row r="11" spans="1:56" s="14" customFormat="1" ht="18">
      <c r="A11" s="395"/>
      <c r="B11" s="542"/>
      <c r="C11" s="354"/>
      <c r="D11" s="561"/>
      <c r="E11" s="107">
        <f t="shared" si="4"/>
        <v>30</v>
      </c>
      <c r="F11" s="61">
        <f t="shared" si="5"/>
        <v>30</v>
      </c>
      <c r="G11" s="54">
        <f t="shared" si="6"/>
        <v>0</v>
      </c>
      <c r="H11" s="63"/>
      <c r="I11" s="63">
        <v>2</v>
      </c>
      <c r="J11" s="63">
        <v>2</v>
      </c>
      <c r="K11" s="63">
        <v>2</v>
      </c>
      <c r="L11" s="63">
        <v>2</v>
      </c>
      <c r="M11" s="63">
        <v>2</v>
      </c>
      <c r="N11" s="63">
        <v>2</v>
      </c>
      <c r="O11" s="63">
        <v>2</v>
      </c>
      <c r="P11" s="63">
        <v>4</v>
      </c>
      <c r="Q11" s="63">
        <v>2</v>
      </c>
      <c r="R11" s="63">
        <v>2</v>
      </c>
      <c r="S11" s="63">
        <v>2</v>
      </c>
      <c r="T11" s="63">
        <v>2</v>
      </c>
      <c r="U11" s="63">
        <v>2</v>
      </c>
      <c r="V11" s="63">
        <v>2</v>
      </c>
      <c r="W11" s="555"/>
      <c r="X11" s="556"/>
      <c r="Y11" s="545"/>
      <c r="Z11" s="546"/>
      <c r="AA11" s="92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564"/>
      <c r="AY11" s="565"/>
      <c r="AZ11" s="78" t="s">
        <v>434</v>
      </c>
      <c r="BA11" s="56"/>
    </row>
    <row r="12" spans="1:56" s="75" customFormat="1" ht="18">
      <c r="A12" s="395" t="s">
        <v>436</v>
      </c>
      <c r="B12" s="541" t="s">
        <v>435</v>
      </c>
      <c r="C12" s="353">
        <f>(D12+E12+E13)/36</f>
        <v>4</v>
      </c>
      <c r="D12" s="568">
        <v>84</v>
      </c>
      <c r="E12" s="106">
        <f t="shared" si="4"/>
        <v>20</v>
      </c>
      <c r="F12" s="57">
        <f t="shared" si="5"/>
        <v>20</v>
      </c>
      <c r="G12" s="49">
        <f t="shared" si="6"/>
        <v>0</v>
      </c>
      <c r="H12" s="59">
        <v>4</v>
      </c>
      <c r="I12" s="59">
        <v>2</v>
      </c>
      <c r="J12" s="59">
        <v>2</v>
      </c>
      <c r="K12" s="59">
        <v>2</v>
      </c>
      <c r="L12" s="59">
        <v>2</v>
      </c>
      <c r="M12" s="59">
        <v>2</v>
      </c>
      <c r="N12" s="59">
        <v>2</v>
      </c>
      <c r="O12" s="59">
        <v>2</v>
      </c>
      <c r="P12" s="59">
        <v>2</v>
      </c>
      <c r="Q12" s="59"/>
      <c r="R12" s="59"/>
      <c r="S12" s="59"/>
      <c r="T12" s="59"/>
      <c r="U12" s="59"/>
      <c r="V12" s="59"/>
      <c r="W12" s="555"/>
      <c r="X12" s="556"/>
      <c r="Y12" s="545"/>
      <c r="Z12" s="546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64"/>
      <c r="AY12" s="565"/>
      <c r="BA12" s="60">
        <v>1</v>
      </c>
    </row>
    <row r="13" spans="1:56" s="14" customFormat="1" ht="18">
      <c r="A13" s="395"/>
      <c r="B13" s="542"/>
      <c r="C13" s="354"/>
      <c r="D13" s="568"/>
      <c r="E13" s="107">
        <f t="shared" si="4"/>
        <v>40</v>
      </c>
      <c r="F13" s="61">
        <f t="shared" si="5"/>
        <v>40</v>
      </c>
      <c r="G13" s="54">
        <f t="shared" si="6"/>
        <v>0</v>
      </c>
      <c r="H13" s="63"/>
      <c r="I13" s="63">
        <v>2</v>
      </c>
      <c r="J13" s="63">
        <v>2</v>
      </c>
      <c r="K13" s="63">
        <v>2</v>
      </c>
      <c r="L13" s="63">
        <v>2</v>
      </c>
      <c r="M13" s="63">
        <v>2</v>
      </c>
      <c r="N13" s="63">
        <v>2</v>
      </c>
      <c r="O13" s="63">
        <v>2</v>
      </c>
      <c r="P13" s="63">
        <v>2</v>
      </c>
      <c r="Q13" s="63">
        <v>4</v>
      </c>
      <c r="R13" s="63">
        <v>4</v>
      </c>
      <c r="S13" s="63">
        <v>4</v>
      </c>
      <c r="T13" s="63">
        <v>4</v>
      </c>
      <c r="U13" s="63">
        <v>4</v>
      </c>
      <c r="V13" s="63">
        <v>4</v>
      </c>
      <c r="W13" s="555"/>
      <c r="X13" s="556"/>
      <c r="Y13" s="545"/>
      <c r="Z13" s="546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564"/>
      <c r="AY13" s="565"/>
      <c r="AZ13" s="78"/>
      <c r="BA13" s="56"/>
    </row>
    <row r="14" spans="1:56" s="75" customFormat="1" ht="18">
      <c r="A14" s="395" t="s">
        <v>437</v>
      </c>
      <c r="B14" s="541" t="s">
        <v>438</v>
      </c>
      <c r="C14" s="353">
        <f>(D14+E14+E15)/36</f>
        <v>2</v>
      </c>
      <c r="D14" s="568">
        <v>36</v>
      </c>
      <c r="E14" s="106">
        <f t="shared" si="4"/>
        <v>12</v>
      </c>
      <c r="F14" s="57">
        <f t="shared" si="5"/>
        <v>0</v>
      </c>
      <c r="G14" s="49">
        <f t="shared" si="6"/>
        <v>12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55"/>
      <c r="X14" s="556"/>
      <c r="Y14" s="545"/>
      <c r="Z14" s="546"/>
      <c r="AA14" s="75">
        <v>2</v>
      </c>
      <c r="AB14" s="59">
        <v>2</v>
      </c>
      <c r="AC14" s="59">
        <v>2</v>
      </c>
      <c r="AD14" s="59">
        <v>2</v>
      </c>
      <c r="AE14" s="59">
        <v>2</v>
      </c>
      <c r="AF14" s="59">
        <v>2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64"/>
      <c r="AY14" s="565"/>
      <c r="AZ14" s="75">
        <v>2</v>
      </c>
      <c r="BA14" s="60"/>
    </row>
    <row r="15" spans="1:56" s="14" customFormat="1" ht="18">
      <c r="A15" s="395"/>
      <c r="B15" s="542"/>
      <c r="C15" s="354"/>
      <c r="D15" s="568"/>
      <c r="E15" s="107">
        <f t="shared" si="4"/>
        <v>24</v>
      </c>
      <c r="F15" s="61">
        <f t="shared" si="5"/>
        <v>0</v>
      </c>
      <c r="G15" s="54">
        <f t="shared" si="6"/>
        <v>24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555"/>
      <c r="X15" s="556"/>
      <c r="Y15" s="545"/>
      <c r="Z15" s="546"/>
      <c r="AA15" s="92"/>
      <c r="AB15" s="93"/>
      <c r="AC15" s="93"/>
      <c r="AD15" s="93"/>
      <c r="AE15" s="93"/>
      <c r="AF15" s="93"/>
      <c r="AG15" s="93">
        <v>2</v>
      </c>
      <c r="AH15" s="93">
        <v>2</v>
      </c>
      <c r="AI15" s="93">
        <v>2</v>
      </c>
      <c r="AJ15" s="93">
        <v>2</v>
      </c>
      <c r="AK15" s="93">
        <v>2</v>
      </c>
      <c r="AL15" s="93">
        <v>2</v>
      </c>
      <c r="AM15" s="93">
        <v>2</v>
      </c>
      <c r="AN15" s="93">
        <v>2</v>
      </c>
      <c r="AO15" s="93">
        <v>2</v>
      </c>
      <c r="AP15" s="93">
        <v>2</v>
      </c>
      <c r="AQ15" s="93">
        <v>2</v>
      </c>
      <c r="AR15" s="93">
        <v>2</v>
      </c>
      <c r="AS15" s="93"/>
      <c r="AT15" s="93"/>
      <c r="AU15" s="93"/>
      <c r="AV15" s="93"/>
      <c r="AW15" s="93"/>
      <c r="AX15" s="564"/>
      <c r="AY15" s="565"/>
      <c r="AZ15" s="78"/>
      <c r="BA15" s="56"/>
    </row>
    <row r="16" spans="1:56" s="75" customFormat="1" ht="18">
      <c r="A16" s="395" t="s">
        <v>336</v>
      </c>
      <c r="B16" s="541" t="s">
        <v>439</v>
      </c>
      <c r="C16" s="353">
        <f>(D16+E16+E17)/36</f>
        <v>2</v>
      </c>
      <c r="D16" s="568">
        <v>42</v>
      </c>
      <c r="E16" s="106">
        <f t="shared" si="4"/>
        <v>10</v>
      </c>
      <c r="F16" s="57">
        <f t="shared" si="5"/>
        <v>0</v>
      </c>
      <c r="G16" s="49">
        <f t="shared" si="6"/>
        <v>10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55"/>
      <c r="X16" s="556"/>
      <c r="Y16" s="545"/>
      <c r="Z16" s="546"/>
      <c r="AA16" s="75">
        <v>2</v>
      </c>
      <c r="AB16" s="59">
        <v>2</v>
      </c>
      <c r="AC16" s="59">
        <v>2</v>
      </c>
      <c r="AD16" s="59">
        <v>2</v>
      </c>
      <c r="AE16" s="59">
        <v>2</v>
      </c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64"/>
      <c r="AY16" s="565"/>
      <c r="AZ16" s="75">
        <v>2</v>
      </c>
      <c r="BA16" s="60"/>
    </row>
    <row r="17" spans="1:53" s="14" customFormat="1" ht="18">
      <c r="A17" s="395"/>
      <c r="B17" s="542"/>
      <c r="C17" s="354"/>
      <c r="D17" s="568"/>
      <c r="E17" s="107">
        <f t="shared" si="4"/>
        <v>20</v>
      </c>
      <c r="F17" s="61">
        <f t="shared" si="5"/>
        <v>0</v>
      </c>
      <c r="G17" s="54">
        <f t="shared" si="6"/>
        <v>20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555"/>
      <c r="X17" s="556"/>
      <c r="Y17" s="545"/>
      <c r="Z17" s="546"/>
      <c r="AA17" s="92"/>
      <c r="AB17" s="93"/>
      <c r="AC17" s="93"/>
      <c r="AD17" s="93"/>
      <c r="AE17" s="93"/>
      <c r="AF17" s="93">
        <v>2</v>
      </c>
      <c r="AG17" s="93">
        <v>2</v>
      </c>
      <c r="AH17" s="93">
        <v>2</v>
      </c>
      <c r="AI17" s="93">
        <v>2</v>
      </c>
      <c r="AJ17" s="93">
        <v>2</v>
      </c>
      <c r="AK17" s="93">
        <v>2</v>
      </c>
      <c r="AL17" s="93">
        <v>2</v>
      </c>
      <c r="AM17" s="93">
        <v>2</v>
      </c>
      <c r="AN17" s="93">
        <v>2</v>
      </c>
      <c r="AO17" s="93">
        <v>2</v>
      </c>
      <c r="AP17" s="93"/>
      <c r="AQ17" s="93"/>
      <c r="AR17" s="93"/>
      <c r="AS17" s="93"/>
      <c r="AT17" s="93"/>
      <c r="AU17" s="93"/>
      <c r="AV17" s="93"/>
      <c r="AW17" s="93"/>
      <c r="AX17" s="564"/>
      <c r="AY17" s="565"/>
      <c r="AZ17" s="78"/>
      <c r="BA17" s="56"/>
    </row>
    <row r="18" spans="1:53" s="75" customFormat="1" ht="18">
      <c r="A18" s="395" t="s">
        <v>311</v>
      </c>
      <c r="B18" s="388" t="s">
        <v>47</v>
      </c>
      <c r="C18" s="353">
        <f>(D18+E18+E19)/36</f>
        <v>6.5</v>
      </c>
      <c r="D18" s="569">
        <v>150</v>
      </c>
      <c r="E18" s="106">
        <f t="shared" si="4"/>
        <v>0</v>
      </c>
      <c r="F18" s="57">
        <f t="shared" si="5"/>
        <v>0</v>
      </c>
      <c r="G18" s="49">
        <f t="shared" si="6"/>
        <v>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55"/>
      <c r="X18" s="556"/>
      <c r="Y18" s="545"/>
      <c r="Z18" s="546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64"/>
      <c r="AY18" s="565"/>
      <c r="AZ18" s="75">
        <v>1.2</v>
      </c>
      <c r="BA18" s="60"/>
    </row>
    <row r="19" spans="1:53" s="14" customFormat="1" ht="18">
      <c r="A19" s="395"/>
      <c r="B19" s="388"/>
      <c r="C19" s="354"/>
      <c r="D19" s="569"/>
      <c r="E19" s="107">
        <f t="shared" si="4"/>
        <v>84</v>
      </c>
      <c r="F19" s="61">
        <f t="shared" si="5"/>
        <v>36</v>
      </c>
      <c r="G19" s="54">
        <f t="shared" si="6"/>
        <v>48</v>
      </c>
      <c r="H19" s="63">
        <v>2</v>
      </c>
      <c r="I19" s="63">
        <v>2</v>
      </c>
      <c r="J19" s="63">
        <v>2</v>
      </c>
      <c r="K19" s="63">
        <v>2</v>
      </c>
      <c r="L19" s="63">
        <v>2</v>
      </c>
      <c r="M19" s="63">
        <v>2</v>
      </c>
      <c r="N19" s="63">
        <v>2</v>
      </c>
      <c r="O19" s="63">
        <v>2</v>
      </c>
      <c r="P19" s="63">
        <v>2</v>
      </c>
      <c r="Q19" s="63">
        <v>2</v>
      </c>
      <c r="R19" s="63">
        <v>2</v>
      </c>
      <c r="S19" s="63">
        <v>2</v>
      </c>
      <c r="T19" s="63">
        <v>4</v>
      </c>
      <c r="U19" s="63">
        <v>4</v>
      </c>
      <c r="V19" s="63">
        <v>4</v>
      </c>
      <c r="W19" s="555"/>
      <c r="X19" s="556"/>
      <c r="Y19" s="545"/>
      <c r="Z19" s="546"/>
      <c r="AA19" s="92">
        <v>2</v>
      </c>
      <c r="AB19" s="93">
        <v>2</v>
      </c>
      <c r="AC19" s="93">
        <v>2</v>
      </c>
      <c r="AD19" s="93">
        <v>2</v>
      </c>
      <c r="AE19" s="93">
        <v>2</v>
      </c>
      <c r="AF19" s="93">
        <v>2</v>
      </c>
      <c r="AG19" s="93">
        <v>2</v>
      </c>
      <c r="AH19" s="93">
        <v>2</v>
      </c>
      <c r="AI19" s="93">
        <v>2</v>
      </c>
      <c r="AJ19" s="93">
        <v>2</v>
      </c>
      <c r="AK19" s="93">
        <v>2</v>
      </c>
      <c r="AL19" s="93">
        <v>2</v>
      </c>
      <c r="AM19" s="93">
        <v>2</v>
      </c>
      <c r="AN19" s="93">
        <v>2</v>
      </c>
      <c r="AO19" s="93">
        <v>2</v>
      </c>
      <c r="AP19" s="93">
        <v>2</v>
      </c>
      <c r="AQ19" s="93">
        <v>2</v>
      </c>
      <c r="AR19" s="93">
        <v>2</v>
      </c>
      <c r="AS19" s="93">
        <v>2</v>
      </c>
      <c r="AT19" s="93">
        <v>2</v>
      </c>
      <c r="AU19" s="93">
        <v>2</v>
      </c>
      <c r="AV19" s="93">
        <v>2</v>
      </c>
      <c r="AW19" s="93">
        <v>4</v>
      </c>
      <c r="AX19" s="564"/>
      <c r="AY19" s="565"/>
      <c r="AZ19" s="78"/>
      <c r="BA19" s="56"/>
    </row>
    <row r="20" spans="1:53" s="75" customFormat="1" ht="18">
      <c r="A20" s="395" t="s">
        <v>34</v>
      </c>
      <c r="B20" s="541" t="s">
        <v>142</v>
      </c>
      <c r="C20" s="353">
        <f>(D20+E20+E21)/36</f>
        <v>3</v>
      </c>
      <c r="D20" s="568">
        <v>60</v>
      </c>
      <c r="E20" s="106">
        <f t="shared" ref="E20:E50" si="7">F20+G20</f>
        <v>18</v>
      </c>
      <c r="F20" s="57">
        <f t="shared" ref="F20:F50" si="8">SUM(H20:W20)</f>
        <v>18</v>
      </c>
      <c r="G20" s="49">
        <f t="shared" si="6"/>
        <v>0</v>
      </c>
      <c r="H20" s="59">
        <v>4</v>
      </c>
      <c r="I20" s="59">
        <v>2</v>
      </c>
      <c r="J20" s="59">
        <v>2</v>
      </c>
      <c r="K20" s="59">
        <v>2</v>
      </c>
      <c r="L20" s="59">
        <v>2</v>
      </c>
      <c r="M20" s="59">
        <v>2</v>
      </c>
      <c r="N20" s="59">
        <v>2</v>
      </c>
      <c r="O20" s="59">
        <v>2</v>
      </c>
      <c r="P20" s="59"/>
      <c r="Q20" s="59"/>
      <c r="R20" s="59"/>
      <c r="S20" s="59"/>
      <c r="T20" s="59"/>
      <c r="U20" s="59"/>
      <c r="V20" s="59"/>
      <c r="W20" s="555"/>
      <c r="X20" s="556"/>
      <c r="Y20" s="545"/>
      <c r="Z20" s="546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64"/>
      <c r="AY20" s="565"/>
      <c r="BA20" s="60">
        <v>1</v>
      </c>
    </row>
    <row r="21" spans="1:53" s="14" customFormat="1" ht="18">
      <c r="A21" s="395"/>
      <c r="B21" s="542"/>
      <c r="C21" s="354"/>
      <c r="D21" s="568"/>
      <c r="E21" s="107">
        <f t="shared" si="7"/>
        <v>30</v>
      </c>
      <c r="F21" s="61">
        <f t="shared" si="8"/>
        <v>30</v>
      </c>
      <c r="G21" s="54">
        <f t="shared" si="6"/>
        <v>0</v>
      </c>
      <c r="H21" s="63"/>
      <c r="I21" s="63">
        <v>2</v>
      </c>
      <c r="J21" s="63">
        <v>2</v>
      </c>
      <c r="K21" s="63">
        <v>2</v>
      </c>
      <c r="L21" s="63">
        <v>2</v>
      </c>
      <c r="M21" s="63">
        <v>2</v>
      </c>
      <c r="N21" s="63">
        <v>2</v>
      </c>
      <c r="O21" s="63">
        <v>2</v>
      </c>
      <c r="P21" s="63">
        <v>4</v>
      </c>
      <c r="Q21" s="63">
        <v>2</v>
      </c>
      <c r="R21" s="63">
        <v>2</v>
      </c>
      <c r="S21" s="63">
        <v>2</v>
      </c>
      <c r="T21" s="63">
        <v>2</v>
      </c>
      <c r="U21" s="63">
        <v>2</v>
      </c>
      <c r="V21" s="63">
        <v>2</v>
      </c>
      <c r="W21" s="555"/>
      <c r="X21" s="556"/>
      <c r="Y21" s="545"/>
      <c r="Z21" s="546"/>
      <c r="AA21" s="92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564"/>
      <c r="AY21" s="565"/>
      <c r="AZ21" s="78"/>
      <c r="BA21" s="56"/>
    </row>
    <row r="22" spans="1:53" s="75" customFormat="1" ht="18">
      <c r="A22" s="395" t="s">
        <v>36</v>
      </c>
      <c r="B22" s="388" t="s">
        <v>143</v>
      </c>
      <c r="C22" s="353">
        <f>(D22+E22+E23)/36</f>
        <v>3</v>
      </c>
      <c r="D22" s="568">
        <v>60</v>
      </c>
      <c r="E22" s="106">
        <f t="shared" si="7"/>
        <v>18</v>
      </c>
      <c r="F22" s="57">
        <f t="shared" si="8"/>
        <v>0</v>
      </c>
      <c r="G22" s="49">
        <f t="shared" si="6"/>
        <v>18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55"/>
      <c r="X22" s="556"/>
      <c r="Y22" s="545"/>
      <c r="Z22" s="546"/>
      <c r="AA22" s="75">
        <v>2</v>
      </c>
      <c r="AB22" s="59">
        <v>2</v>
      </c>
      <c r="AC22" s="59">
        <v>2</v>
      </c>
      <c r="AD22" s="59">
        <v>2</v>
      </c>
      <c r="AE22" s="59">
        <v>2</v>
      </c>
      <c r="AF22" s="59">
        <v>2</v>
      </c>
      <c r="AG22" s="59">
        <v>2</v>
      </c>
      <c r="AH22" s="59">
        <v>2</v>
      </c>
      <c r="AI22" s="59">
        <v>2</v>
      </c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64"/>
      <c r="AY22" s="565"/>
      <c r="BA22" s="60"/>
    </row>
    <row r="23" spans="1:53" s="14" customFormat="1" ht="18">
      <c r="A23" s="395"/>
      <c r="B23" s="388"/>
      <c r="C23" s="354"/>
      <c r="D23" s="568"/>
      <c r="E23" s="107">
        <f t="shared" si="7"/>
        <v>30</v>
      </c>
      <c r="F23" s="61">
        <f t="shared" si="8"/>
        <v>0</v>
      </c>
      <c r="G23" s="54">
        <f t="shared" si="6"/>
        <v>30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555"/>
      <c r="X23" s="556"/>
      <c r="Y23" s="545"/>
      <c r="Z23" s="546"/>
      <c r="AA23" s="92"/>
      <c r="AB23" s="93"/>
      <c r="AC23" s="93"/>
      <c r="AD23" s="93"/>
      <c r="AE23" s="93"/>
      <c r="AF23" s="93"/>
      <c r="AG23" s="93"/>
      <c r="AH23" s="93"/>
      <c r="AI23" s="93"/>
      <c r="AJ23" s="93">
        <v>2</v>
      </c>
      <c r="AK23" s="93">
        <v>2</v>
      </c>
      <c r="AL23" s="93">
        <v>2</v>
      </c>
      <c r="AM23" s="93">
        <v>2</v>
      </c>
      <c r="AN23" s="93">
        <v>2</v>
      </c>
      <c r="AO23" s="93">
        <v>2</v>
      </c>
      <c r="AP23" s="93">
        <v>2</v>
      </c>
      <c r="AQ23" s="93">
        <v>2</v>
      </c>
      <c r="AR23" s="93">
        <v>2</v>
      </c>
      <c r="AS23" s="93">
        <v>2</v>
      </c>
      <c r="AT23" s="93">
        <v>2</v>
      </c>
      <c r="AU23" s="93">
        <v>2</v>
      </c>
      <c r="AV23" s="93">
        <v>2</v>
      </c>
      <c r="AW23" s="93">
        <v>4</v>
      </c>
      <c r="AX23" s="564"/>
      <c r="AY23" s="565"/>
      <c r="AZ23" s="78"/>
      <c r="BA23" s="56">
        <v>2</v>
      </c>
    </row>
    <row r="24" spans="1:53" s="75" customFormat="1" ht="18">
      <c r="A24" s="395" t="s">
        <v>441</v>
      </c>
      <c r="B24" s="388" t="s">
        <v>144</v>
      </c>
      <c r="C24" s="353">
        <f>(D24+E24+E25)/36</f>
        <v>5</v>
      </c>
      <c r="D24" s="561">
        <v>90</v>
      </c>
      <c r="E24" s="106">
        <f t="shared" si="7"/>
        <v>36</v>
      </c>
      <c r="F24" s="57">
        <f t="shared" si="8"/>
        <v>18</v>
      </c>
      <c r="G24" s="49">
        <f t="shared" si="6"/>
        <v>18</v>
      </c>
      <c r="H24" s="59">
        <v>2</v>
      </c>
      <c r="I24" s="59">
        <v>2</v>
      </c>
      <c r="J24" s="59">
        <v>2</v>
      </c>
      <c r="K24" s="59">
        <v>2</v>
      </c>
      <c r="L24" s="59">
        <v>2</v>
      </c>
      <c r="M24" s="59">
        <v>2</v>
      </c>
      <c r="N24" s="59">
        <v>2</v>
      </c>
      <c r="O24" s="59">
        <v>2</v>
      </c>
      <c r="P24" s="59">
        <v>2</v>
      </c>
      <c r="Q24" s="59"/>
      <c r="R24" s="59"/>
      <c r="S24" s="59"/>
      <c r="T24" s="59"/>
      <c r="U24" s="59"/>
      <c r="V24" s="59"/>
      <c r="W24" s="555"/>
      <c r="X24" s="556"/>
      <c r="Y24" s="545"/>
      <c r="Z24" s="546"/>
      <c r="AA24" s="75">
        <v>2</v>
      </c>
      <c r="AB24" s="59">
        <v>2</v>
      </c>
      <c r="AC24" s="59">
        <v>2</v>
      </c>
      <c r="AD24" s="59">
        <v>2</v>
      </c>
      <c r="AE24" s="59">
        <v>2</v>
      </c>
      <c r="AF24" s="59">
        <v>2</v>
      </c>
      <c r="AG24" s="59">
        <v>2</v>
      </c>
      <c r="AH24" s="59">
        <v>2</v>
      </c>
      <c r="AI24" s="59">
        <v>2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64"/>
      <c r="AY24" s="565"/>
      <c r="AZ24" s="75">
        <v>1</v>
      </c>
      <c r="BA24" s="60"/>
    </row>
    <row r="25" spans="1:53" s="14" customFormat="1" ht="18">
      <c r="A25" s="395"/>
      <c r="B25" s="388"/>
      <c r="C25" s="354"/>
      <c r="D25" s="561"/>
      <c r="E25" s="107">
        <f t="shared" si="7"/>
        <v>54</v>
      </c>
      <c r="F25" s="61">
        <f t="shared" si="8"/>
        <v>18</v>
      </c>
      <c r="G25" s="54">
        <f t="shared" si="6"/>
        <v>36</v>
      </c>
      <c r="H25" s="63"/>
      <c r="I25" s="63"/>
      <c r="J25" s="63"/>
      <c r="K25" s="63"/>
      <c r="L25" s="63"/>
      <c r="M25" s="63"/>
      <c r="N25" s="63"/>
      <c r="O25" s="63"/>
      <c r="P25" s="63"/>
      <c r="Q25" s="63">
        <v>4</v>
      </c>
      <c r="R25" s="63">
        <v>4</v>
      </c>
      <c r="S25" s="63">
        <v>4</v>
      </c>
      <c r="T25" s="63">
        <v>2</v>
      </c>
      <c r="U25" s="63">
        <v>2</v>
      </c>
      <c r="V25" s="63">
        <v>2</v>
      </c>
      <c r="W25" s="555"/>
      <c r="X25" s="556"/>
      <c r="Y25" s="545"/>
      <c r="Z25" s="546"/>
      <c r="AA25" s="92"/>
      <c r="AB25" s="93"/>
      <c r="AC25" s="93"/>
      <c r="AD25" s="93"/>
      <c r="AE25" s="93"/>
      <c r="AF25" s="93"/>
      <c r="AG25" s="93"/>
      <c r="AH25" s="93"/>
      <c r="AI25" s="93"/>
      <c r="AJ25" s="93">
        <v>2</v>
      </c>
      <c r="AK25" s="93">
        <v>2</v>
      </c>
      <c r="AL25" s="93">
        <v>2</v>
      </c>
      <c r="AM25" s="93">
        <v>2</v>
      </c>
      <c r="AN25" s="93">
        <v>2</v>
      </c>
      <c r="AO25" s="93">
        <v>2</v>
      </c>
      <c r="AP25" s="93">
        <v>2</v>
      </c>
      <c r="AQ25" s="93">
        <v>2</v>
      </c>
      <c r="AR25" s="93">
        <v>2</v>
      </c>
      <c r="AS25" s="93">
        <v>2</v>
      </c>
      <c r="AT25" s="93">
        <v>4</v>
      </c>
      <c r="AU25" s="93">
        <v>4</v>
      </c>
      <c r="AV25" s="93">
        <v>4</v>
      </c>
      <c r="AW25" s="93">
        <v>4</v>
      </c>
      <c r="AX25" s="564"/>
      <c r="AY25" s="565"/>
      <c r="AZ25" s="78"/>
      <c r="BA25" s="56" t="s">
        <v>556</v>
      </c>
    </row>
    <row r="26" spans="1:53" s="75" customFormat="1" ht="18">
      <c r="A26" s="395" t="s">
        <v>315</v>
      </c>
      <c r="B26" s="388" t="s">
        <v>443</v>
      </c>
      <c r="C26" s="353">
        <f>(D26+E26+E27)/36</f>
        <v>2</v>
      </c>
      <c r="D26" s="561">
        <v>36</v>
      </c>
      <c r="E26" s="106">
        <f t="shared" si="7"/>
        <v>12</v>
      </c>
      <c r="F26" s="57">
        <f t="shared" si="8"/>
        <v>0</v>
      </c>
      <c r="G26" s="49">
        <f t="shared" si="6"/>
        <v>12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55"/>
      <c r="X26" s="556"/>
      <c r="Y26" s="545"/>
      <c r="Z26" s="546"/>
      <c r="AA26" s="75">
        <v>2</v>
      </c>
      <c r="AB26" s="59">
        <v>2</v>
      </c>
      <c r="AC26" s="59">
        <v>2</v>
      </c>
      <c r="AD26" s="59">
        <v>2</v>
      </c>
      <c r="AE26" s="59">
        <v>2</v>
      </c>
      <c r="AF26" s="59">
        <v>2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64"/>
      <c r="AY26" s="565"/>
      <c r="AZ26" s="75">
        <v>2</v>
      </c>
      <c r="BA26" s="60"/>
    </row>
    <row r="27" spans="1:53" s="14" customFormat="1" ht="18">
      <c r="A27" s="395"/>
      <c r="B27" s="388"/>
      <c r="C27" s="354"/>
      <c r="D27" s="561"/>
      <c r="E27" s="107">
        <f t="shared" si="7"/>
        <v>24</v>
      </c>
      <c r="F27" s="61">
        <f t="shared" si="8"/>
        <v>0</v>
      </c>
      <c r="G27" s="54">
        <f t="shared" si="6"/>
        <v>24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555"/>
      <c r="X27" s="556"/>
      <c r="Y27" s="545"/>
      <c r="Z27" s="546"/>
      <c r="AA27" s="92"/>
      <c r="AB27" s="93"/>
      <c r="AC27" s="93"/>
      <c r="AD27" s="93"/>
      <c r="AE27" s="93"/>
      <c r="AF27" s="93"/>
      <c r="AG27" s="93">
        <v>2</v>
      </c>
      <c r="AH27" s="93">
        <v>2</v>
      </c>
      <c r="AI27" s="93">
        <v>2</v>
      </c>
      <c r="AJ27" s="93">
        <v>2</v>
      </c>
      <c r="AK27" s="93">
        <v>2</v>
      </c>
      <c r="AL27" s="93">
        <v>2</v>
      </c>
      <c r="AM27" s="93">
        <v>2</v>
      </c>
      <c r="AN27" s="93">
        <v>2</v>
      </c>
      <c r="AO27" s="93">
        <v>2</v>
      </c>
      <c r="AP27" s="93">
        <v>2</v>
      </c>
      <c r="AQ27" s="93">
        <v>2</v>
      </c>
      <c r="AR27" s="93">
        <v>2</v>
      </c>
      <c r="AS27" s="93"/>
      <c r="AT27" s="93"/>
      <c r="AU27" s="93"/>
      <c r="AV27" s="93"/>
      <c r="AW27" s="93"/>
      <c r="AX27" s="564"/>
      <c r="AY27" s="565"/>
      <c r="AZ27" s="55"/>
      <c r="BA27" s="56"/>
    </row>
    <row r="28" spans="1:53" s="14" customFormat="1" ht="18">
      <c r="A28" s="395" t="s">
        <v>338</v>
      </c>
      <c r="B28" s="388" t="s">
        <v>444</v>
      </c>
      <c r="C28" s="353">
        <f>(D28+E28+E29)/36</f>
        <v>3</v>
      </c>
      <c r="D28" s="561">
        <v>54</v>
      </c>
      <c r="E28" s="106">
        <f t="shared" si="7"/>
        <v>24</v>
      </c>
      <c r="F28" s="57">
        <f t="shared" si="8"/>
        <v>0</v>
      </c>
      <c r="G28" s="49">
        <f t="shared" si="6"/>
        <v>24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55"/>
      <c r="X28" s="556"/>
      <c r="Y28" s="545"/>
      <c r="Z28" s="546"/>
      <c r="AA28" s="75">
        <v>2</v>
      </c>
      <c r="AB28" s="59">
        <v>2</v>
      </c>
      <c r="AC28" s="59">
        <v>2</v>
      </c>
      <c r="AD28" s="59">
        <v>2</v>
      </c>
      <c r="AE28" s="59">
        <v>2</v>
      </c>
      <c r="AF28" s="59">
        <v>2</v>
      </c>
      <c r="AG28" s="59">
        <v>2</v>
      </c>
      <c r="AH28" s="59">
        <v>2</v>
      </c>
      <c r="AI28" s="59">
        <v>2</v>
      </c>
      <c r="AJ28" s="59">
        <v>2</v>
      </c>
      <c r="AK28" s="59">
        <v>2</v>
      </c>
      <c r="AL28" s="59">
        <v>2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64"/>
      <c r="AY28" s="565"/>
      <c r="AZ28" s="75" t="s">
        <v>18</v>
      </c>
      <c r="BA28" s="60"/>
    </row>
    <row r="29" spans="1:53" s="14" customFormat="1" ht="18">
      <c r="A29" s="395"/>
      <c r="B29" s="388"/>
      <c r="C29" s="354"/>
      <c r="D29" s="561"/>
      <c r="E29" s="107">
        <f t="shared" si="7"/>
        <v>30</v>
      </c>
      <c r="F29" s="61">
        <f t="shared" si="8"/>
        <v>0</v>
      </c>
      <c r="G29" s="54">
        <f t="shared" si="6"/>
        <v>30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555"/>
      <c r="X29" s="556"/>
      <c r="Y29" s="545"/>
      <c r="Z29" s="546"/>
      <c r="AA29" s="92"/>
      <c r="AB29" s="93"/>
      <c r="AC29" s="93"/>
      <c r="AD29" s="93"/>
      <c r="AE29" s="93"/>
      <c r="AF29" s="93"/>
      <c r="AG29" s="93"/>
      <c r="AH29" s="93"/>
      <c r="AI29" s="93">
        <v>2</v>
      </c>
      <c r="AJ29" s="93">
        <v>2</v>
      </c>
      <c r="AK29" s="93">
        <v>2</v>
      </c>
      <c r="AL29" s="93">
        <v>2</v>
      </c>
      <c r="AM29" s="93">
        <v>2</v>
      </c>
      <c r="AN29" s="93">
        <v>2</v>
      </c>
      <c r="AO29" s="93">
        <v>2</v>
      </c>
      <c r="AP29" s="93">
        <v>2</v>
      </c>
      <c r="AQ29" s="93">
        <v>2</v>
      </c>
      <c r="AR29" s="93">
        <v>2</v>
      </c>
      <c r="AS29" s="93">
        <v>2</v>
      </c>
      <c r="AT29" s="93">
        <v>2</v>
      </c>
      <c r="AU29" s="93">
        <v>2</v>
      </c>
      <c r="AV29" s="93">
        <v>2</v>
      </c>
      <c r="AW29" s="93">
        <v>2</v>
      </c>
      <c r="AX29" s="564"/>
      <c r="AY29" s="565"/>
      <c r="AZ29" s="78"/>
      <c r="BA29" s="56"/>
    </row>
    <row r="30" spans="1:53" s="14" customFormat="1" ht="18">
      <c r="A30" s="395" t="s">
        <v>417</v>
      </c>
      <c r="B30" s="388" t="s">
        <v>446</v>
      </c>
      <c r="C30" s="353">
        <f>(D30+E30+E31)/36</f>
        <v>3</v>
      </c>
      <c r="D30" s="353">
        <v>54</v>
      </c>
      <c r="E30" s="106">
        <f t="shared" si="7"/>
        <v>18</v>
      </c>
      <c r="F30" s="57">
        <f t="shared" si="8"/>
        <v>18</v>
      </c>
      <c r="G30" s="49">
        <f t="shared" si="6"/>
        <v>0</v>
      </c>
      <c r="H30" s="59">
        <v>4</v>
      </c>
      <c r="I30" s="59">
        <v>2</v>
      </c>
      <c r="J30" s="59">
        <v>2</v>
      </c>
      <c r="K30" s="59">
        <v>2</v>
      </c>
      <c r="L30" s="59">
        <v>2</v>
      </c>
      <c r="M30" s="59">
        <v>2</v>
      </c>
      <c r="N30" s="59">
        <v>2</v>
      </c>
      <c r="O30" s="59">
        <v>2</v>
      </c>
      <c r="P30" s="59"/>
      <c r="Q30" s="59"/>
      <c r="R30" s="59"/>
      <c r="S30" s="59"/>
      <c r="T30" s="59"/>
      <c r="U30" s="59"/>
      <c r="V30" s="59"/>
      <c r="W30" s="555"/>
      <c r="X30" s="556"/>
      <c r="Y30" s="545"/>
      <c r="Z30" s="546"/>
      <c r="AA30" s="75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64"/>
      <c r="AY30" s="565"/>
      <c r="AZ30" s="75"/>
      <c r="BA30" s="60"/>
    </row>
    <row r="31" spans="1:53" s="14" customFormat="1" ht="18">
      <c r="A31" s="395"/>
      <c r="B31" s="388"/>
      <c r="C31" s="354"/>
      <c r="D31" s="354"/>
      <c r="E31" s="107">
        <f t="shared" si="7"/>
        <v>36</v>
      </c>
      <c r="F31" s="61">
        <f t="shared" si="8"/>
        <v>36</v>
      </c>
      <c r="G31" s="54">
        <f t="shared" si="6"/>
        <v>0</v>
      </c>
      <c r="H31" s="63"/>
      <c r="I31" s="63">
        <v>2</v>
      </c>
      <c r="J31" s="63">
        <v>2</v>
      </c>
      <c r="K31" s="63">
        <v>2</v>
      </c>
      <c r="L31" s="63">
        <v>2</v>
      </c>
      <c r="M31" s="63">
        <v>2</v>
      </c>
      <c r="N31" s="63">
        <v>2</v>
      </c>
      <c r="O31" s="63">
        <v>2</v>
      </c>
      <c r="P31" s="63">
        <v>4</v>
      </c>
      <c r="Q31" s="63">
        <v>4</v>
      </c>
      <c r="R31" s="63">
        <v>4</v>
      </c>
      <c r="S31" s="63">
        <v>4</v>
      </c>
      <c r="T31" s="63">
        <v>2</v>
      </c>
      <c r="U31" s="63">
        <v>2</v>
      </c>
      <c r="V31" s="63">
        <v>2</v>
      </c>
      <c r="W31" s="555"/>
      <c r="X31" s="556"/>
      <c r="Y31" s="545"/>
      <c r="Z31" s="546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564"/>
      <c r="AY31" s="565"/>
      <c r="AZ31" s="78"/>
      <c r="BA31" s="56">
        <v>1</v>
      </c>
    </row>
    <row r="32" spans="1:53" s="14" customFormat="1" ht="18">
      <c r="A32" s="395" t="s">
        <v>447</v>
      </c>
      <c r="B32" s="388" t="s">
        <v>145</v>
      </c>
      <c r="C32" s="353">
        <f>(D32+E32+E33)/36</f>
        <v>3</v>
      </c>
      <c r="D32" s="353">
        <v>60</v>
      </c>
      <c r="E32" s="106">
        <f t="shared" si="7"/>
        <v>18</v>
      </c>
      <c r="F32" s="57">
        <f t="shared" si="8"/>
        <v>0</v>
      </c>
      <c r="G32" s="49">
        <f t="shared" si="6"/>
        <v>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55"/>
      <c r="X32" s="556"/>
      <c r="Y32" s="545"/>
      <c r="Z32" s="546"/>
      <c r="AA32" s="75">
        <v>2</v>
      </c>
      <c r="AB32" s="59">
        <v>2</v>
      </c>
      <c r="AC32" s="59">
        <v>2</v>
      </c>
      <c r="AD32" s="59">
        <v>2</v>
      </c>
      <c r="AE32" s="59">
        <v>2</v>
      </c>
      <c r="AF32" s="59">
        <v>2</v>
      </c>
      <c r="AG32" s="59">
        <v>2</v>
      </c>
      <c r="AH32" s="59">
        <v>2</v>
      </c>
      <c r="AI32" s="59">
        <v>2</v>
      </c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64"/>
      <c r="AY32" s="565"/>
      <c r="AZ32" s="75"/>
      <c r="BA32" s="60"/>
    </row>
    <row r="33" spans="1:53" s="14" customFormat="1" ht="18">
      <c r="A33" s="395"/>
      <c r="B33" s="388"/>
      <c r="C33" s="354"/>
      <c r="D33" s="354"/>
      <c r="E33" s="107">
        <f t="shared" si="7"/>
        <v>30</v>
      </c>
      <c r="F33" s="61">
        <f t="shared" si="8"/>
        <v>0</v>
      </c>
      <c r="G33" s="54">
        <f t="shared" si="6"/>
        <v>30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555"/>
      <c r="X33" s="556"/>
      <c r="Y33" s="545"/>
      <c r="Z33" s="546"/>
      <c r="AA33" s="92"/>
      <c r="AB33" s="93"/>
      <c r="AC33" s="93"/>
      <c r="AD33" s="93"/>
      <c r="AE33" s="93"/>
      <c r="AF33" s="93"/>
      <c r="AG33" s="93"/>
      <c r="AH33" s="93"/>
      <c r="AI33" s="93"/>
      <c r="AJ33" s="93">
        <v>2</v>
      </c>
      <c r="AK33" s="93">
        <v>2</v>
      </c>
      <c r="AL33" s="93">
        <v>2</v>
      </c>
      <c r="AM33" s="93">
        <v>2</v>
      </c>
      <c r="AN33" s="93">
        <v>2</v>
      </c>
      <c r="AO33" s="93">
        <v>2</v>
      </c>
      <c r="AP33" s="93">
        <v>2</v>
      </c>
      <c r="AQ33" s="93">
        <v>2</v>
      </c>
      <c r="AR33" s="93">
        <v>2</v>
      </c>
      <c r="AS33" s="93">
        <v>2</v>
      </c>
      <c r="AT33" s="93">
        <v>2</v>
      </c>
      <c r="AU33" s="93">
        <v>2</v>
      </c>
      <c r="AV33" s="93">
        <v>2</v>
      </c>
      <c r="AW33" s="93">
        <v>4</v>
      </c>
      <c r="AX33" s="564"/>
      <c r="AY33" s="565"/>
      <c r="AZ33" s="78"/>
      <c r="BA33" s="56">
        <v>2</v>
      </c>
    </row>
    <row r="34" spans="1:53" s="14" customFormat="1" ht="18">
      <c r="A34" s="395" t="s">
        <v>418</v>
      </c>
      <c r="B34" s="388" t="s">
        <v>448</v>
      </c>
      <c r="C34" s="353">
        <f>(D34+E34+E35)/36</f>
        <v>3</v>
      </c>
      <c r="D34" s="353">
        <v>60</v>
      </c>
      <c r="E34" s="106">
        <f>F34+G34</f>
        <v>18</v>
      </c>
      <c r="F34" s="57">
        <f>SUM(H34:W34)</f>
        <v>18</v>
      </c>
      <c r="G34" s="49">
        <f t="shared" si="6"/>
        <v>0</v>
      </c>
      <c r="H34" s="59">
        <v>4</v>
      </c>
      <c r="I34" s="59">
        <v>2</v>
      </c>
      <c r="J34" s="59">
        <v>2</v>
      </c>
      <c r="K34" s="59">
        <v>2</v>
      </c>
      <c r="L34" s="59">
        <v>2</v>
      </c>
      <c r="M34" s="59">
        <v>2</v>
      </c>
      <c r="N34" s="59">
        <v>2</v>
      </c>
      <c r="O34" s="59">
        <v>2</v>
      </c>
      <c r="P34" s="59"/>
      <c r="Q34" s="59"/>
      <c r="R34" s="59"/>
      <c r="S34" s="59"/>
      <c r="T34" s="59"/>
      <c r="U34" s="59"/>
      <c r="V34" s="59"/>
      <c r="W34" s="555"/>
      <c r="X34" s="556"/>
      <c r="Y34" s="545"/>
      <c r="Z34" s="546"/>
      <c r="AA34" s="75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64"/>
      <c r="AY34" s="565"/>
      <c r="AZ34" s="75"/>
      <c r="BA34" s="60"/>
    </row>
    <row r="35" spans="1:53" s="14" customFormat="1" ht="18">
      <c r="A35" s="395"/>
      <c r="B35" s="388"/>
      <c r="C35" s="354"/>
      <c r="D35" s="354"/>
      <c r="E35" s="107">
        <f>F35+G35</f>
        <v>30</v>
      </c>
      <c r="F35" s="61">
        <f>SUM(H35:W35)</f>
        <v>30</v>
      </c>
      <c r="G35" s="54">
        <f t="shared" si="6"/>
        <v>0</v>
      </c>
      <c r="H35" s="63"/>
      <c r="I35" s="63">
        <v>2</v>
      </c>
      <c r="J35" s="63">
        <v>2</v>
      </c>
      <c r="K35" s="63">
        <v>2</v>
      </c>
      <c r="L35" s="63">
        <v>2</v>
      </c>
      <c r="M35" s="63">
        <v>2</v>
      </c>
      <c r="N35" s="63">
        <v>2</v>
      </c>
      <c r="O35" s="63">
        <v>2</v>
      </c>
      <c r="P35" s="63">
        <v>4</v>
      </c>
      <c r="Q35" s="63">
        <v>2</v>
      </c>
      <c r="R35" s="63">
        <v>2</v>
      </c>
      <c r="S35" s="63">
        <v>2</v>
      </c>
      <c r="T35" s="63">
        <v>2</v>
      </c>
      <c r="U35" s="63">
        <v>2</v>
      </c>
      <c r="V35" s="63">
        <v>2</v>
      </c>
      <c r="W35" s="555"/>
      <c r="X35" s="556"/>
      <c r="Y35" s="545"/>
      <c r="Z35" s="546"/>
      <c r="AA35" s="92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564"/>
      <c r="AY35" s="565"/>
      <c r="AZ35" s="78"/>
      <c r="BA35" s="56">
        <v>1</v>
      </c>
    </row>
    <row r="36" spans="1:53" s="75" customFormat="1" ht="18">
      <c r="A36" s="395" t="s">
        <v>146</v>
      </c>
      <c r="B36" s="112" t="s">
        <v>449</v>
      </c>
      <c r="C36" s="353">
        <f>(D36+E36+E37)/36</f>
        <v>3</v>
      </c>
      <c r="D36" s="568">
        <v>60</v>
      </c>
      <c r="E36" s="106">
        <f>F36+G36</f>
        <v>18</v>
      </c>
      <c r="F36" s="57">
        <f>SUM(H36:W36)</f>
        <v>0</v>
      </c>
      <c r="G36" s="49">
        <f t="shared" si="6"/>
        <v>18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55"/>
      <c r="X36" s="556"/>
      <c r="Y36" s="545"/>
      <c r="Z36" s="546"/>
      <c r="AA36" s="75">
        <v>2</v>
      </c>
      <c r="AB36" s="59">
        <v>2</v>
      </c>
      <c r="AC36" s="59">
        <v>2</v>
      </c>
      <c r="AD36" s="59">
        <v>2</v>
      </c>
      <c r="AE36" s="59">
        <v>2</v>
      </c>
      <c r="AF36" s="59">
        <v>2</v>
      </c>
      <c r="AG36" s="59">
        <v>2</v>
      </c>
      <c r="AH36" s="59">
        <v>2</v>
      </c>
      <c r="AI36" s="59">
        <v>2</v>
      </c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64"/>
      <c r="AY36" s="565"/>
      <c r="AZ36" s="75" t="s">
        <v>18</v>
      </c>
      <c r="BA36" s="60"/>
    </row>
    <row r="37" spans="1:53" s="14" customFormat="1" ht="36">
      <c r="A37" s="395"/>
      <c r="B37" s="112" t="s">
        <v>450</v>
      </c>
      <c r="C37" s="354"/>
      <c r="D37" s="568"/>
      <c r="E37" s="107">
        <f>F37+G37</f>
        <v>30</v>
      </c>
      <c r="F37" s="61">
        <f>SUM(H37:W37)</f>
        <v>0</v>
      </c>
      <c r="G37" s="54">
        <f t="shared" si="6"/>
        <v>30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555"/>
      <c r="X37" s="556"/>
      <c r="Y37" s="545"/>
      <c r="Z37" s="546"/>
      <c r="AA37" s="92"/>
      <c r="AB37" s="93"/>
      <c r="AC37" s="93"/>
      <c r="AD37" s="93"/>
      <c r="AE37" s="93"/>
      <c r="AF37" s="93"/>
      <c r="AG37" s="93"/>
      <c r="AH37" s="93"/>
      <c r="AI37" s="93"/>
      <c r="AJ37" s="93">
        <v>2</v>
      </c>
      <c r="AK37" s="93">
        <v>2</v>
      </c>
      <c r="AL37" s="93">
        <v>2</v>
      </c>
      <c r="AM37" s="93">
        <v>2</v>
      </c>
      <c r="AN37" s="93">
        <v>2</v>
      </c>
      <c r="AO37" s="93">
        <v>2</v>
      </c>
      <c r="AP37" s="93">
        <v>2</v>
      </c>
      <c r="AQ37" s="93">
        <v>2</v>
      </c>
      <c r="AR37" s="93">
        <v>2</v>
      </c>
      <c r="AS37" s="93">
        <v>2</v>
      </c>
      <c r="AT37" s="93">
        <v>2</v>
      </c>
      <c r="AU37" s="93">
        <v>2</v>
      </c>
      <c r="AV37" s="93">
        <v>2</v>
      </c>
      <c r="AW37" s="93">
        <v>4</v>
      </c>
      <c r="AX37" s="564"/>
      <c r="AY37" s="565"/>
      <c r="AZ37" s="55"/>
      <c r="BA37" s="56"/>
    </row>
    <row r="38" spans="1:53" s="75" customFormat="1" ht="38.25" customHeight="1">
      <c r="A38" s="395" t="s">
        <v>341</v>
      </c>
      <c r="B38" s="112" t="s">
        <v>451</v>
      </c>
      <c r="C38" s="353">
        <f>(D38+E38+E40)/36</f>
        <v>3</v>
      </c>
      <c r="D38" s="568">
        <v>60</v>
      </c>
      <c r="E38" s="106">
        <f>F38+G38</f>
        <v>18</v>
      </c>
      <c r="F38" s="57">
        <f>SUM(H38:W38)</f>
        <v>0</v>
      </c>
      <c r="G38" s="49">
        <f t="shared" si="6"/>
        <v>18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55"/>
      <c r="X38" s="556"/>
      <c r="Y38" s="545"/>
      <c r="Z38" s="546"/>
      <c r="AA38" s="75">
        <v>2</v>
      </c>
      <c r="AB38" s="59">
        <v>2</v>
      </c>
      <c r="AC38" s="59">
        <v>2</v>
      </c>
      <c r="AD38" s="59">
        <v>2</v>
      </c>
      <c r="AE38" s="59">
        <v>2</v>
      </c>
      <c r="AF38" s="59">
        <v>2</v>
      </c>
      <c r="AG38" s="59">
        <v>2</v>
      </c>
      <c r="AH38" s="59">
        <v>2</v>
      </c>
      <c r="AI38" s="59">
        <v>2</v>
      </c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64"/>
      <c r="AY38" s="565"/>
      <c r="AZ38" s="75" t="s">
        <v>18</v>
      </c>
      <c r="BA38" s="60"/>
    </row>
    <row r="39" spans="1:53" s="75" customFormat="1" ht="38.25" customHeight="1">
      <c r="A39" s="395"/>
      <c r="B39" s="112" t="s">
        <v>452</v>
      </c>
      <c r="C39" s="355"/>
      <c r="D39" s="568"/>
      <c r="E39" s="106"/>
      <c r="F39" s="57"/>
      <c r="G39" s="184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55"/>
      <c r="X39" s="556"/>
      <c r="Y39" s="545"/>
      <c r="Z39" s="546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64"/>
      <c r="AY39" s="565"/>
      <c r="BA39" s="60"/>
    </row>
    <row r="40" spans="1:53" s="14" customFormat="1" ht="18">
      <c r="A40" s="395"/>
      <c r="B40" s="112" t="s">
        <v>453</v>
      </c>
      <c r="C40" s="354"/>
      <c r="D40" s="568"/>
      <c r="E40" s="107">
        <f>F40+G40</f>
        <v>30</v>
      </c>
      <c r="F40" s="61">
        <f>SUM(H40:W40)</f>
        <v>0</v>
      </c>
      <c r="G40" s="54">
        <f t="shared" ref="G40:G50" si="9">SUM(AA40:AW40)</f>
        <v>30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555"/>
      <c r="X40" s="556"/>
      <c r="Y40" s="545"/>
      <c r="Z40" s="546"/>
      <c r="AA40" s="92"/>
      <c r="AB40" s="93"/>
      <c r="AC40" s="93"/>
      <c r="AD40" s="93"/>
      <c r="AE40" s="93"/>
      <c r="AF40" s="93"/>
      <c r="AG40" s="93"/>
      <c r="AH40" s="93"/>
      <c r="AI40" s="93"/>
      <c r="AJ40" s="93">
        <v>2</v>
      </c>
      <c r="AK40" s="93">
        <v>2</v>
      </c>
      <c r="AL40" s="93">
        <v>2</v>
      </c>
      <c r="AM40" s="93">
        <v>2</v>
      </c>
      <c r="AN40" s="93">
        <v>2</v>
      </c>
      <c r="AO40" s="93">
        <v>2</v>
      </c>
      <c r="AP40" s="93">
        <v>2</v>
      </c>
      <c r="AQ40" s="93">
        <v>2</v>
      </c>
      <c r="AR40" s="93">
        <v>2</v>
      </c>
      <c r="AS40" s="93">
        <v>2</v>
      </c>
      <c r="AT40" s="93">
        <v>2</v>
      </c>
      <c r="AU40" s="93">
        <v>2</v>
      </c>
      <c r="AV40" s="93">
        <v>2</v>
      </c>
      <c r="AW40" s="93">
        <v>4</v>
      </c>
      <c r="AX40" s="564"/>
      <c r="AY40" s="565"/>
      <c r="AZ40" s="78"/>
      <c r="BA40" s="56"/>
    </row>
    <row r="41" spans="1:53" s="75" customFormat="1" ht="18">
      <c r="A41" s="395" t="s">
        <v>342</v>
      </c>
      <c r="B41" s="114" t="s">
        <v>455</v>
      </c>
      <c r="C41" s="353">
        <f>(D41+E41+E42)/36</f>
        <v>3</v>
      </c>
      <c r="D41" s="561">
        <v>60</v>
      </c>
      <c r="E41" s="106">
        <f t="shared" si="7"/>
        <v>18</v>
      </c>
      <c r="F41" s="57">
        <f t="shared" si="8"/>
        <v>0</v>
      </c>
      <c r="G41" s="49">
        <f t="shared" si="9"/>
        <v>18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55"/>
      <c r="X41" s="556"/>
      <c r="Y41" s="545"/>
      <c r="Z41" s="546"/>
      <c r="AA41" s="75">
        <v>2</v>
      </c>
      <c r="AB41" s="59">
        <v>2</v>
      </c>
      <c r="AC41" s="59">
        <v>2</v>
      </c>
      <c r="AD41" s="59">
        <v>2</v>
      </c>
      <c r="AE41" s="59">
        <v>2</v>
      </c>
      <c r="AF41" s="59">
        <v>2</v>
      </c>
      <c r="AG41" s="59">
        <v>2</v>
      </c>
      <c r="AH41" s="59">
        <v>2</v>
      </c>
      <c r="AI41" s="59">
        <v>2</v>
      </c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64"/>
      <c r="AY41" s="565"/>
      <c r="BA41" s="60"/>
    </row>
    <row r="42" spans="1:53" s="14" customFormat="1" ht="18">
      <c r="A42" s="395"/>
      <c r="B42" s="114" t="s">
        <v>456</v>
      </c>
      <c r="C42" s="354"/>
      <c r="D42" s="561"/>
      <c r="E42" s="107">
        <f t="shared" si="7"/>
        <v>30</v>
      </c>
      <c r="F42" s="61">
        <f t="shared" si="8"/>
        <v>0</v>
      </c>
      <c r="G42" s="54">
        <f t="shared" si="9"/>
        <v>30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555"/>
      <c r="X42" s="556"/>
      <c r="Y42" s="545"/>
      <c r="Z42" s="546"/>
      <c r="AA42" s="92"/>
      <c r="AB42" s="93"/>
      <c r="AC42" s="93"/>
      <c r="AD42" s="93"/>
      <c r="AE42" s="93"/>
      <c r="AF42" s="93"/>
      <c r="AG42" s="93"/>
      <c r="AH42" s="93"/>
      <c r="AI42" s="93"/>
      <c r="AJ42" s="93">
        <v>4</v>
      </c>
      <c r="AK42" s="93">
        <v>2</v>
      </c>
      <c r="AL42" s="93">
        <v>2</v>
      </c>
      <c r="AM42" s="93">
        <v>2</v>
      </c>
      <c r="AN42" s="93">
        <v>2</v>
      </c>
      <c r="AO42" s="93">
        <v>2</v>
      </c>
      <c r="AP42" s="93">
        <v>2</v>
      </c>
      <c r="AQ42" s="93">
        <v>2</v>
      </c>
      <c r="AR42" s="93">
        <v>2</v>
      </c>
      <c r="AS42" s="93">
        <v>2</v>
      </c>
      <c r="AT42" s="93">
        <v>2</v>
      </c>
      <c r="AU42" s="93">
        <v>2</v>
      </c>
      <c r="AV42" s="93">
        <v>2</v>
      </c>
      <c r="AW42" s="93">
        <v>2</v>
      </c>
      <c r="AX42" s="564"/>
      <c r="AY42" s="565"/>
      <c r="AZ42" s="78" t="s">
        <v>18</v>
      </c>
      <c r="BA42" s="56"/>
    </row>
    <row r="43" spans="1:53" s="14" customFormat="1" ht="18" customHeight="1">
      <c r="A43" s="395" t="s">
        <v>334</v>
      </c>
      <c r="B43" s="189" t="s">
        <v>266</v>
      </c>
      <c r="C43" s="353">
        <f>(D43+E43+E44)/36</f>
        <v>3</v>
      </c>
      <c r="D43" s="353">
        <v>60</v>
      </c>
      <c r="E43" s="106">
        <f t="shared" si="7"/>
        <v>18</v>
      </c>
      <c r="F43" s="57">
        <f t="shared" si="8"/>
        <v>18</v>
      </c>
      <c r="G43" s="49">
        <f t="shared" si="9"/>
        <v>0</v>
      </c>
      <c r="H43" s="59">
        <v>4</v>
      </c>
      <c r="I43" s="59">
        <v>2</v>
      </c>
      <c r="J43" s="59">
        <v>2</v>
      </c>
      <c r="K43" s="59">
        <v>2</v>
      </c>
      <c r="L43" s="59">
        <v>2</v>
      </c>
      <c r="M43" s="59">
        <v>2</v>
      </c>
      <c r="N43" s="59">
        <v>2</v>
      </c>
      <c r="O43" s="59">
        <v>2</v>
      </c>
      <c r="P43" s="59"/>
      <c r="Q43" s="59"/>
      <c r="R43" s="59"/>
      <c r="S43" s="59"/>
      <c r="T43" s="59"/>
      <c r="U43" s="59"/>
      <c r="V43" s="59"/>
      <c r="W43" s="555"/>
      <c r="X43" s="556"/>
      <c r="Y43" s="545"/>
      <c r="Z43" s="546"/>
      <c r="AA43" s="75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64"/>
      <c r="AY43" s="565"/>
      <c r="AZ43" s="207" t="s">
        <v>35</v>
      </c>
      <c r="BA43" s="77"/>
    </row>
    <row r="44" spans="1:53" s="14" customFormat="1" ht="18" customHeight="1">
      <c r="A44" s="395"/>
      <c r="B44" s="189" t="s">
        <v>457</v>
      </c>
      <c r="C44" s="354"/>
      <c r="D44" s="354"/>
      <c r="E44" s="107">
        <f t="shared" si="7"/>
        <v>30</v>
      </c>
      <c r="F44" s="61">
        <f t="shared" si="8"/>
        <v>30</v>
      </c>
      <c r="G44" s="54">
        <f t="shared" si="9"/>
        <v>0</v>
      </c>
      <c r="H44" s="63"/>
      <c r="I44" s="63">
        <v>2</v>
      </c>
      <c r="J44" s="63">
        <v>2</v>
      </c>
      <c r="K44" s="63">
        <v>2</v>
      </c>
      <c r="L44" s="63">
        <v>2</v>
      </c>
      <c r="M44" s="63">
        <v>2</v>
      </c>
      <c r="N44" s="63">
        <v>2</v>
      </c>
      <c r="O44" s="63">
        <v>2</v>
      </c>
      <c r="P44" s="63">
        <v>4</v>
      </c>
      <c r="Q44" s="63">
        <v>2</v>
      </c>
      <c r="R44" s="63">
        <v>2</v>
      </c>
      <c r="S44" s="63">
        <v>2</v>
      </c>
      <c r="T44" s="63">
        <v>2</v>
      </c>
      <c r="U44" s="63">
        <v>2</v>
      </c>
      <c r="V44" s="63">
        <v>2</v>
      </c>
      <c r="W44" s="555"/>
      <c r="X44" s="556"/>
      <c r="Y44" s="545"/>
      <c r="Z44" s="546"/>
      <c r="AA44" s="92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564"/>
      <c r="AY44" s="565"/>
      <c r="AZ44" s="78"/>
      <c r="BA44" s="56"/>
    </row>
    <row r="45" spans="1:53" s="75" customFormat="1" ht="36.75" customHeight="1">
      <c r="A45" s="549" t="s">
        <v>576</v>
      </c>
      <c r="B45" s="550"/>
      <c r="C45" s="353">
        <f>(D45+E45+E46)/36</f>
        <v>5</v>
      </c>
      <c r="D45" s="561">
        <v>180</v>
      </c>
      <c r="E45" s="106">
        <f>F45+G45</f>
        <v>0</v>
      </c>
      <c r="F45" s="57">
        <f>SUM(H45:W45)</f>
        <v>0</v>
      </c>
      <c r="G45" s="49">
        <f t="shared" si="9"/>
        <v>0</v>
      </c>
      <c r="H45" s="98"/>
      <c r="I45" s="98"/>
      <c r="J45" s="98"/>
      <c r="K45" s="98"/>
      <c r="L45" s="98"/>
      <c r="M45" s="98"/>
      <c r="N45" s="98"/>
      <c r="O45" s="98"/>
      <c r="P45" s="98"/>
      <c r="Q45" s="94"/>
      <c r="R45" s="94"/>
      <c r="S45" s="94"/>
      <c r="T45" s="94"/>
      <c r="U45" s="94"/>
      <c r="V45" s="94"/>
      <c r="W45" s="555"/>
      <c r="X45" s="556"/>
      <c r="Y45" s="545"/>
      <c r="Z45" s="546"/>
      <c r="AA45" s="208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564"/>
      <c r="AY45" s="565"/>
      <c r="BA45" s="60"/>
    </row>
    <row r="46" spans="1:53" s="14" customFormat="1" ht="18">
      <c r="A46" s="551"/>
      <c r="B46" s="552"/>
      <c r="C46" s="354"/>
      <c r="D46" s="561"/>
      <c r="E46" s="107">
        <f>F46+G46</f>
        <v>0</v>
      </c>
      <c r="F46" s="61">
        <f>SUM(H46:W46)</f>
        <v>0</v>
      </c>
      <c r="G46" s="54">
        <f t="shared" si="9"/>
        <v>0</v>
      </c>
      <c r="H46" s="93"/>
      <c r="I46" s="93"/>
      <c r="J46" s="93"/>
      <c r="K46" s="93"/>
      <c r="L46" s="93"/>
      <c r="M46" s="93"/>
      <c r="N46" s="93"/>
      <c r="O46" s="93"/>
      <c r="P46" s="93"/>
      <c r="Q46" s="63"/>
      <c r="R46" s="63"/>
      <c r="S46" s="63"/>
      <c r="T46" s="63"/>
      <c r="U46" s="63"/>
      <c r="V46" s="63"/>
      <c r="W46" s="555"/>
      <c r="X46" s="556"/>
      <c r="Y46" s="545"/>
      <c r="Z46" s="546"/>
      <c r="AA46" s="209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564"/>
      <c r="AY46" s="565"/>
      <c r="AZ46" s="78" t="s">
        <v>18</v>
      </c>
      <c r="BA46" s="56"/>
    </row>
    <row r="47" spans="1:53" s="75" customFormat="1" ht="18" customHeight="1">
      <c r="A47" s="549" t="s">
        <v>313</v>
      </c>
      <c r="B47" s="550"/>
      <c r="C47" s="353">
        <v>0.5</v>
      </c>
      <c r="D47" s="405" t="s">
        <v>77</v>
      </c>
      <c r="E47" s="106">
        <f t="shared" si="7"/>
        <v>0</v>
      </c>
      <c r="F47" s="57">
        <f t="shared" si="8"/>
        <v>0</v>
      </c>
      <c r="G47" s="49">
        <f t="shared" si="9"/>
        <v>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55"/>
      <c r="X47" s="556"/>
      <c r="Y47" s="545"/>
      <c r="Z47" s="546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64"/>
      <c r="AY47" s="565"/>
      <c r="BA47" s="60"/>
    </row>
    <row r="48" spans="1:53" s="14" customFormat="1" ht="18">
      <c r="A48" s="559"/>
      <c r="B48" s="560"/>
      <c r="C48" s="355"/>
      <c r="D48" s="406"/>
      <c r="E48" s="107">
        <f t="shared" si="7"/>
        <v>54</v>
      </c>
      <c r="F48" s="61">
        <f t="shared" si="8"/>
        <v>54</v>
      </c>
      <c r="G48" s="54">
        <f t="shared" si="9"/>
        <v>0</v>
      </c>
      <c r="H48" s="95">
        <v>4</v>
      </c>
      <c r="I48" s="95">
        <v>4</v>
      </c>
      <c r="J48" s="95">
        <v>4</v>
      </c>
      <c r="K48" s="95">
        <v>4</v>
      </c>
      <c r="L48" s="95">
        <v>4</v>
      </c>
      <c r="M48" s="95">
        <v>4</v>
      </c>
      <c r="N48" s="95">
        <v>4</v>
      </c>
      <c r="O48" s="95">
        <v>4</v>
      </c>
      <c r="P48" s="95">
        <v>4</v>
      </c>
      <c r="Q48" s="95">
        <v>4</v>
      </c>
      <c r="R48" s="95">
        <v>4</v>
      </c>
      <c r="S48" s="95">
        <v>4</v>
      </c>
      <c r="T48" s="95">
        <v>4</v>
      </c>
      <c r="U48" s="96">
        <v>2</v>
      </c>
      <c r="V48" s="63"/>
      <c r="W48" s="555"/>
      <c r="X48" s="556"/>
      <c r="Y48" s="545"/>
      <c r="Z48" s="546"/>
      <c r="AA48" s="92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564"/>
      <c r="AY48" s="565"/>
      <c r="AZ48" s="78">
        <v>1</v>
      </c>
      <c r="BA48" s="56"/>
    </row>
    <row r="49" spans="1:59" s="75" customFormat="1" ht="18">
      <c r="A49" s="559"/>
      <c r="B49" s="560"/>
      <c r="C49" s="355"/>
      <c r="D49" s="405" t="s">
        <v>78</v>
      </c>
      <c r="E49" s="106">
        <f t="shared" si="7"/>
        <v>0</v>
      </c>
      <c r="F49" s="57">
        <f t="shared" si="8"/>
        <v>0</v>
      </c>
      <c r="G49" s="49">
        <f t="shared" si="9"/>
        <v>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55"/>
      <c r="X49" s="556"/>
      <c r="Y49" s="545"/>
      <c r="Z49" s="546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64"/>
      <c r="AY49" s="565"/>
      <c r="BA49" s="60"/>
    </row>
    <row r="50" spans="1:59" s="14" customFormat="1" ht="18">
      <c r="A50" s="551"/>
      <c r="B50" s="552"/>
      <c r="C50" s="354"/>
      <c r="D50" s="406"/>
      <c r="E50" s="107">
        <f t="shared" si="7"/>
        <v>54</v>
      </c>
      <c r="F50" s="61">
        <f t="shared" si="8"/>
        <v>0</v>
      </c>
      <c r="G50" s="54">
        <f t="shared" si="9"/>
        <v>54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555"/>
      <c r="X50" s="556"/>
      <c r="Y50" s="545"/>
      <c r="Z50" s="546"/>
      <c r="AA50" s="92">
        <v>4</v>
      </c>
      <c r="AB50" s="93">
        <v>4</v>
      </c>
      <c r="AC50" s="93">
        <v>4</v>
      </c>
      <c r="AD50" s="93">
        <v>4</v>
      </c>
      <c r="AE50" s="93">
        <v>2</v>
      </c>
      <c r="AF50" s="93">
        <v>2</v>
      </c>
      <c r="AG50" s="93">
        <v>2</v>
      </c>
      <c r="AH50" s="93">
        <v>2</v>
      </c>
      <c r="AI50" s="93">
        <v>2</v>
      </c>
      <c r="AJ50" s="93">
        <v>2</v>
      </c>
      <c r="AK50" s="93">
        <v>2</v>
      </c>
      <c r="AL50" s="93">
        <v>2</v>
      </c>
      <c r="AM50" s="93">
        <v>2</v>
      </c>
      <c r="AN50" s="93">
        <v>2</v>
      </c>
      <c r="AO50" s="93">
        <v>2</v>
      </c>
      <c r="AP50" s="93">
        <v>2</v>
      </c>
      <c r="AQ50" s="93">
        <v>2</v>
      </c>
      <c r="AR50" s="93">
        <v>2</v>
      </c>
      <c r="AS50" s="93">
        <v>2</v>
      </c>
      <c r="AT50" s="93">
        <v>2</v>
      </c>
      <c r="AU50" s="93">
        <v>2</v>
      </c>
      <c r="AV50" s="93">
        <v>2</v>
      </c>
      <c r="AW50" s="93">
        <v>2</v>
      </c>
      <c r="AX50" s="564"/>
      <c r="AY50" s="565"/>
      <c r="AZ50" s="78">
        <v>2</v>
      </c>
      <c r="BA50" s="56"/>
    </row>
    <row r="51" spans="1:59" s="14" customFormat="1" ht="18">
      <c r="A51" s="570" t="s">
        <v>14</v>
      </c>
      <c r="B51" s="570"/>
      <c r="C51" s="99">
        <f>SUM(C10:C50)</f>
        <v>60</v>
      </c>
      <c r="D51" s="99">
        <f>SUM(D10:D50)</f>
        <v>1266</v>
      </c>
      <c r="E51" s="99">
        <f>SUM(E10:E50)</f>
        <v>984</v>
      </c>
      <c r="F51" s="99">
        <f>SUM(F10:F50)</f>
        <v>432</v>
      </c>
      <c r="G51" s="99">
        <f>SUM(G10:G50)</f>
        <v>552</v>
      </c>
      <c r="H51" s="108">
        <f t="shared" ref="H51:V51" si="10">SUM(H10:H44)</f>
        <v>28</v>
      </c>
      <c r="I51" s="108">
        <f t="shared" si="10"/>
        <v>28</v>
      </c>
      <c r="J51" s="108">
        <f t="shared" si="10"/>
        <v>28</v>
      </c>
      <c r="K51" s="108">
        <f t="shared" si="10"/>
        <v>28</v>
      </c>
      <c r="L51" s="108">
        <f t="shared" si="10"/>
        <v>28</v>
      </c>
      <c r="M51" s="108">
        <f t="shared" si="10"/>
        <v>28</v>
      </c>
      <c r="N51" s="108">
        <f t="shared" si="10"/>
        <v>28</v>
      </c>
      <c r="O51" s="108">
        <f t="shared" si="10"/>
        <v>28</v>
      </c>
      <c r="P51" s="108">
        <f t="shared" si="10"/>
        <v>28</v>
      </c>
      <c r="Q51" s="108">
        <f t="shared" si="10"/>
        <v>22</v>
      </c>
      <c r="R51" s="108">
        <f t="shared" si="10"/>
        <v>22</v>
      </c>
      <c r="S51" s="108">
        <f t="shared" si="10"/>
        <v>22</v>
      </c>
      <c r="T51" s="108">
        <f t="shared" si="10"/>
        <v>20</v>
      </c>
      <c r="U51" s="108">
        <f t="shared" si="10"/>
        <v>20</v>
      </c>
      <c r="V51" s="108">
        <f t="shared" si="10"/>
        <v>20</v>
      </c>
      <c r="W51" s="557"/>
      <c r="X51" s="558"/>
      <c r="Y51" s="547"/>
      <c r="Z51" s="548"/>
      <c r="AA51" s="109">
        <f t="shared" ref="AA51:AW51" si="11">SUM(AA10:AA44)</f>
        <v>22</v>
      </c>
      <c r="AB51" s="108">
        <f t="shared" si="11"/>
        <v>22</v>
      </c>
      <c r="AC51" s="108">
        <f t="shared" si="11"/>
        <v>22</v>
      </c>
      <c r="AD51" s="108">
        <f t="shared" si="11"/>
        <v>22</v>
      </c>
      <c r="AE51" s="108">
        <f t="shared" si="11"/>
        <v>22</v>
      </c>
      <c r="AF51" s="108">
        <f t="shared" si="11"/>
        <v>22</v>
      </c>
      <c r="AG51" s="108">
        <f t="shared" si="11"/>
        <v>22</v>
      </c>
      <c r="AH51" s="108">
        <f t="shared" si="11"/>
        <v>22</v>
      </c>
      <c r="AI51" s="108">
        <f t="shared" si="11"/>
        <v>24</v>
      </c>
      <c r="AJ51" s="108">
        <f t="shared" si="11"/>
        <v>26</v>
      </c>
      <c r="AK51" s="108">
        <f t="shared" si="11"/>
        <v>24</v>
      </c>
      <c r="AL51" s="108">
        <f t="shared" si="11"/>
        <v>24</v>
      </c>
      <c r="AM51" s="108">
        <f t="shared" si="11"/>
        <v>22</v>
      </c>
      <c r="AN51" s="108">
        <f t="shared" si="11"/>
        <v>22</v>
      </c>
      <c r="AO51" s="108">
        <f t="shared" si="11"/>
        <v>22</v>
      </c>
      <c r="AP51" s="108">
        <f t="shared" si="11"/>
        <v>20</v>
      </c>
      <c r="AQ51" s="108">
        <f t="shared" si="11"/>
        <v>20</v>
      </c>
      <c r="AR51" s="108">
        <f t="shared" si="11"/>
        <v>20</v>
      </c>
      <c r="AS51" s="108">
        <f t="shared" si="11"/>
        <v>16</v>
      </c>
      <c r="AT51" s="108">
        <f t="shared" si="11"/>
        <v>18</v>
      </c>
      <c r="AU51" s="108">
        <f t="shared" si="11"/>
        <v>18</v>
      </c>
      <c r="AV51" s="108">
        <f t="shared" si="11"/>
        <v>18</v>
      </c>
      <c r="AW51" s="108">
        <f t="shared" si="11"/>
        <v>28</v>
      </c>
      <c r="AX51" s="566"/>
      <c r="AY51" s="567"/>
      <c r="AZ51" s="101"/>
      <c r="BA51" s="102"/>
    </row>
    <row r="52" spans="1:59" s="14" customFormat="1" ht="18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03"/>
      <c r="V52" s="103"/>
      <c r="W52" s="103"/>
      <c r="X52" s="103"/>
      <c r="Y52" s="104"/>
      <c r="Z52" s="104"/>
      <c r="AA52" s="105"/>
      <c r="AB52" s="105"/>
      <c r="AC52" s="105"/>
      <c r="AD52" s="104"/>
      <c r="AE52" s="104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</row>
    <row r="53" spans="1:59" ht="18">
      <c r="A53" s="14"/>
      <c r="B53" s="14"/>
      <c r="C53" s="14"/>
      <c r="D53" s="16" t="s">
        <v>75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 t="s">
        <v>76</v>
      </c>
      <c r="AE53" s="16"/>
      <c r="AF53" s="16"/>
      <c r="AG53" s="16"/>
      <c r="AH53" s="16"/>
      <c r="AI53" s="16"/>
      <c r="AJ53" s="16"/>
      <c r="AK53" s="16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ht="18">
      <c r="A54" s="14"/>
      <c r="B54" s="14"/>
      <c r="C54" s="14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6" spans="1:59" s="23" customFormat="1" ht="18">
      <c r="C56" s="196"/>
      <c r="D56" s="16" t="s">
        <v>243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 t="s">
        <v>244</v>
      </c>
      <c r="AE56" s="16"/>
      <c r="AF56" s="16"/>
    </row>
  </sheetData>
  <mergeCells count="98">
    <mergeCell ref="A12:A13"/>
    <mergeCell ref="A18:A19"/>
    <mergeCell ref="C20:C21"/>
    <mergeCell ref="C12:C13"/>
    <mergeCell ref="B12:B13"/>
    <mergeCell ref="C16:C17"/>
    <mergeCell ref="B16:B17"/>
    <mergeCell ref="C14:C15"/>
    <mergeCell ref="A16:A17"/>
    <mergeCell ref="B18:B19"/>
    <mergeCell ref="C18:C19"/>
    <mergeCell ref="B14:B15"/>
    <mergeCell ref="B20:B21"/>
    <mergeCell ref="D14:D15"/>
    <mergeCell ref="D18:D19"/>
    <mergeCell ref="C36:C37"/>
    <mergeCell ref="A51:B51"/>
    <mergeCell ref="A24:A25"/>
    <mergeCell ref="A43:A44"/>
    <mergeCell ref="B24:B25"/>
    <mergeCell ref="A38:A40"/>
    <mergeCell ref="C26:C27"/>
    <mergeCell ref="C24:C25"/>
    <mergeCell ref="C32:C33"/>
    <mergeCell ref="C47:C50"/>
    <mergeCell ref="A41:A42"/>
    <mergeCell ref="A28:A29"/>
    <mergeCell ref="B32:B33"/>
    <mergeCell ref="B28:B29"/>
    <mergeCell ref="C45:C46"/>
    <mergeCell ref="C43:C44"/>
    <mergeCell ref="D43:D44"/>
    <mergeCell ref="BA6:BA9"/>
    <mergeCell ref="D10:D11"/>
    <mergeCell ref="C6:C9"/>
    <mergeCell ref="D6:D8"/>
    <mergeCell ref="D9:G9"/>
    <mergeCell ref="C10:C11"/>
    <mergeCell ref="AH6:AK6"/>
    <mergeCell ref="AD6:AG6"/>
    <mergeCell ref="F6:F8"/>
    <mergeCell ref="H6:K6"/>
    <mergeCell ref="L6:P6"/>
    <mergeCell ref="AQ6:AT6"/>
    <mergeCell ref="D12:D13"/>
    <mergeCell ref="G6:G8"/>
    <mergeCell ref="E6:E8"/>
    <mergeCell ref="AZ6:AZ9"/>
    <mergeCell ref="AL6:AP6"/>
    <mergeCell ref="Y6:AC6"/>
    <mergeCell ref="D45:D46"/>
    <mergeCell ref="AX10:AY51"/>
    <mergeCell ref="D36:D37"/>
    <mergeCell ref="D41:D42"/>
    <mergeCell ref="D49:D50"/>
    <mergeCell ref="D38:D40"/>
    <mergeCell ref="D16:D17"/>
    <mergeCell ref="D22:D23"/>
    <mergeCell ref="D20:D21"/>
    <mergeCell ref="D26:D27"/>
    <mergeCell ref="D30:D31"/>
    <mergeCell ref="D28:D29"/>
    <mergeCell ref="D47:D48"/>
    <mergeCell ref="D34:D35"/>
    <mergeCell ref="D32:D33"/>
    <mergeCell ref="D24:D25"/>
    <mergeCell ref="AT1:AY1"/>
    <mergeCell ref="AT2:AY3"/>
    <mergeCell ref="B10:B11"/>
    <mergeCell ref="AU6:AX6"/>
    <mergeCell ref="Y10:Z51"/>
    <mergeCell ref="C41:C42"/>
    <mergeCell ref="A45:B46"/>
    <mergeCell ref="W10:X51"/>
    <mergeCell ref="A14:A15"/>
    <mergeCell ref="A47:B50"/>
    <mergeCell ref="A5:BA5"/>
    <mergeCell ref="A6:A9"/>
    <mergeCell ref="B6:B9"/>
    <mergeCell ref="A10:A11"/>
    <mergeCell ref="Q6:T6"/>
    <mergeCell ref="U6:X6"/>
    <mergeCell ref="A22:A23"/>
    <mergeCell ref="B22:B23"/>
    <mergeCell ref="A20:A21"/>
    <mergeCell ref="C22:C23"/>
    <mergeCell ref="C38:C40"/>
    <mergeCell ref="C34:C35"/>
    <mergeCell ref="C28:C29"/>
    <mergeCell ref="C30:C31"/>
    <mergeCell ref="B26:B27"/>
    <mergeCell ref="A36:A37"/>
    <mergeCell ref="B30:B31"/>
    <mergeCell ref="B34:B35"/>
    <mergeCell ref="A30:A31"/>
    <mergeCell ref="A34:A35"/>
    <mergeCell ref="A32:A33"/>
    <mergeCell ref="A26:A27"/>
  </mergeCells>
  <phoneticPr fontId="36" type="noConversion"/>
  <pageMargins left="0.39370078740157483" right="0.39370078740157483" top="0.19685039370078741" bottom="0.19685039370078741" header="0" footer="0"/>
  <pageSetup paperSize="9" scale="38" orientation="landscape" horizontalDpi="4294967292" verticalDpi="7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G55"/>
  <sheetViews>
    <sheetView view="pageBreakPreview" zoomScale="55" zoomScaleNormal="70" zoomScaleSheetLayoutView="55" workbookViewId="0">
      <pane xSplit="7" ySplit="9" topLeftCell="V10" activePane="bottomRight" state="frozen"/>
      <selection activeCell="S58" sqref="S58"/>
      <selection pane="topRight" activeCell="S58" sqref="S58"/>
      <selection pane="bottomLeft" activeCell="S58" sqref="S58"/>
      <selection pane="bottomRight" activeCell="BA18" sqref="BA18"/>
    </sheetView>
  </sheetViews>
  <sheetFormatPr defaultRowHeight="12.75"/>
  <cols>
    <col min="1" max="1" width="14.42578125" style="22" customWidth="1"/>
    <col min="2" max="2" width="54.7109375" style="22" customWidth="1"/>
    <col min="3" max="3" width="9.28515625" style="22" customWidth="1"/>
    <col min="4" max="4" width="16" style="22" customWidth="1"/>
    <col min="5" max="6" width="7.7109375" style="22" customWidth="1"/>
    <col min="7" max="7" width="6" style="22" customWidth="1"/>
    <col min="8" max="51" width="5.42578125" style="22" customWidth="1"/>
    <col min="52" max="52" width="6.28515625" style="22" customWidth="1"/>
    <col min="53" max="53" width="8.7109375" style="22" customWidth="1"/>
    <col min="54" max="16384" width="9.140625" style="22"/>
  </cols>
  <sheetData>
    <row r="1" spans="1:56" s="190" customFormat="1" ht="24.75" customHeight="1">
      <c r="AT1" s="302" t="s">
        <v>283</v>
      </c>
      <c r="AU1" s="302"/>
      <c r="AV1" s="302"/>
      <c r="AW1" s="302"/>
      <c r="AX1" s="302"/>
      <c r="AY1" s="302"/>
      <c r="AZ1" s="191"/>
      <c r="BA1" s="191"/>
      <c r="BB1" s="191"/>
      <c r="BC1" s="191"/>
      <c r="BD1" s="191"/>
    </row>
    <row r="2" spans="1:56" s="190" customFormat="1" ht="24.75" customHeight="1">
      <c r="AT2" s="302" t="s">
        <v>284</v>
      </c>
      <c r="AU2" s="302"/>
      <c r="AV2" s="302"/>
      <c r="AW2" s="302"/>
      <c r="AX2" s="302"/>
      <c r="AY2" s="302"/>
      <c r="AZ2" s="191"/>
      <c r="BA2" s="191"/>
      <c r="BB2" s="191"/>
      <c r="BC2" s="191"/>
      <c r="BD2" s="191"/>
    </row>
    <row r="3" spans="1:56" s="190" customFormat="1" ht="24.75" customHeight="1">
      <c r="AO3" s="192"/>
      <c r="AP3" s="192"/>
      <c r="AQ3" s="193" t="s">
        <v>242</v>
      </c>
      <c r="AR3" s="194"/>
      <c r="AS3" s="194"/>
      <c r="AT3" s="302"/>
      <c r="AU3" s="302"/>
      <c r="AV3" s="302"/>
      <c r="AW3" s="302"/>
      <c r="AX3" s="302"/>
      <c r="AY3" s="302"/>
      <c r="AZ3" s="191"/>
      <c r="BA3" s="191"/>
      <c r="BB3" s="191"/>
      <c r="BC3" s="191"/>
      <c r="BD3" s="191"/>
    </row>
    <row r="4" spans="1:56">
      <c r="AN4" s="195" t="s">
        <v>305</v>
      </c>
    </row>
    <row r="5" spans="1:56" s="5" customFormat="1" ht="49.5" customHeight="1">
      <c r="A5" s="528" t="s">
        <v>297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</row>
    <row r="6" spans="1:56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280"/>
      <c r="AY6" s="239" t="s">
        <v>10</v>
      </c>
      <c r="AZ6" s="344" t="s">
        <v>11</v>
      </c>
      <c r="BA6" s="344" t="s">
        <v>12</v>
      </c>
    </row>
    <row r="7" spans="1:56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 t="shared" ref="I7:AY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t="shared" si="0"/>
        <v>42742</v>
      </c>
      <c r="AA7" s="1">
        <f t="shared" si="0"/>
        <v>42749</v>
      </c>
      <c r="AB7" s="1">
        <f t="shared" si="0"/>
        <v>42756</v>
      </c>
      <c r="AC7" s="1">
        <f t="shared" si="0"/>
        <v>42763</v>
      </c>
      <c r="AD7" s="1">
        <f t="shared" si="0"/>
        <v>42770</v>
      </c>
      <c r="AE7" s="1">
        <f t="shared" si="0"/>
        <v>42777</v>
      </c>
      <c r="AF7" s="1">
        <f t="shared" si="0"/>
        <v>42784</v>
      </c>
      <c r="AG7" s="1">
        <f t="shared" si="0"/>
        <v>42791</v>
      </c>
      <c r="AH7" s="1">
        <f t="shared" si="0"/>
        <v>42798</v>
      </c>
      <c r="AI7" s="1">
        <f t="shared" si="0"/>
        <v>42805</v>
      </c>
      <c r="AJ7" s="1">
        <f t="shared" si="0"/>
        <v>42812</v>
      </c>
      <c r="AK7" s="1">
        <f t="shared" si="0"/>
        <v>42819</v>
      </c>
      <c r="AL7" s="1">
        <f t="shared" si="0"/>
        <v>42826</v>
      </c>
      <c r="AM7" s="1">
        <f t="shared" si="0"/>
        <v>42833</v>
      </c>
      <c r="AN7" s="1">
        <f t="shared" si="0"/>
        <v>42840</v>
      </c>
      <c r="AO7" s="1">
        <f t="shared" si="0"/>
        <v>42847</v>
      </c>
      <c r="AP7" s="1">
        <f t="shared" si="0"/>
        <v>42854</v>
      </c>
      <c r="AQ7" s="1">
        <f t="shared" si="0"/>
        <v>42861</v>
      </c>
      <c r="AR7" s="1">
        <f t="shared" si="0"/>
        <v>42868</v>
      </c>
      <c r="AS7" s="1">
        <f t="shared" si="0"/>
        <v>42875</v>
      </c>
      <c r="AT7" s="1">
        <f t="shared" si="0"/>
        <v>42882</v>
      </c>
      <c r="AU7" s="1">
        <f t="shared" si="0"/>
        <v>42889</v>
      </c>
      <c r="AV7" s="1">
        <f t="shared" si="0"/>
        <v>42896</v>
      </c>
      <c r="AW7" s="1">
        <f t="shared" si="0"/>
        <v>42903</v>
      </c>
      <c r="AX7" s="1">
        <f t="shared" si="0"/>
        <v>42910</v>
      </c>
      <c r="AY7" s="1">
        <f t="shared" si="0"/>
        <v>42917</v>
      </c>
      <c r="AZ7" s="345"/>
      <c r="BA7" s="345"/>
    </row>
    <row r="8" spans="1:56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0"/>
        <v>42730</v>
      </c>
      <c r="Z8" s="1">
        <f t="shared" si="0"/>
        <v>42737</v>
      </c>
      <c r="AA8" s="1">
        <f t="shared" si="0"/>
        <v>42744</v>
      </c>
      <c r="AB8" s="1">
        <f t="shared" si="0"/>
        <v>42751</v>
      </c>
      <c r="AC8" s="1">
        <f t="shared" si="0"/>
        <v>42758</v>
      </c>
      <c r="AD8" s="1">
        <f t="shared" si="0"/>
        <v>42765</v>
      </c>
      <c r="AE8" s="1">
        <f t="shared" si="0"/>
        <v>42772</v>
      </c>
      <c r="AF8" s="1">
        <f t="shared" si="0"/>
        <v>42779</v>
      </c>
      <c r="AG8" s="1">
        <f t="shared" si="0"/>
        <v>42786</v>
      </c>
      <c r="AH8" s="1">
        <f t="shared" si="0"/>
        <v>42793</v>
      </c>
      <c r="AI8" s="1">
        <f t="shared" si="0"/>
        <v>42800</v>
      </c>
      <c r="AJ8" s="1">
        <f t="shared" si="0"/>
        <v>42807</v>
      </c>
      <c r="AK8" s="1">
        <f t="shared" si="0"/>
        <v>42814</v>
      </c>
      <c r="AL8" s="1">
        <f t="shared" si="0"/>
        <v>42821</v>
      </c>
      <c r="AM8" s="1">
        <f t="shared" si="0"/>
        <v>42828</v>
      </c>
      <c r="AN8" s="1">
        <f t="shared" si="0"/>
        <v>42835</v>
      </c>
      <c r="AO8" s="1">
        <f t="shared" si="0"/>
        <v>42842</v>
      </c>
      <c r="AP8" s="1">
        <f t="shared" si="0"/>
        <v>42849</v>
      </c>
      <c r="AQ8" s="1">
        <f t="shared" si="0"/>
        <v>42856</v>
      </c>
      <c r="AR8" s="1">
        <f t="shared" si="0"/>
        <v>42863</v>
      </c>
      <c r="AS8" s="1">
        <f t="shared" si="0"/>
        <v>42870</v>
      </c>
      <c r="AT8" s="1">
        <f t="shared" si="0"/>
        <v>42877</v>
      </c>
      <c r="AU8" s="1">
        <f t="shared" si="0"/>
        <v>42884</v>
      </c>
      <c r="AV8" s="1">
        <f t="shared" si="0"/>
        <v>42891</v>
      </c>
      <c r="AW8" s="1">
        <f t="shared" si="0"/>
        <v>42898</v>
      </c>
      <c r="AX8" s="1">
        <f t="shared" si="0"/>
        <v>42905</v>
      </c>
      <c r="AY8" s="1">
        <f t="shared" si="0"/>
        <v>42912</v>
      </c>
      <c r="AZ8" s="345"/>
      <c r="BA8" s="345"/>
    </row>
    <row r="9" spans="1:56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</row>
    <row r="10" spans="1:56" s="75" customFormat="1" ht="18" customHeight="1">
      <c r="A10" s="395" t="s">
        <v>370</v>
      </c>
      <c r="B10" s="541" t="s">
        <v>50</v>
      </c>
      <c r="C10" s="353">
        <f>(D10+E10+E11)/36</f>
        <v>3</v>
      </c>
      <c r="D10" s="561">
        <v>60</v>
      </c>
      <c r="E10" s="106">
        <f t="shared" ref="E10:E49" si="1">F10+G10</f>
        <v>18</v>
      </c>
      <c r="F10" s="57">
        <f t="shared" ref="F10:F15" si="2">SUM(H10:W10)</f>
        <v>18</v>
      </c>
      <c r="G10" s="49">
        <f t="shared" ref="G10:G49" si="3">SUM(AA10:AW10)</f>
        <v>0</v>
      </c>
      <c r="H10" s="59">
        <v>4</v>
      </c>
      <c r="I10" s="59">
        <v>2</v>
      </c>
      <c r="J10" s="59">
        <v>2</v>
      </c>
      <c r="K10" s="59">
        <v>2</v>
      </c>
      <c r="L10" s="59">
        <v>2</v>
      </c>
      <c r="M10" s="59">
        <v>2</v>
      </c>
      <c r="N10" s="59">
        <v>2</v>
      </c>
      <c r="O10" s="59">
        <v>2</v>
      </c>
      <c r="P10" s="59"/>
      <c r="Q10" s="59"/>
      <c r="R10" s="59"/>
      <c r="S10" s="59"/>
      <c r="T10" s="59"/>
      <c r="U10" s="59"/>
      <c r="V10" s="59"/>
      <c r="W10" s="553" t="s">
        <v>27</v>
      </c>
      <c r="X10" s="554"/>
      <c r="Y10" s="543" t="s">
        <v>19</v>
      </c>
      <c r="Z10" s="544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62" t="s">
        <v>28</v>
      </c>
      <c r="AY10" s="563"/>
      <c r="BA10" s="60">
        <v>1</v>
      </c>
    </row>
    <row r="11" spans="1:56" s="14" customFormat="1" ht="18">
      <c r="A11" s="395"/>
      <c r="B11" s="542"/>
      <c r="C11" s="354"/>
      <c r="D11" s="561"/>
      <c r="E11" s="107">
        <f t="shared" si="1"/>
        <v>30</v>
      </c>
      <c r="F11" s="61">
        <f t="shared" si="2"/>
        <v>30</v>
      </c>
      <c r="G11" s="54">
        <f t="shared" si="3"/>
        <v>0</v>
      </c>
      <c r="H11" s="63"/>
      <c r="I11" s="63">
        <v>2</v>
      </c>
      <c r="J11" s="63">
        <v>2</v>
      </c>
      <c r="K11" s="63">
        <v>2</v>
      </c>
      <c r="L11" s="63">
        <v>2</v>
      </c>
      <c r="M11" s="63">
        <v>2</v>
      </c>
      <c r="N11" s="63">
        <v>2</v>
      </c>
      <c r="O11" s="63">
        <v>2</v>
      </c>
      <c r="P11" s="63">
        <v>4</v>
      </c>
      <c r="Q11" s="63">
        <v>2</v>
      </c>
      <c r="R11" s="63">
        <v>2</v>
      </c>
      <c r="S11" s="63">
        <v>2</v>
      </c>
      <c r="T11" s="63">
        <v>2</v>
      </c>
      <c r="U11" s="63">
        <v>2</v>
      </c>
      <c r="V11" s="63">
        <v>2</v>
      </c>
      <c r="W11" s="555"/>
      <c r="X11" s="556"/>
      <c r="Y11" s="545"/>
      <c r="Z11" s="546"/>
      <c r="AA11" s="92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564"/>
      <c r="AY11" s="565"/>
      <c r="AZ11" s="78" t="s">
        <v>434</v>
      </c>
      <c r="BA11" s="56"/>
    </row>
    <row r="12" spans="1:56" s="75" customFormat="1" ht="18">
      <c r="A12" s="395" t="s">
        <v>436</v>
      </c>
      <c r="B12" s="541" t="s">
        <v>435</v>
      </c>
      <c r="C12" s="353">
        <f>(D12+E12+E13)/36</f>
        <v>4</v>
      </c>
      <c r="D12" s="568">
        <v>84</v>
      </c>
      <c r="E12" s="106">
        <f t="shared" si="1"/>
        <v>20</v>
      </c>
      <c r="F12" s="57">
        <f t="shared" si="2"/>
        <v>20</v>
      </c>
      <c r="G12" s="49">
        <f t="shared" si="3"/>
        <v>0</v>
      </c>
      <c r="H12" s="59">
        <v>4</v>
      </c>
      <c r="I12" s="59">
        <v>2</v>
      </c>
      <c r="J12" s="59">
        <v>2</v>
      </c>
      <c r="K12" s="59">
        <v>2</v>
      </c>
      <c r="L12" s="59">
        <v>2</v>
      </c>
      <c r="M12" s="59">
        <v>2</v>
      </c>
      <c r="N12" s="59">
        <v>2</v>
      </c>
      <c r="O12" s="59">
        <v>2</v>
      </c>
      <c r="P12" s="59">
        <v>2</v>
      </c>
      <c r="Q12" s="59"/>
      <c r="R12" s="59"/>
      <c r="S12" s="59"/>
      <c r="T12" s="59"/>
      <c r="U12" s="59"/>
      <c r="V12" s="59"/>
      <c r="W12" s="555"/>
      <c r="X12" s="556"/>
      <c r="Y12" s="545"/>
      <c r="Z12" s="546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64"/>
      <c r="AY12" s="565"/>
      <c r="BA12" s="60">
        <v>1</v>
      </c>
    </row>
    <row r="13" spans="1:56" s="14" customFormat="1" ht="18">
      <c r="A13" s="395"/>
      <c r="B13" s="542"/>
      <c r="C13" s="354"/>
      <c r="D13" s="568"/>
      <c r="E13" s="107">
        <f t="shared" si="1"/>
        <v>40</v>
      </c>
      <c r="F13" s="61">
        <f t="shared" si="2"/>
        <v>40</v>
      </c>
      <c r="G13" s="54">
        <f t="shared" si="3"/>
        <v>0</v>
      </c>
      <c r="H13" s="63"/>
      <c r="I13" s="63">
        <v>2</v>
      </c>
      <c r="J13" s="63">
        <v>2</v>
      </c>
      <c r="K13" s="63">
        <v>2</v>
      </c>
      <c r="L13" s="63">
        <v>2</v>
      </c>
      <c r="M13" s="63">
        <v>2</v>
      </c>
      <c r="N13" s="63">
        <v>2</v>
      </c>
      <c r="O13" s="63">
        <v>2</v>
      </c>
      <c r="P13" s="63">
        <v>2</v>
      </c>
      <c r="Q13" s="63">
        <v>4</v>
      </c>
      <c r="R13" s="63">
        <v>4</v>
      </c>
      <c r="S13" s="63">
        <v>4</v>
      </c>
      <c r="T13" s="63">
        <v>4</v>
      </c>
      <c r="U13" s="63">
        <v>4</v>
      </c>
      <c r="V13" s="63">
        <v>4</v>
      </c>
      <c r="W13" s="555"/>
      <c r="X13" s="556"/>
      <c r="Y13" s="545"/>
      <c r="Z13" s="546"/>
      <c r="AA13" s="92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564"/>
      <c r="AY13" s="565"/>
      <c r="AZ13" s="78"/>
      <c r="BA13" s="56"/>
    </row>
    <row r="14" spans="1:56" s="75" customFormat="1" ht="18">
      <c r="A14" s="395" t="s">
        <v>437</v>
      </c>
      <c r="B14" s="541" t="s">
        <v>438</v>
      </c>
      <c r="C14" s="353">
        <f>(D14+E14+E15)/36</f>
        <v>2</v>
      </c>
      <c r="D14" s="568">
        <v>36</v>
      </c>
      <c r="E14" s="106">
        <f t="shared" si="1"/>
        <v>12</v>
      </c>
      <c r="F14" s="57">
        <f t="shared" si="2"/>
        <v>0</v>
      </c>
      <c r="G14" s="49">
        <f t="shared" si="3"/>
        <v>12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55"/>
      <c r="X14" s="556"/>
      <c r="Y14" s="545"/>
      <c r="Z14" s="546"/>
      <c r="AA14" s="75">
        <v>2</v>
      </c>
      <c r="AB14" s="59">
        <v>2</v>
      </c>
      <c r="AC14" s="59">
        <v>2</v>
      </c>
      <c r="AD14" s="59">
        <v>2</v>
      </c>
      <c r="AE14" s="59">
        <v>2</v>
      </c>
      <c r="AF14" s="59">
        <v>2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64"/>
      <c r="AY14" s="565"/>
      <c r="AZ14" s="75">
        <v>2</v>
      </c>
      <c r="BA14" s="60"/>
    </row>
    <row r="15" spans="1:56" s="14" customFormat="1" ht="18">
      <c r="A15" s="395"/>
      <c r="B15" s="542"/>
      <c r="C15" s="354"/>
      <c r="D15" s="568"/>
      <c r="E15" s="107">
        <f t="shared" si="1"/>
        <v>24</v>
      </c>
      <c r="F15" s="61">
        <f t="shared" si="2"/>
        <v>0</v>
      </c>
      <c r="G15" s="54">
        <f t="shared" si="3"/>
        <v>24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555"/>
      <c r="X15" s="556"/>
      <c r="Y15" s="545"/>
      <c r="Z15" s="546"/>
      <c r="AA15" s="92"/>
      <c r="AB15" s="93"/>
      <c r="AC15" s="93"/>
      <c r="AD15" s="93"/>
      <c r="AE15" s="93"/>
      <c r="AF15" s="93"/>
      <c r="AG15" s="93">
        <v>2</v>
      </c>
      <c r="AH15" s="93">
        <v>2</v>
      </c>
      <c r="AI15" s="93">
        <v>2</v>
      </c>
      <c r="AJ15" s="93">
        <v>2</v>
      </c>
      <c r="AK15" s="93">
        <v>2</v>
      </c>
      <c r="AL15" s="93">
        <v>2</v>
      </c>
      <c r="AM15" s="93">
        <v>2</v>
      </c>
      <c r="AN15" s="93">
        <v>2</v>
      </c>
      <c r="AO15" s="93">
        <v>2</v>
      </c>
      <c r="AP15" s="93">
        <v>2</v>
      </c>
      <c r="AQ15" s="93">
        <v>2</v>
      </c>
      <c r="AR15" s="93">
        <v>2</v>
      </c>
      <c r="AS15" s="93"/>
      <c r="AT15" s="93"/>
      <c r="AU15" s="93"/>
      <c r="AV15" s="93"/>
      <c r="AW15" s="93"/>
      <c r="AX15" s="564"/>
      <c r="AY15" s="565"/>
      <c r="AZ15" s="78"/>
      <c r="BA15" s="56"/>
    </row>
    <row r="16" spans="1:56" s="75" customFormat="1" ht="18">
      <c r="A16" s="395" t="s">
        <v>336</v>
      </c>
      <c r="B16" s="541" t="s">
        <v>439</v>
      </c>
      <c r="C16" s="353">
        <f>(D16+E16+E17)/36</f>
        <v>2</v>
      </c>
      <c r="D16" s="568">
        <v>42</v>
      </c>
      <c r="E16" s="106">
        <f t="shared" si="1"/>
        <v>10</v>
      </c>
      <c r="F16" s="57">
        <f t="shared" ref="F16:F49" si="4">SUM(H16:W16)</f>
        <v>0</v>
      </c>
      <c r="G16" s="49">
        <f t="shared" si="3"/>
        <v>10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55"/>
      <c r="X16" s="556"/>
      <c r="Y16" s="545"/>
      <c r="Z16" s="546"/>
      <c r="AA16" s="75">
        <v>2</v>
      </c>
      <c r="AB16" s="59">
        <v>2</v>
      </c>
      <c r="AC16" s="59">
        <v>2</v>
      </c>
      <c r="AD16" s="59">
        <v>2</v>
      </c>
      <c r="AE16" s="59">
        <v>2</v>
      </c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64"/>
      <c r="AY16" s="565"/>
      <c r="AZ16" s="75">
        <v>2</v>
      </c>
      <c r="BA16" s="60"/>
    </row>
    <row r="17" spans="1:53" s="14" customFormat="1" ht="18">
      <c r="A17" s="395"/>
      <c r="B17" s="542"/>
      <c r="C17" s="354"/>
      <c r="D17" s="568"/>
      <c r="E17" s="107">
        <f t="shared" si="1"/>
        <v>20</v>
      </c>
      <c r="F17" s="61">
        <f t="shared" si="4"/>
        <v>0</v>
      </c>
      <c r="G17" s="54">
        <f t="shared" si="3"/>
        <v>20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555"/>
      <c r="X17" s="556"/>
      <c r="Y17" s="545"/>
      <c r="Z17" s="546"/>
      <c r="AA17" s="92"/>
      <c r="AB17" s="93"/>
      <c r="AC17" s="93"/>
      <c r="AD17" s="93"/>
      <c r="AE17" s="93"/>
      <c r="AF17" s="93">
        <v>2</v>
      </c>
      <c r="AG17" s="93">
        <v>2</v>
      </c>
      <c r="AH17" s="93">
        <v>2</v>
      </c>
      <c r="AI17" s="93">
        <v>2</v>
      </c>
      <c r="AJ17" s="93">
        <v>2</v>
      </c>
      <c r="AK17" s="93">
        <v>2</v>
      </c>
      <c r="AL17" s="93">
        <v>2</v>
      </c>
      <c r="AM17" s="93">
        <v>2</v>
      </c>
      <c r="AN17" s="93">
        <v>2</v>
      </c>
      <c r="AO17" s="93">
        <v>2</v>
      </c>
      <c r="AP17" s="93"/>
      <c r="AQ17" s="93"/>
      <c r="AR17" s="93"/>
      <c r="AS17" s="93"/>
      <c r="AT17" s="93"/>
      <c r="AU17" s="93"/>
      <c r="AV17" s="93"/>
      <c r="AW17" s="93"/>
      <c r="AX17" s="564"/>
      <c r="AY17" s="565"/>
      <c r="AZ17" s="78"/>
      <c r="BA17" s="56"/>
    </row>
    <row r="18" spans="1:53" s="75" customFormat="1" ht="18">
      <c r="A18" s="395" t="s">
        <v>311</v>
      </c>
      <c r="B18" s="388" t="s">
        <v>47</v>
      </c>
      <c r="C18" s="353">
        <f>(D18+E18+E19)/36</f>
        <v>6.5</v>
      </c>
      <c r="D18" s="569">
        <v>150</v>
      </c>
      <c r="E18" s="106">
        <f t="shared" si="1"/>
        <v>0</v>
      </c>
      <c r="F18" s="57">
        <f t="shared" si="4"/>
        <v>0</v>
      </c>
      <c r="G18" s="49">
        <f t="shared" si="3"/>
        <v>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55"/>
      <c r="X18" s="556"/>
      <c r="Y18" s="545"/>
      <c r="Z18" s="546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64"/>
      <c r="AY18" s="565"/>
      <c r="AZ18" s="75">
        <v>1.2</v>
      </c>
      <c r="BA18" s="60"/>
    </row>
    <row r="19" spans="1:53" s="14" customFormat="1" ht="18">
      <c r="A19" s="395"/>
      <c r="B19" s="388"/>
      <c r="C19" s="354"/>
      <c r="D19" s="569"/>
      <c r="E19" s="107">
        <f t="shared" si="1"/>
        <v>84</v>
      </c>
      <c r="F19" s="61">
        <f t="shared" si="4"/>
        <v>36</v>
      </c>
      <c r="G19" s="54">
        <f t="shared" si="3"/>
        <v>48</v>
      </c>
      <c r="H19" s="63">
        <v>2</v>
      </c>
      <c r="I19" s="63">
        <v>2</v>
      </c>
      <c r="J19" s="63">
        <v>2</v>
      </c>
      <c r="K19" s="63">
        <v>2</v>
      </c>
      <c r="L19" s="63">
        <v>2</v>
      </c>
      <c r="M19" s="63">
        <v>2</v>
      </c>
      <c r="N19" s="63">
        <v>2</v>
      </c>
      <c r="O19" s="63">
        <v>2</v>
      </c>
      <c r="P19" s="63">
        <v>2</v>
      </c>
      <c r="Q19" s="63">
        <v>2</v>
      </c>
      <c r="R19" s="63">
        <v>2</v>
      </c>
      <c r="S19" s="63">
        <v>2</v>
      </c>
      <c r="T19" s="63">
        <v>4</v>
      </c>
      <c r="U19" s="63">
        <v>4</v>
      </c>
      <c r="V19" s="63">
        <v>4</v>
      </c>
      <c r="W19" s="555"/>
      <c r="X19" s="556"/>
      <c r="Y19" s="545"/>
      <c r="Z19" s="546"/>
      <c r="AA19" s="92">
        <v>2</v>
      </c>
      <c r="AB19" s="93">
        <v>2</v>
      </c>
      <c r="AC19" s="93">
        <v>2</v>
      </c>
      <c r="AD19" s="93">
        <v>2</v>
      </c>
      <c r="AE19" s="93">
        <v>2</v>
      </c>
      <c r="AF19" s="93">
        <v>2</v>
      </c>
      <c r="AG19" s="93">
        <v>2</v>
      </c>
      <c r="AH19" s="93">
        <v>2</v>
      </c>
      <c r="AI19" s="93">
        <v>2</v>
      </c>
      <c r="AJ19" s="93">
        <v>2</v>
      </c>
      <c r="AK19" s="93">
        <v>2</v>
      </c>
      <c r="AL19" s="93">
        <v>2</v>
      </c>
      <c r="AM19" s="93">
        <v>2</v>
      </c>
      <c r="AN19" s="93">
        <v>2</v>
      </c>
      <c r="AO19" s="93">
        <v>2</v>
      </c>
      <c r="AP19" s="93">
        <v>2</v>
      </c>
      <c r="AQ19" s="93">
        <v>2</v>
      </c>
      <c r="AR19" s="93">
        <v>2</v>
      </c>
      <c r="AS19" s="93">
        <v>2</v>
      </c>
      <c r="AT19" s="93">
        <v>2</v>
      </c>
      <c r="AU19" s="93">
        <v>2</v>
      </c>
      <c r="AV19" s="93">
        <v>2</v>
      </c>
      <c r="AW19" s="93">
        <v>4</v>
      </c>
      <c r="AX19" s="564"/>
      <c r="AY19" s="565"/>
      <c r="AZ19" s="78"/>
      <c r="BA19" s="56"/>
    </row>
    <row r="20" spans="1:53" s="75" customFormat="1" ht="18">
      <c r="A20" s="395" t="s">
        <v>34</v>
      </c>
      <c r="B20" s="541" t="s">
        <v>142</v>
      </c>
      <c r="C20" s="353">
        <f>(D20+E20+E21)/36</f>
        <v>3</v>
      </c>
      <c r="D20" s="568">
        <v>60</v>
      </c>
      <c r="E20" s="106">
        <f t="shared" si="1"/>
        <v>18</v>
      </c>
      <c r="F20" s="57">
        <f t="shared" si="4"/>
        <v>18</v>
      </c>
      <c r="G20" s="49">
        <f t="shared" si="3"/>
        <v>0</v>
      </c>
      <c r="H20" s="59">
        <v>4</v>
      </c>
      <c r="I20" s="59">
        <v>2</v>
      </c>
      <c r="J20" s="59">
        <v>2</v>
      </c>
      <c r="K20" s="59">
        <v>2</v>
      </c>
      <c r="L20" s="59">
        <v>2</v>
      </c>
      <c r="M20" s="59">
        <v>2</v>
      </c>
      <c r="N20" s="59">
        <v>2</v>
      </c>
      <c r="O20" s="59">
        <v>2</v>
      </c>
      <c r="P20" s="59"/>
      <c r="Q20" s="59"/>
      <c r="R20" s="59"/>
      <c r="S20" s="59"/>
      <c r="T20" s="59"/>
      <c r="U20" s="59"/>
      <c r="V20" s="59"/>
      <c r="W20" s="555"/>
      <c r="X20" s="556"/>
      <c r="Y20" s="545"/>
      <c r="Z20" s="546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64"/>
      <c r="AY20" s="565"/>
      <c r="BA20" s="60">
        <v>1</v>
      </c>
    </row>
    <row r="21" spans="1:53" s="14" customFormat="1" ht="18">
      <c r="A21" s="395"/>
      <c r="B21" s="542"/>
      <c r="C21" s="354"/>
      <c r="D21" s="568"/>
      <c r="E21" s="107">
        <f t="shared" si="1"/>
        <v>30</v>
      </c>
      <c r="F21" s="61">
        <f t="shared" si="4"/>
        <v>30</v>
      </c>
      <c r="G21" s="54">
        <f t="shared" si="3"/>
        <v>0</v>
      </c>
      <c r="H21" s="63"/>
      <c r="I21" s="63">
        <v>2</v>
      </c>
      <c r="J21" s="63">
        <v>2</v>
      </c>
      <c r="K21" s="63">
        <v>2</v>
      </c>
      <c r="L21" s="63">
        <v>2</v>
      </c>
      <c r="M21" s="63">
        <v>2</v>
      </c>
      <c r="N21" s="63">
        <v>2</v>
      </c>
      <c r="O21" s="63">
        <v>2</v>
      </c>
      <c r="P21" s="63">
        <v>4</v>
      </c>
      <c r="Q21" s="63">
        <v>2</v>
      </c>
      <c r="R21" s="63">
        <v>2</v>
      </c>
      <c r="S21" s="63">
        <v>2</v>
      </c>
      <c r="T21" s="63">
        <v>2</v>
      </c>
      <c r="U21" s="63">
        <v>2</v>
      </c>
      <c r="V21" s="63">
        <v>2</v>
      </c>
      <c r="W21" s="555"/>
      <c r="X21" s="556"/>
      <c r="Y21" s="545"/>
      <c r="Z21" s="546"/>
      <c r="AA21" s="92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564"/>
      <c r="AY21" s="565"/>
      <c r="AZ21" s="78"/>
      <c r="BA21" s="56"/>
    </row>
    <row r="22" spans="1:53" s="75" customFormat="1" ht="18">
      <c r="A22" s="395" t="s">
        <v>36</v>
      </c>
      <c r="B22" s="388" t="s">
        <v>143</v>
      </c>
      <c r="C22" s="353">
        <f>(D22+E22+E23)/36</f>
        <v>3</v>
      </c>
      <c r="D22" s="568">
        <v>60</v>
      </c>
      <c r="E22" s="106">
        <f t="shared" si="1"/>
        <v>18</v>
      </c>
      <c r="F22" s="57">
        <f t="shared" si="4"/>
        <v>0</v>
      </c>
      <c r="G22" s="49">
        <f t="shared" si="3"/>
        <v>18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55"/>
      <c r="X22" s="556"/>
      <c r="Y22" s="545"/>
      <c r="Z22" s="546"/>
      <c r="AA22" s="75">
        <v>2</v>
      </c>
      <c r="AB22" s="59">
        <v>2</v>
      </c>
      <c r="AC22" s="59">
        <v>2</v>
      </c>
      <c r="AD22" s="59">
        <v>2</v>
      </c>
      <c r="AE22" s="59">
        <v>2</v>
      </c>
      <c r="AF22" s="59">
        <v>2</v>
      </c>
      <c r="AG22" s="59">
        <v>2</v>
      </c>
      <c r="AH22" s="59">
        <v>2</v>
      </c>
      <c r="AI22" s="59">
        <v>2</v>
      </c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64"/>
      <c r="AY22" s="565"/>
      <c r="BA22" s="60"/>
    </row>
    <row r="23" spans="1:53" s="14" customFormat="1" ht="18">
      <c r="A23" s="395"/>
      <c r="B23" s="388"/>
      <c r="C23" s="354"/>
      <c r="D23" s="568"/>
      <c r="E23" s="107">
        <f t="shared" si="1"/>
        <v>30</v>
      </c>
      <c r="F23" s="61">
        <f t="shared" si="4"/>
        <v>0</v>
      </c>
      <c r="G23" s="54">
        <f t="shared" si="3"/>
        <v>30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555"/>
      <c r="X23" s="556"/>
      <c r="Y23" s="545"/>
      <c r="Z23" s="546"/>
      <c r="AA23" s="92"/>
      <c r="AB23" s="93"/>
      <c r="AC23" s="93"/>
      <c r="AD23" s="93"/>
      <c r="AE23" s="93"/>
      <c r="AF23" s="93"/>
      <c r="AG23" s="93"/>
      <c r="AH23" s="93"/>
      <c r="AI23" s="93"/>
      <c r="AJ23" s="93">
        <v>2</v>
      </c>
      <c r="AK23" s="93">
        <v>2</v>
      </c>
      <c r="AL23" s="93">
        <v>2</v>
      </c>
      <c r="AM23" s="93">
        <v>2</v>
      </c>
      <c r="AN23" s="93">
        <v>2</v>
      </c>
      <c r="AO23" s="93">
        <v>2</v>
      </c>
      <c r="AP23" s="93">
        <v>2</v>
      </c>
      <c r="AQ23" s="93">
        <v>2</v>
      </c>
      <c r="AR23" s="93">
        <v>2</v>
      </c>
      <c r="AS23" s="93">
        <v>2</v>
      </c>
      <c r="AT23" s="93">
        <v>2</v>
      </c>
      <c r="AU23" s="93">
        <v>2</v>
      </c>
      <c r="AV23" s="93">
        <v>2</v>
      </c>
      <c r="AW23" s="93">
        <v>4</v>
      </c>
      <c r="AX23" s="564"/>
      <c r="AY23" s="565"/>
      <c r="AZ23" s="78"/>
      <c r="BA23" s="56">
        <v>2</v>
      </c>
    </row>
    <row r="24" spans="1:53" s="75" customFormat="1" ht="18">
      <c r="A24" s="395" t="s">
        <v>441</v>
      </c>
      <c r="B24" s="388" t="s">
        <v>268</v>
      </c>
      <c r="C24" s="353">
        <f>(D24+E24+E25)/36</f>
        <v>5</v>
      </c>
      <c r="D24" s="561">
        <v>90</v>
      </c>
      <c r="E24" s="106">
        <f t="shared" si="1"/>
        <v>36</v>
      </c>
      <c r="F24" s="57">
        <f t="shared" si="4"/>
        <v>18</v>
      </c>
      <c r="G24" s="49">
        <f t="shared" si="3"/>
        <v>18</v>
      </c>
      <c r="H24" s="59">
        <v>2</v>
      </c>
      <c r="I24" s="59">
        <v>2</v>
      </c>
      <c r="J24" s="59">
        <v>2</v>
      </c>
      <c r="K24" s="59">
        <v>2</v>
      </c>
      <c r="L24" s="59">
        <v>2</v>
      </c>
      <c r="M24" s="59">
        <v>2</v>
      </c>
      <c r="N24" s="59">
        <v>2</v>
      </c>
      <c r="O24" s="59">
        <v>2</v>
      </c>
      <c r="P24" s="59">
        <v>2</v>
      </c>
      <c r="Q24" s="59"/>
      <c r="R24" s="59"/>
      <c r="S24" s="59"/>
      <c r="T24" s="59"/>
      <c r="U24" s="59"/>
      <c r="V24" s="59"/>
      <c r="W24" s="555"/>
      <c r="X24" s="556"/>
      <c r="Y24" s="545"/>
      <c r="Z24" s="546"/>
      <c r="AA24" s="75">
        <v>2</v>
      </c>
      <c r="AB24" s="59">
        <v>2</v>
      </c>
      <c r="AC24" s="59">
        <v>2</v>
      </c>
      <c r="AD24" s="59">
        <v>2</v>
      </c>
      <c r="AE24" s="59">
        <v>2</v>
      </c>
      <c r="AF24" s="59">
        <v>2</v>
      </c>
      <c r="AG24" s="59">
        <v>2</v>
      </c>
      <c r="AH24" s="59">
        <v>2</v>
      </c>
      <c r="AI24" s="59">
        <v>2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64"/>
      <c r="AY24" s="565"/>
      <c r="AZ24" s="75">
        <v>1</v>
      </c>
      <c r="BA24" s="60"/>
    </row>
    <row r="25" spans="1:53" s="14" customFormat="1" ht="18">
      <c r="A25" s="395"/>
      <c r="B25" s="388"/>
      <c r="C25" s="354"/>
      <c r="D25" s="561"/>
      <c r="E25" s="107">
        <f t="shared" si="1"/>
        <v>54</v>
      </c>
      <c r="F25" s="61">
        <f t="shared" si="4"/>
        <v>18</v>
      </c>
      <c r="G25" s="54">
        <f t="shared" si="3"/>
        <v>36</v>
      </c>
      <c r="H25" s="63"/>
      <c r="I25" s="63"/>
      <c r="J25" s="63"/>
      <c r="K25" s="63"/>
      <c r="L25" s="63"/>
      <c r="M25" s="63"/>
      <c r="N25" s="63"/>
      <c r="O25" s="63"/>
      <c r="P25" s="63"/>
      <c r="Q25" s="63">
        <v>4</v>
      </c>
      <c r="R25" s="63">
        <v>4</v>
      </c>
      <c r="S25" s="63">
        <v>4</v>
      </c>
      <c r="T25" s="63">
        <v>2</v>
      </c>
      <c r="U25" s="63">
        <v>2</v>
      </c>
      <c r="V25" s="63">
        <v>2</v>
      </c>
      <c r="W25" s="555"/>
      <c r="X25" s="556"/>
      <c r="Y25" s="545"/>
      <c r="Z25" s="546"/>
      <c r="AA25" s="92"/>
      <c r="AB25" s="93"/>
      <c r="AC25" s="93"/>
      <c r="AD25" s="93"/>
      <c r="AE25" s="93"/>
      <c r="AF25" s="93"/>
      <c r="AG25" s="93"/>
      <c r="AH25" s="93"/>
      <c r="AI25" s="93"/>
      <c r="AJ25" s="93">
        <v>2</v>
      </c>
      <c r="AK25" s="93">
        <v>2</v>
      </c>
      <c r="AL25" s="93">
        <v>2</v>
      </c>
      <c r="AM25" s="93">
        <v>2</v>
      </c>
      <c r="AN25" s="93">
        <v>2</v>
      </c>
      <c r="AO25" s="93">
        <v>2</v>
      </c>
      <c r="AP25" s="93">
        <v>2</v>
      </c>
      <c r="AQ25" s="93">
        <v>2</v>
      </c>
      <c r="AR25" s="93">
        <v>2</v>
      </c>
      <c r="AS25" s="93">
        <v>2</v>
      </c>
      <c r="AT25" s="93">
        <v>4</v>
      </c>
      <c r="AU25" s="93">
        <v>4</v>
      </c>
      <c r="AV25" s="93">
        <v>4</v>
      </c>
      <c r="AW25" s="93">
        <v>4</v>
      </c>
      <c r="AX25" s="564"/>
      <c r="AY25" s="565"/>
      <c r="AZ25" s="78"/>
      <c r="BA25" s="56" t="s">
        <v>555</v>
      </c>
    </row>
    <row r="26" spans="1:53" s="75" customFormat="1" ht="18">
      <c r="A26" s="395" t="s">
        <v>315</v>
      </c>
      <c r="B26" s="388" t="s">
        <v>458</v>
      </c>
      <c r="C26" s="353">
        <f>(D26+E26+E27)/36</f>
        <v>2</v>
      </c>
      <c r="D26" s="561">
        <v>36</v>
      </c>
      <c r="E26" s="106">
        <f t="shared" si="1"/>
        <v>12</v>
      </c>
      <c r="F26" s="57">
        <f t="shared" si="4"/>
        <v>0</v>
      </c>
      <c r="G26" s="49">
        <f t="shared" si="3"/>
        <v>12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55"/>
      <c r="X26" s="556"/>
      <c r="Y26" s="545"/>
      <c r="Z26" s="546"/>
      <c r="AA26" s="75">
        <v>2</v>
      </c>
      <c r="AB26" s="59">
        <v>2</v>
      </c>
      <c r="AC26" s="59">
        <v>2</v>
      </c>
      <c r="AD26" s="59">
        <v>2</v>
      </c>
      <c r="AE26" s="59">
        <v>2</v>
      </c>
      <c r="AF26" s="59">
        <v>2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64"/>
      <c r="AY26" s="565"/>
      <c r="AZ26" s="75">
        <v>2</v>
      </c>
      <c r="BA26" s="60"/>
    </row>
    <row r="27" spans="1:53" s="14" customFormat="1" ht="18">
      <c r="A27" s="395"/>
      <c r="B27" s="388"/>
      <c r="C27" s="354"/>
      <c r="D27" s="561"/>
      <c r="E27" s="107">
        <f t="shared" si="1"/>
        <v>24</v>
      </c>
      <c r="F27" s="61">
        <f t="shared" si="4"/>
        <v>0</v>
      </c>
      <c r="G27" s="54">
        <f t="shared" si="3"/>
        <v>24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555"/>
      <c r="X27" s="556"/>
      <c r="Y27" s="545"/>
      <c r="Z27" s="546"/>
      <c r="AA27" s="92"/>
      <c r="AB27" s="93"/>
      <c r="AC27" s="93"/>
      <c r="AD27" s="93"/>
      <c r="AE27" s="93"/>
      <c r="AF27" s="93"/>
      <c r="AG27" s="93">
        <v>2</v>
      </c>
      <c r="AH27" s="93">
        <v>2</v>
      </c>
      <c r="AI27" s="93">
        <v>2</v>
      </c>
      <c r="AJ27" s="93">
        <v>2</v>
      </c>
      <c r="AK27" s="93">
        <v>2</v>
      </c>
      <c r="AL27" s="93">
        <v>2</v>
      </c>
      <c r="AM27" s="93">
        <v>2</v>
      </c>
      <c r="AN27" s="93">
        <v>2</v>
      </c>
      <c r="AO27" s="93">
        <v>2</v>
      </c>
      <c r="AP27" s="93">
        <v>2</v>
      </c>
      <c r="AQ27" s="93">
        <v>2</v>
      </c>
      <c r="AR27" s="93">
        <v>2</v>
      </c>
      <c r="AS27" s="93"/>
      <c r="AT27" s="93"/>
      <c r="AU27" s="93"/>
      <c r="AV27" s="93"/>
      <c r="AW27" s="93"/>
      <c r="AX27" s="564"/>
      <c r="AY27" s="565"/>
      <c r="AZ27" s="55"/>
      <c r="BA27" s="56"/>
    </row>
    <row r="28" spans="1:53" s="14" customFormat="1" ht="18">
      <c r="A28" s="395" t="s">
        <v>338</v>
      </c>
      <c r="B28" s="388" t="s">
        <v>269</v>
      </c>
      <c r="C28" s="353">
        <f>(D28+E28+E29)/36</f>
        <v>3</v>
      </c>
      <c r="D28" s="561">
        <v>54</v>
      </c>
      <c r="E28" s="106">
        <f t="shared" si="1"/>
        <v>24</v>
      </c>
      <c r="F28" s="57">
        <f t="shared" si="4"/>
        <v>0</v>
      </c>
      <c r="G28" s="49">
        <f t="shared" si="3"/>
        <v>24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55"/>
      <c r="X28" s="556"/>
      <c r="Y28" s="545"/>
      <c r="Z28" s="546"/>
      <c r="AA28" s="75">
        <v>2</v>
      </c>
      <c r="AB28" s="59">
        <v>2</v>
      </c>
      <c r="AC28" s="59">
        <v>2</v>
      </c>
      <c r="AD28" s="59">
        <v>2</v>
      </c>
      <c r="AE28" s="59">
        <v>2</v>
      </c>
      <c r="AF28" s="59">
        <v>2</v>
      </c>
      <c r="AG28" s="59">
        <v>2</v>
      </c>
      <c r="AH28" s="59">
        <v>2</v>
      </c>
      <c r="AI28" s="59">
        <v>2</v>
      </c>
      <c r="AJ28" s="59">
        <v>2</v>
      </c>
      <c r="AK28" s="59">
        <v>2</v>
      </c>
      <c r="AL28" s="59">
        <v>2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64"/>
      <c r="AY28" s="565"/>
      <c r="AZ28" s="75" t="s">
        <v>18</v>
      </c>
      <c r="BA28" s="60"/>
    </row>
    <row r="29" spans="1:53" s="14" customFormat="1" ht="18">
      <c r="A29" s="395"/>
      <c r="B29" s="388"/>
      <c r="C29" s="354"/>
      <c r="D29" s="561"/>
      <c r="E29" s="107">
        <f t="shared" si="1"/>
        <v>30</v>
      </c>
      <c r="F29" s="61">
        <f t="shared" si="4"/>
        <v>0</v>
      </c>
      <c r="G29" s="54">
        <f t="shared" si="3"/>
        <v>30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555"/>
      <c r="X29" s="556"/>
      <c r="Y29" s="545"/>
      <c r="Z29" s="546"/>
      <c r="AA29" s="92"/>
      <c r="AB29" s="93"/>
      <c r="AC29" s="93"/>
      <c r="AD29" s="93"/>
      <c r="AE29" s="93"/>
      <c r="AF29" s="93"/>
      <c r="AG29" s="93"/>
      <c r="AH29" s="93"/>
      <c r="AI29" s="93">
        <v>2</v>
      </c>
      <c r="AJ29" s="93">
        <v>2</v>
      </c>
      <c r="AK29" s="93">
        <v>2</v>
      </c>
      <c r="AL29" s="93">
        <v>2</v>
      </c>
      <c r="AM29" s="93">
        <v>2</v>
      </c>
      <c r="AN29" s="93">
        <v>2</v>
      </c>
      <c r="AO29" s="93">
        <v>2</v>
      </c>
      <c r="AP29" s="93">
        <v>2</v>
      </c>
      <c r="AQ29" s="93">
        <v>2</v>
      </c>
      <c r="AR29" s="93">
        <v>2</v>
      </c>
      <c r="AS29" s="93">
        <v>2</v>
      </c>
      <c r="AT29" s="93">
        <v>2</v>
      </c>
      <c r="AU29" s="93">
        <v>2</v>
      </c>
      <c r="AV29" s="93">
        <v>2</v>
      </c>
      <c r="AW29" s="93">
        <v>2</v>
      </c>
      <c r="AX29" s="564"/>
      <c r="AY29" s="565"/>
      <c r="AZ29" s="78"/>
      <c r="BA29" s="56"/>
    </row>
    <row r="30" spans="1:53" s="14" customFormat="1" ht="18">
      <c r="A30" s="395" t="s">
        <v>417</v>
      </c>
      <c r="B30" s="388" t="s">
        <v>446</v>
      </c>
      <c r="C30" s="353">
        <f>(D30+E30+E31)/36</f>
        <v>3</v>
      </c>
      <c r="D30" s="353">
        <v>54</v>
      </c>
      <c r="E30" s="106">
        <f t="shared" si="1"/>
        <v>18</v>
      </c>
      <c r="F30" s="57">
        <f t="shared" si="4"/>
        <v>18</v>
      </c>
      <c r="G30" s="49">
        <f t="shared" si="3"/>
        <v>0</v>
      </c>
      <c r="H30" s="59">
        <v>4</v>
      </c>
      <c r="I30" s="59">
        <v>2</v>
      </c>
      <c r="J30" s="59">
        <v>2</v>
      </c>
      <c r="K30" s="59">
        <v>2</v>
      </c>
      <c r="L30" s="59">
        <v>2</v>
      </c>
      <c r="M30" s="59">
        <v>2</v>
      </c>
      <c r="N30" s="59">
        <v>2</v>
      </c>
      <c r="O30" s="59">
        <v>2</v>
      </c>
      <c r="P30" s="59"/>
      <c r="Q30" s="59"/>
      <c r="R30" s="59"/>
      <c r="S30" s="59"/>
      <c r="T30" s="59"/>
      <c r="U30" s="59"/>
      <c r="V30" s="59"/>
      <c r="W30" s="555"/>
      <c r="X30" s="556"/>
      <c r="Y30" s="545"/>
      <c r="Z30" s="546"/>
      <c r="AA30" s="75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64"/>
      <c r="AY30" s="565"/>
      <c r="AZ30" s="75"/>
      <c r="BA30" s="60"/>
    </row>
    <row r="31" spans="1:53" s="14" customFormat="1" ht="18">
      <c r="A31" s="395"/>
      <c r="B31" s="388"/>
      <c r="C31" s="354"/>
      <c r="D31" s="354"/>
      <c r="E31" s="107">
        <f t="shared" si="1"/>
        <v>36</v>
      </c>
      <c r="F31" s="61">
        <f t="shared" si="4"/>
        <v>36</v>
      </c>
      <c r="G31" s="54">
        <f t="shared" si="3"/>
        <v>0</v>
      </c>
      <c r="H31" s="63"/>
      <c r="I31" s="63">
        <v>2</v>
      </c>
      <c r="J31" s="63">
        <v>2</v>
      </c>
      <c r="K31" s="63">
        <v>2</v>
      </c>
      <c r="L31" s="63">
        <v>2</v>
      </c>
      <c r="M31" s="63">
        <v>2</v>
      </c>
      <c r="N31" s="63">
        <v>2</v>
      </c>
      <c r="O31" s="63">
        <v>2</v>
      </c>
      <c r="P31" s="63">
        <v>4</v>
      </c>
      <c r="Q31" s="63">
        <v>4</v>
      </c>
      <c r="R31" s="63">
        <v>4</v>
      </c>
      <c r="S31" s="63">
        <v>4</v>
      </c>
      <c r="T31" s="63">
        <v>2</v>
      </c>
      <c r="U31" s="63">
        <v>2</v>
      </c>
      <c r="V31" s="63">
        <v>2</v>
      </c>
      <c r="W31" s="555"/>
      <c r="X31" s="556"/>
      <c r="Y31" s="545"/>
      <c r="Z31" s="546"/>
      <c r="AA31" s="92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564"/>
      <c r="AY31" s="565"/>
      <c r="AZ31" s="78"/>
      <c r="BA31" s="56">
        <v>1</v>
      </c>
    </row>
    <row r="32" spans="1:53" s="14" customFormat="1" ht="18">
      <c r="A32" s="395" t="s">
        <v>447</v>
      </c>
      <c r="B32" s="388" t="s">
        <v>452</v>
      </c>
      <c r="C32" s="353">
        <f>(D32+E32+E33)/36</f>
        <v>3</v>
      </c>
      <c r="D32" s="353">
        <v>60</v>
      </c>
      <c r="E32" s="106">
        <f t="shared" si="1"/>
        <v>18</v>
      </c>
      <c r="F32" s="57">
        <f t="shared" si="4"/>
        <v>0</v>
      </c>
      <c r="G32" s="49">
        <f t="shared" si="3"/>
        <v>18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55"/>
      <c r="X32" s="556"/>
      <c r="Y32" s="545"/>
      <c r="Z32" s="546"/>
      <c r="AA32" s="75">
        <v>2</v>
      </c>
      <c r="AB32" s="59">
        <v>2</v>
      </c>
      <c r="AC32" s="59">
        <v>2</v>
      </c>
      <c r="AD32" s="59">
        <v>2</v>
      </c>
      <c r="AE32" s="59">
        <v>2</v>
      </c>
      <c r="AF32" s="59">
        <v>2</v>
      </c>
      <c r="AG32" s="59">
        <v>2</v>
      </c>
      <c r="AH32" s="59">
        <v>2</v>
      </c>
      <c r="AI32" s="59">
        <v>2</v>
      </c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64"/>
      <c r="AY32" s="565"/>
      <c r="AZ32" s="75"/>
      <c r="BA32" s="60"/>
    </row>
    <row r="33" spans="1:53" s="14" customFormat="1" ht="18">
      <c r="A33" s="395"/>
      <c r="B33" s="388"/>
      <c r="C33" s="354"/>
      <c r="D33" s="354"/>
      <c r="E33" s="107">
        <f t="shared" si="1"/>
        <v>30</v>
      </c>
      <c r="F33" s="61">
        <f t="shared" si="4"/>
        <v>0</v>
      </c>
      <c r="G33" s="54">
        <f t="shared" si="3"/>
        <v>30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555"/>
      <c r="X33" s="556"/>
      <c r="Y33" s="545"/>
      <c r="Z33" s="546"/>
      <c r="AA33" s="92"/>
      <c r="AB33" s="93"/>
      <c r="AC33" s="93"/>
      <c r="AD33" s="93"/>
      <c r="AE33" s="93"/>
      <c r="AF33" s="93"/>
      <c r="AG33" s="93"/>
      <c r="AH33" s="93"/>
      <c r="AI33" s="93"/>
      <c r="AJ33" s="93">
        <v>2</v>
      </c>
      <c r="AK33" s="93">
        <v>2</v>
      </c>
      <c r="AL33" s="93">
        <v>2</v>
      </c>
      <c r="AM33" s="93">
        <v>2</v>
      </c>
      <c r="AN33" s="93">
        <v>2</v>
      </c>
      <c r="AO33" s="93">
        <v>2</v>
      </c>
      <c r="AP33" s="93">
        <v>2</v>
      </c>
      <c r="AQ33" s="93">
        <v>2</v>
      </c>
      <c r="AR33" s="93">
        <v>2</v>
      </c>
      <c r="AS33" s="93">
        <v>2</v>
      </c>
      <c r="AT33" s="93">
        <v>2</v>
      </c>
      <c r="AU33" s="93">
        <v>2</v>
      </c>
      <c r="AV33" s="93">
        <v>2</v>
      </c>
      <c r="AW33" s="93">
        <v>4</v>
      </c>
      <c r="AX33" s="564"/>
      <c r="AY33" s="565"/>
      <c r="AZ33" s="78"/>
      <c r="BA33" s="56">
        <v>2</v>
      </c>
    </row>
    <row r="34" spans="1:53" s="14" customFormat="1" ht="18">
      <c r="A34" s="395" t="s">
        <v>418</v>
      </c>
      <c r="B34" s="388" t="s">
        <v>451</v>
      </c>
      <c r="C34" s="353">
        <f>(D34+E34+E35)/36</f>
        <v>3</v>
      </c>
      <c r="D34" s="353">
        <v>60</v>
      </c>
      <c r="E34" s="106">
        <f t="shared" si="1"/>
        <v>18</v>
      </c>
      <c r="F34" s="57">
        <f t="shared" si="4"/>
        <v>18</v>
      </c>
      <c r="G34" s="49">
        <f t="shared" si="3"/>
        <v>0</v>
      </c>
      <c r="H34" s="59">
        <v>4</v>
      </c>
      <c r="I34" s="59">
        <v>2</v>
      </c>
      <c r="J34" s="59">
        <v>2</v>
      </c>
      <c r="K34" s="59">
        <v>2</v>
      </c>
      <c r="L34" s="59">
        <v>2</v>
      </c>
      <c r="M34" s="59">
        <v>2</v>
      </c>
      <c r="N34" s="59">
        <v>2</v>
      </c>
      <c r="O34" s="59">
        <v>2</v>
      </c>
      <c r="P34" s="59"/>
      <c r="Q34" s="59"/>
      <c r="R34" s="59"/>
      <c r="S34" s="59"/>
      <c r="T34" s="59"/>
      <c r="U34" s="59"/>
      <c r="V34" s="59"/>
      <c r="W34" s="555"/>
      <c r="X34" s="556"/>
      <c r="Y34" s="545"/>
      <c r="Z34" s="546"/>
      <c r="AA34" s="75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64"/>
      <c r="AY34" s="565"/>
      <c r="AZ34" s="75"/>
      <c r="BA34" s="60"/>
    </row>
    <row r="35" spans="1:53" s="14" customFormat="1" ht="18">
      <c r="A35" s="395"/>
      <c r="B35" s="388"/>
      <c r="C35" s="354"/>
      <c r="D35" s="354"/>
      <c r="E35" s="107">
        <f t="shared" si="1"/>
        <v>30</v>
      </c>
      <c r="F35" s="61">
        <f t="shared" si="4"/>
        <v>30</v>
      </c>
      <c r="G35" s="54">
        <f t="shared" si="3"/>
        <v>0</v>
      </c>
      <c r="H35" s="63"/>
      <c r="I35" s="63">
        <v>2</v>
      </c>
      <c r="J35" s="63">
        <v>2</v>
      </c>
      <c r="K35" s="63">
        <v>2</v>
      </c>
      <c r="L35" s="63">
        <v>2</v>
      </c>
      <c r="M35" s="63">
        <v>2</v>
      </c>
      <c r="N35" s="63">
        <v>2</v>
      </c>
      <c r="O35" s="63">
        <v>2</v>
      </c>
      <c r="P35" s="63">
        <v>4</v>
      </c>
      <c r="Q35" s="63">
        <v>2</v>
      </c>
      <c r="R35" s="63">
        <v>2</v>
      </c>
      <c r="S35" s="63">
        <v>2</v>
      </c>
      <c r="T35" s="63">
        <v>2</v>
      </c>
      <c r="U35" s="63">
        <v>2</v>
      </c>
      <c r="V35" s="63">
        <v>2</v>
      </c>
      <c r="W35" s="555"/>
      <c r="X35" s="556"/>
      <c r="Y35" s="545"/>
      <c r="Z35" s="546"/>
      <c r="AA35" s="92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564"/>
      <c r="AY35" s="565"/>
      <c r="AZ35" s="78"/>
      <c r="BA35" s="56">
        <v>1</v>
      </c>
    </row>
    <row r="36" spans="1:53" s="75" customFormat="1" ht="18">
      <c r="A36" s="395" t="s">
        <v>146</v>
      </c>
      <c r="B36" s="112" t="s">
        <v>449</v>
      </c>
      <c r="C36" s="353">
        <f>(D36+E36+E37)/36</f>
        <v>3</v>
      </c>
      <c r="D36" s="568">
        <v>60</v>
      </c>
      <c r="E36" s="106">
        <f t="shared" si="1"/>
        <v>18</v>
      </c>
      <c r="F36" s="57">
        <f>SUM(H36:W36)</f>
        <v>0</v>
      </c>
      <c r="G36" s="49">
        <f t="shared" si="3"/>
        <v>18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55"/>
      <c r="X36" s="556"/>
      <c r="Y36" s="545"/>
      <c r="Z36" s="546"/>
      <c r="AA36" s="75">
        <v>2</v>
      </c>
      <c r="AB36" s="59">
        <v>2</v>
      </c>
      <c r="AC36" s="59">
        <v>2</v>
      </c>
      <c r="AD36" s="59">
        <v>2</v>
      </c>
      <c r="AE36" s="59">
        <v>2</v>
      </c>
      <c r="AF36" s="59">
        <v>2</v>
      </c>
      <c r="AG36" s="59">
        <v>2</v>
      </c>
      <c r="AH36" s="59">
        <v>2</v>
      </c>
      <c r="AI36" s="59">
        <v>2</v>
      </c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64"/>
      <c r="AY36" s="565"/>
      <c r="AZ36" s="75" t="s">
        <v>18</v>
      </c>
      <c r="BA36" s="60"/>
    </row>
    <row r="37" spans="1:53" s="14" customFormat="1" ht="36">
      <c r="A37" s="395"/>
      <c r="B37" s="112" t="s">
        <v>450</v>
      </c>
      <c r="C37" s="354"/>
      <c r="D37" s="568"/>
      <c r="E37" s="107">
        <f t="shared" si="1"/>
        <v>30</v>
      </c>
      <c r="F37" s="61">
        <f>SUM(H37:W37)</f>
        <v>0</v>
      </c>
      <c r="G37" s="54">
        <f t="shared" si="3"/>
        <v>30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555"/>
      <c r="X37" s="556"/>
      <c r="Y37" s="545"/>
      <c r="Z37" s="546"/>
      <c r="AA37" s="92"/>
      <c r="AB37" s="93"/>
      <c r="AC37" s="93"/>
      <c r="AD37" s="93"/>
      <c r="AE37" s="93"/>
      <c r="AF37" s="93"/>
      <c r="AG37" s="93"/>
      <c r="AH37" s="93"/>
      <c r="AI37" s="93"/>
      <c r="AJ37" s="93">
        <v>2</v>
      </c>
      <c r="AK37" s="93">
        <v>2</v>
      </c>
      <c r="AL37" s="93">
        <v>2</v>
      </c>
      <c r="AM37" s="93">
        <v>2</v>
      </c>
      <c r="AN37" s="93">
        <v>2</v>
      </c>
      <c r="AO37" s="93">
        <v>2</v>
      </c>
      <c r="AP37" s="93">
        <v>2</v>
      </c>
      <c r="AQ37" s="93">
        <v>2</v>
      </c>
      <c r="AR37" s="93">
        <v>2</v>
      </c>
      <c r="AS37" s="93">
        <v>2</v>
      </c>
      <c r="AT37" s="93">
        <v>2</v>
      </c>
      <c r="AU37" s="93">
        <v>2</v>
      </c>
      <c r="AV37" s="93">
        <v>2</v>
      </c>
      <c r="AW37" s="93">
        <v>4</v>
      </c>
      <c r="AX37" s="564"/>
      <c r="AY37" s="565"/>
      <c r="AZ37" s="55"/>
      <c r="BA37" s="56"/>
    </row>
    <row r="38" spans="1:53" s="75" customFormat="1" ht="38.25" customHeight="1">
      <c r="A38" s="395" t="s">
        <v>341</v>
      </c>
      <c r="B38" s="112" t="s">
        <v>267</v>
      </c>
      <c r="C38" s="353">
        <f>(D38+E38+E39)/36</f>
        <v>3</v>
      </c>
      <c r="D38" s="568">
        <v>60</v>
      </c>
      <c r="E38" s="106">
        <f t="shared" si="1"/>
        <v>18</v>
      </c>
      <c r="F38" s="57">
        <f>SUM(H38:W38)</f>
        <v>0</v>
      </c>
      <c r="G38" s="49">
        <f t="shared" si="3"/>
        <v>18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55"/>
      <c r="X38" s="556"/>
      <c r="Y38" s="545"/>
      <c r="Z38" s="546"/>
      <c r="AA38" s="75">
        <v>2</v>
      </c>
      <c r="AB38" s="59">
        <v>2</v>
      </c>
      <c r="AC38" s="59">
        <v>2</v>
      </c>
      <c r="AD38" s="59">
        <v>2</v>
      </c>
      <c r="AE38" s="59">
        <v>2</v>
      </c>
      <c r="AF38" s="59">
        <v>2</v>
      </c>
      <c r="AG38" s="59">
        <v>2</v>
      </c>
      <c r="AH38" s="59">
        <v>2</v>
      </c>
      <c r="AI38" s="59">
        <v>2</v>
      </c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64"/>
      <c r="AY38" s="565"/>
      <c r="AZ38" s="75" t="s">
        <v>18</v>
      </c>
      <c r="BA38" s="60"/>
    </row>
    <row r="39" spans="1:53" s="14" customFormat="1" ht="54">
      <c r="A39" s="395"/>
      <c r="B39" s="112" t="s">
        <v>459</v>
      </c>
      <c r="C39" s="354"/>
      <c r="D39" s="568"/>
      <c r="E39" s="107">
        <f t="shared" si="1"/>
        <v>30</v>
      </c>
      <c r="F39" s="61">
        <f>SUM(H39:W39)</f>
        <v>0</v>
      </c>
      <c r="G39" s="54">
        <f t="shared" si="3"/>
        <v>30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555"/>
      <c r="X39" s="556"/>
      <c r="Y39" s="545"/>
      <c r="Z39" s="546"/>
      <c r="AA39" s="92"/>
      <c r="AB39" s="93"/>
      <c r="AC39" s="93"/>
      <c r="AD39" s="93"/>
      <c r="AE39" s="93"/>
      <c r="AF39" s="93"/>
      <c r="AG39" s="93"/>
      <c r="AH39" s="93"/>
      <c r="AI39" s="93"/>
      <c r="AJ39" s="93">
        <v>2</v>
      </c>
      <c r="AK39" s="93">
        <v>2</v>
      </c>
      <c r="AL39" s="93">
        <v>2</v>
      </c>
      <c r="AM39" s="93">
        <v>2</v>
      </c>
      <c r="AN39" s="93">
        <v>2</v>
      </c>
      <c r="AO39" s="93">
        <v>2</v>
      </c>
      <c r="AP39" s="93">
        <v>2</v>
      </c>
      <c r="AQ39" s="93">
        <v>2</v>
      </c>
      <c r="AR39" s="93">
        <v>2</v>
      </c>
      <c r="AS39" s="93">
        <v>2</v>
      </c>
      <c r="AT39" s="93">
        <v>2</v>
      </c>
      <c r="AU39" s="93">
        <v>2</v>
      </c>
      <c r="AV39" s="93">
        <v>2</v>
      </c>
      <c r="AW39" s="93">
        <v>4</v>
      </c>
      <c r="AX39" s="564"/>
      <c r="AY39" s="565"/>
      <c r="AZ39" s="78"/>
      <c r="BA39" s="56"/>
    </row>
    <row r="40" spans="1:53" s="75" customFormat="1" ht="18">
      <c r="A40" s="395" t="s">
        <v>342</v>
      </c>
      <c r="B40" s="114" t="s">
        <v>460</v>
      </c>
      <c r="C40" s="353">
        <f>(D40+E40+E41)/36</f>
        <v>3</v>
      </c>
      <c r="D40" s="561">
        <v>60</v>
      </c>
      <c r="E40" s="106">
        <f t="shared" si="1"/>
        <v>18</v>
      </c>
      <c r="F40" s="57">
        <f t="shared" si="4"/>
        <v>0</v>
      </c>
      <c r="G40" s="49">
        <f t="shared" si="3"/>
        <v>18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55"/>
      <c r="X40" s="556"/>
      <c r="Y40" s="545"/>
      <c r="Z40" s="546"/>
      <c r="AA40" s="75">
        <v>2</v>
      </c>
      <c r="AB40" s="59">
        <v>2</v>
      </c>
      <c r="AC40" s="59">
        <v>2</v>
      </c>
      <c r="AD40" s="59">
        <v>2</v>
      </c>
      <c r="AE40" s="59">
        <v>2</v>
      </c>
      <c r="AF40" s="59">
        <v>2</v>
      </c>
      <c r="AG40" s="59">
        <v>2</v>
      </c>
      <c r="AH40" s="59">
        <v>2</v>
      </c>
      <c r="AI40" s="59">
        <v>2</v>
      </c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64"/>
      <c r="AY40" s="565"/>
      <c r="BA40" s="60"/>
    </row>
    <row r="41" spans="1:53" s="14" customFormat="1" ht="18">
      <c r="A41" s="395"/>
      <c r="B41" s="114" t="s">
        <v>453</v>
      </c>
      <c r="C41" s="354"/>
      <c r="D41" s="561"/>
      <c r="E41" s="107">
        <f t="shared" si="1"/>
        <v>30</v>
      </c>
      <c r="F41" s="61">
        <f t="shared" si="4"/>
        <v>0</v>
      </c>
      <c r="G41" s="54">
        <f t="shared" si="3"/>
        <v>30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555"/>
      <c r="X41" s="556"/>
      <c r="Y41" s="545"/>
      <c r="Z41" s="546"/>
      <c r="AA41" s="92"/>
      <c r="AB41" s="93"/>
      <c r="AC41" s="93"/>
      <c r="AD41" s="93"/>
      <c r="AE41" s="93"/>
      <c r="AF41" s="93"/>
      <c r="AG41" s="93"/>
      <c r="AH41" s="93"/>
      <c r="AI41" s="93"/>
      <c r="AJ41" s="93">
        <v>4</v>
      </c>
      <c r="AK41" s="93">
        <v>2</v>
      </c>
      <c r="AL41" s="93">
        <v>2</v>
      </c>
      <c r="AM41" s="93">
        <v>2</v>
      </c>
      <c r="AN41" s="93">
        <v>2</v>
      </c>
      <c r="AO41" s="93">
        <v>2</v>
      </c>
      <c r="AP41" s="93">
        <v>2</v>
      </c>
      <c r="AQ41" s="93">
        <v>2</v>
      </c>
      <c r="AR41" s="93">
        <v>2</v>
      </c>
      <c r="AS41" s="93">
        <v>2</v>
      </c>
      <c r="AT41" s="93">
        <v>2</v>
      </c>
      <c r="AU41" s="93">
        <v>2</v>
      </c>
      <c r="AV41" s="93">
        <v>2</v>
      </c>
      <c r="AW41" s="93">
        <v>2</v>
      </c>
      <c r="AX41" s="564"/>
      <c r="AY41" s="565"/>
      <c r="AZ41" s="78" t="s">
        <v>18</v>
      </c>
      <c r="BA41" s="56"/>
    </row>
    <row r="42" spans="1:53" s="14" customFormat="1" ht="18" customHeight="1">
      <c r="A42" s="395" t="s">
        <v>334</v>
      </c>
      <c r="B42" s="189" t="s">
        <v>461</v>
      </c>
      <c r="C42" s="353">
        <f>(D42+E42+E43)/36</f>
        <v>3</v>
      </c>
      <c r="D42" s="353">
        <v>60</v>
      </c>
      <c r="E42" s="106">
        <f t="shared" si="1"/>
        <v>18</v>
      </c>
      <c r="F42" s="57">
        <f t="shared" si="4"/>
        <v>18</v>
      </c>
      <c r="G42" s="49">
        <f t="shared" si="3"/>
        <v>0</v>
      </c>
      <c r="H42" s="59">
        <v>4</v>
      </c>
      <c r="I42" s="59">
        <v>2</v>
      </c>
      <c r="J42" s="59">
        <v>2</v>
      </c>
      <c r="K42" s="59">
        <v>2</v>
      </c>
      <c r="L42" s="59">
        <v>2</v>
      </c>
      <c r="M42" s="59">
        <v>2</v>
      </c>
      <c r="N42" s="59">
        <v>2</v>
      </c>
      <c r="O42" s="59">
        <v>2</v>
      </c>
      <c r="P42" s="59"/>
      <c r="Q42" s="59"/>
      <c r="R42" s="59"/>
      <c r="S42" s="59"/>
      <c r="T42" s="59"/>
      <c r="U42" s="59"/>
      <c r="V42" s="59"/>
      <c r="W42" s="555"/>
      <c r="X42" s="556"/>
      <c r="Y42" s="545"/>
      <c r="Z42" s="546"/>
      <c r="AA42" s="75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64"/>
      <c r="AY42" s="565"/>
      <c r="AZ42" s="207" t="s">
        <v>35</v>
      </c>
      <c r="BA42" s="77"/>
    </row>
    <row r="43" spans="1:53" s="14" customFormat="1" ht="18" customHeight="1">
      <c r="A43" s="395"/>
      <c r="B43" s="189" t="s">
        <v>462</v>
      </c>
      <c r="C43" s="354"/>
      <c r="D43" s="354"/>
      <c r="E43" s="107">
        <f t="shared" si="1"/>
        <v>30</v>
      </c>
      <c r="F43" s="61">
        <f t="shared" si="4"/>
        <v>30</v>
      </c>
      <c r="G43" s="54">
        <f t="shared" si="3"/>
        <v>0</v>
      </c>
      <c r="H43" s="63"/>
      <c r="I43" s="63">
        <v>2</v>
      </c>
      <c r="J43" s="63">
        <v>2</v>
      </c>
      <c r="K43" s="63">
        <v>2</v>
      </c>
      <c r="L43" s="63">
        <v>2</v>
      </c>
      <c r="M43" s="63">
        <v>2</v>
      </c>
      <c r="N43" s="63">
        <v>2</v>
      </c>
      <c r="O43" s="63">
        <v>2</v>
      </c>
      <c r="P43" s="63">
        <v>4</v>
      </c>
      <c r="Q43" s="63">
        <v>2</v>
      </c>
      <c r="R43" s="63">
        <v>2</v>
      </c>
      <c r="S43" s="63">
        <v>2</v>
      </c>
      <c r="T43" s="63">
        <v>2</v>
      </c>
      <c r="U43" s="63">
        <v>2</v>
      </c>
      <c r="V43" s="63">
        <v>2</v>
      </c>
      <c r="W43" s="555"/>
      <c r="X43" s="556"/>
      <c r="Y43" s="545"/>
      <c r="Z43" s="546"/>
      <c r="AA43" s="92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564"/>
      <c r="AY43" s="565"/>
      <c r="AZ43" s="78"/>
      <c r="BA43" s="56"/>
    </row>
    <row r="44" spans="1:53" s="75" customFormat="1" ht="36.75" customHeight="1">
      <c r="A44" s="549" t="s">
        <v>577</v>
      </c>
      <c r="B44" s="550"/>
      <c r="C44" s="353">
        <f>(D44+E44+E45)/36</f>
        <v>5</v>
      </c>
      <c r="D44" s="561">
        <v>180</v>
      </c>
      <c r="E44" s="106">
        <f t="shared" si="1"/>
        <v>0</v>
      </c>
      <c r="F44" s="57">
        <f t="shared" si="4"/>
        <v>0</v>
      </c>
      <c r="G44" s="49">
        <f t="shared" si="3"/>
        <v>0</v>
      </c>
      <c r="H44" s="98"/>
      <c r="I44" s="98"/>
      <c r="J44" s="98"/>
      <c r="K44" s="98"/>
      <c r="L44" s="98"/>
      <c r="M44" s="98"/>
      <c r="N44" s="98"/>
      <c r="O44" s="98"/>
      <c r="P44" s="98"/>
      <c r="Q44" s="94"/>
      <c r="R44" s="94"/>
      <c r="S44" s="94"/>
      <c r="T44" s="94"/>
      <c r="U44" s="94"/>
      <c r="V44" s="94"/>
      <c r="W44" s="555"/>
      <c r="X44" s="556"/>
      <c r="Y44" s="545"/>
      <c r="Z44" s="546"/>
      <c r="AA44" s="208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564"/>
      <c r="AY44" s="565"/>
      <c r="BA44" s="60"/>
    </row>
    <row r="45" spans="1:53" s="14" customFormat="1" ht="18">
      <c r="A45" s="551"/>
      <c r="B45" s="552"/>
      <c r="C45" s="354"/>
      <c r="D45" s="561"/>
      <c r="E45" s="107">
        <f t="shared" si="1"/>
        <v>0</v>
      </c>
      <c r="F45" s="61">
        <f t="shared" si="4"/>
        <v>0</v>
      </c>
      <c r="G45" s="54">
        <f t="shared" si="3"/>
        <v>0</v>
      </c>
      <c r="H45" s="93"/>
      <c r="I45" s="93"/>
      <c r="J45" s="93"/>
      <c r="K45" s="93"/>
      <c r="L45" s="93"/>
      <c r="M45" s="93"/>
      <c r="N45" s="93"/>
      <c r="O45" s="93"/>
      <c r="P45" s="93"/>
      <c r="Q45" s="63"/>
      <c r="R45" s="63"/>
      <c r="S45" s="63"/>
      <c r="T45" s="63"/>
      <c r="U45" s="63"/>
      <c r="V45" s="63"/>
      <c r="W45" s="555"/>
      <c r="X45" s="556"/>
      <c r="Y45" s="545"/>
      <c r="Z45" s="546"/>
      <c r="AA45" s="209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564"/>
      <c r="AY45" s="565"/>
      <c r="AZ45" s="78" t="s">
        <v>18</v>
      </c>
      <c r="BA45" s="56"/>
    </row>
    <row r="46" spans="1:53" s="75" customFormat="1" ht="18" customHeight="1">
      <c r="A46" s="549" t="s">
        <v>313</v>
      </c>
      <c r="B46" s="550"/>
      <c r="C46" s="353">
        <v>0.5</v>
      </c>
      <c r="D46" s="405" t="s">
        <v>77</v>
      </c>
      <c r="E46" s="106">
        <f t="shared" si="1"/>
        <v>0</v>
      </c>
      <c r="F46" s="57">
        <f t="shared" si="4"/>
        <v>0</v>
      </c>
      <c r="G46" s="49">
        <f t="shared" si="3"/>
        <v>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55"/>
      <c r="X46" s="556"/>
      <c r="Y46" s="545"/>
      <c r="Z46" s="546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64"/>
      <c r="AY46" s="565"/>
      <c r="BA46" s="60"/>
    </row>
    <row r="47" spans="1:53" s="14" customFormat="1" ht="18">
      <c r="A47" s="559"/>
      <c r="B47" s="560"/>
      <c r="C47" s="355"/>
      <c r="D47" s="406"/>
      <c r="E47" s="107">
        <f t="shared" si="1"/>
        <v>54</v>
      </c>
      <c r="F47" s="61">
        <f t="shared" si="4"/>
        <v>54</v>
      </c>
      <c r="G47" s="54">
        <f t="shared" si="3"/>
        <v>0</v>
      </c>
      <c r="H47" s="95">
        <v>4</v>
      </c>
      <c r="I47" s="95">
        <v>4</v>
      </c>
      <c r="J47" s="95">
        <v>4</v>
      </c>
      <c r="K47" s="95">
        <v>4</v>
      </c>
      <c r="L47" s="95">
        <v>4</v>
      </c>
      <c r="M47" s="95">
        <v>4</v>
      </c>
      <c r="N47" s="95">
        <v>4</v>
      </c>
      <c r="O47" s="95">
        <v>4</v>
      </c>
      <c r="P47" s="95">
        <v>4</v>
      </c>
      <c r="Q47" s="95">
        <v>4</v>
      </c>
      <c r="R47" s="95">
        <v>4</v>
      </c>
      <c r="S47" s="95">
        <v>4</v>
      </c>
      <c r="T47" s="95">
        <v>4</v>
      </c>
      <c r="U47" s="96">
        <v>2</v>
      </c>
      <c r="V47" s="63"/>
      <c r="W47" s="555"/>
      <c r="X47" s="556"/>
      <c r="Y47" s="545"/>
      <c r="Z47" s="546"/>
      <c r="AA47" s="92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564"/>
      <c r="AY47" s="565"/>
      <c r="AZ47" s="78">
        <v>1</v>
      </c>
      <c r="BA47" s="56"/>
    </row>
    <row r="48" spans="1:53" s="75" customFormat="1" ht="18">
      <c r="A48" s="559"/>
      <c r="B48" s="560"/>
      <c r="C48" s="355"/>
      <c r="D48" s="405" t="s">
        <v>78</v>
      </c>
      <c r="E48" s="106">
        <f t="shared" si="1"/>
        <v>0</v>
      </c>
      <c r="F48" s="57">
        <f t="shared" si="4"/>
        <v>0</v>
      </c>
      <c r="G48" s="49">
        <f t="shared" si="3"/>
        <v>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55"/>
      <c r="X48" s="556"/>
      <c r="Y48" s="545"/>
      <c r="Z48" s="546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64"/>
      <c r="AY48" s="565"/>
      <c r="BA48" s="60"/>
    </row>
    <row r="49" spans="1:59" s="14" customFormat="1" ht="18">
      <c r="A49" s="551"/>
      <c r="B49" s="552"/>
      <c r="C49" s="354"/>
      <c r="D49" s="406"/>
      <c r="E49" s="107">
        <f t="shared" si="1"/>
        <v>54</v>
      </c>
      <c r="F49" s="61">
        <f t="shared" si="4"/>
        <v>0</v>
      </c>
      <c r="G49" s="54">
        <f t="shared" si="3"/>
        <v>54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555"/>
      <c r="X49" s="556"/>
      <c r="Y49" s="545"/>
      <c r="Z49" s="546"/>
      <c r="AA49" s="92">
        <v>4</v>
      </c>
      <c r="AB49" s="93">
        <v>4</v>
      </c>
      <c r="AC49" s="93">
        <v>4</v>
      </c>
      <c r="AD49" s="93">
        <v>4</v>
      </c>
      <c r="AE49" s="93">
        <v>2</v>
      </c>
      <c r="AF49" s="93">
        <v>2</v>
      </c>
      <c r="AG49" s="93">
        <v>2</v>
      </c>
      <c r="AH49" s="93">
        <v>2</v>
      </c>
      <c r="AI49" s="93">
        <v>2</v>
      </c>
      <c r="AJ49" s="93">
        <v>2</v>
      </c>
      <c r="AK49" s="93">
        <v>2</v>
      </c>
      <c r="AL49" s="93">
        <v>2</v>
      </c>
      <c r="AM49" s="93">
        <v>2</v>
      </c>
      <c r="AN49" s="93">
        <v>2</v>
      </c>
      <c r="AO49" s="93">
        <v>2</v>
      </c>
      <c r="AP49" s="93">
        <v>2</v>
      </c>
      <c r="AQ49" s="93">
        <v>2</v>
      </c>
      <c r="AR49" s="93">
        <v>2</v>
      </c>
      <c r="AS49" s="93">
        <v>2</v>
      </c>
      <c r="AT49" s="93">
        <v>2</v>
      </c>
      <c r="AU49" s="93">
        <v>2</v>
      </c>
      <c r="AV49" s="93">
        <v>2</v>
      </c>
      <c r="AW49" s="93">
        <v>2</v>
      </c>
      <c r="AX49" s="564"/>
      <c r="AY49" s="565"/>
      <c r="AZ49" s="78">
        <v>2</v>
      </c>
      <c r="BA49" s="56"/>
    </row>
    <row r="50" spans="1:59" s="14" customFormat="1" ht="18">
      <c r="A50" s="570" t="s">
        <v>14</v>
      </c>
      <c r="B50" s="570"/>
      <c r="C50" s="99">
        <f>SUM(C10:C49)</f>
        <v>60</v>
      </c>
      <c r="D50" s="99">
        <f>SUM(D10:D49)</f>
        <v>1266</v>
      </c>
      <c r="E50" s="99">
        <f>SUM(E10:E49)</f>
        <v>984</v>
      </c>
      <c r="F50" s="99">
        <f>SUM(F10:F49)</f>
        <v>432</v>
      </c>
      <c r="G50" s="99">
        <f>SUM(G10:G49)</f>
        <v>552</v>
      </c>
      <c r="H50" s="108">
        <f t="shared" ref="H50:V50" si="5">SUM(H10:H43)</f>
        <v>28</v>
      </c>
      <c r="I50" s="108">
        <f t="shared" si="5"/>
        <v>28</v>
      </c>
      <c r="J50" s="108">
        <f t="shared" si="5"/>
        <v>28</v>
      </c>
      <c r="K50" s="108">
        <f t="shared" si="5"/>
        <v>28</v>
      </c>
      <c r="L50" s="108">
        <f t="shared" si="5"/>
        <v>28</v>
      </c>
      <c r="M50" s="108">
        <f t="shared" si="5"/>
        <v>28</v>
      </c>
      <c r="N50" s="108">
        <f t="shared" si="5"/>
        <v>28</v>
      </c>
      <c r="O50" s="108">
        <f t="shared" si="5"/>
        <v>28</v>
      </c>
      <c r="P50" s="108">
        <f t="shared" si="5"/>
        <v>28</v>
      </c>
      <c r="Q50" s="108">
        <f t="shared" si="5"/>
        <v>22</v>
      </c>
      <c r="R50" s="108">
        <f t="shared" si="5"/>
        <v>22</v>
      </c>
      <c r="S50" s="108">
        <f t="shared" si="5"/>
        <v>22</v>
      </c>
      <c r="T50" s="108">
        <f t="shared" si="5"/>
        <v>20</v>
      </c>
      <c r="U50" s="108">
        <f t="shared" si="5"/>
        <v>20</v>
      </c>
      <c r="V50" s="108">
        <f t="shared" si="5"/>
        <v>20</v>
      </c>
      <c r="W50" s="557"/>
      <c r="X50" s="558"/>
      <c r="Y50" s="547"/>
      <c r="Z50" s="548"/>
      <c r="AA50" s="109">
        <f t="shared" ref="AA50:AW50" si="6">SUM(AA10:AA43)</f>
        <v>22</v>
      </c>
      <c r="AB50" s="108">
        <f t="shared" si="6"/>
        <v>22</v>
      </c>
      <c r="AC50" s="108">
        <f t="shared" si="6"/>
        <v>22</v>
      </c>
      <c r="AD50" s="108">
        <f t="shared" si="6"/>
        <v>22</v>
      </c>
      <c r="AE50" s="108">
        <f t="shared" si="6"/>
        <v>22</v>
      </c>
      <c r="AF50" s="108">
        <f t="shared" si="6"/>
        <v>22</v>
      </c>
      <c r="AG50" s="108">
        <f t="shared" si="6"/>
        <v>22</v>
      </c>
      <c r="AH50" s="108">
        <f t="shared" si="6"/>
        <v>22</v>
      </c>
      <c r="AI50" s="108">
        <f t="shared" si="6"/>
        <v>24</v>
      </c>
      <c r="AJ50" s="108">
        <f t="shared" si="6"/>
        <v>26</v>
      </c>
      <c r="AK50" s="108">
        <f t="shared" si="6"/>
        <v>24</v>
      </c>
      <c r="AL50" s="108">
        <f t="shared" si="6"/>
        <v>24</v>
      </c>
      <c r="AM50" s="108">
        <f t="shared" si="6"/>
        <v>22</v>
      </c>
      <c r="AN50" s="108">
        <f t="shared" si="6"/>
        <v>22</v>
      </c>
      <c r="AO50" s="108">
        <f t="shared" si="6"/>
        <v>22</v>
      </c>
      <c r="AP50" s="108">
        <f t="shared" si="6"/>
        <v>20</v>
      </c>
      <c r="AQ50" s="108">
        <f t="shared" si="6"/>
        <v>20</v>
      </c>
      <c r="AR50" s="108">
        <f t="shared" si="6"/>
        <v>20</v>
      </c>
      <c r="AS50" s="108">
        <f t="shared" si="6"/>
        <v>16</v>
      </c>
      <c r="AT50" s="108">
        <f t="shared" si="6"/>
        <v>18</v>
      </c>
      <c r="AU50" s="108">
        <f t="shared" si="6"/>
        <v>18</v>
      </c>
      <c r="AV50" s="108">
        <f t="shared" si="6"/>
        <v>18</v>
      </c>
      <c r="AW50" s="108">
        <f t="shared" si="6"/>
        <v>28</v>
      </c>
      <c r="AX50" s="566"/>
      <c r="AY50" s="567"/>
      <c r="AZ50" s="101"/>
      <c r="BA50" s="102"/>
    </row>
    <row r="51" spans="1:59" s="14" customFormat="1" ht="18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103"/>
      <c r="V51" s="103"/>
      <c r="W51" s="103"/>
      <c r="X51" s="103"/>
      <c r="Y51" s="104"/>
      <c r="Z51" s="104"/>
      <c r="AA51" s="105"/>
      <c r="AB51" s="105"/>
      <c r="AC51" s="105"/>
      <c r="AD51" s="104"/>
      <c r="AE51" s="104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</row>
    <row r="52" spans="1:59" ht="18">
      <c r="A52" s="14"/>
      <c r="B52" s="14"/>
      <c r="C52" s="14"/>
      <c r="D52" s="16" t="s">
        <v>75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 t="s">
        <v>76</v>
      </c>
      <c r="AE52" s="16"/>
      <c r="AF52" s="16"/>
      <c r="AG52" s="16"/>
      <c r="AH52" s="16"/>
      <c r="AI52" s="16"/>
      <c r="AJ52" s="16"/>
      <c r="AK52" s="16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ht="18">
      <c r="A53" s="14"/>
      <c r="B53" s="14"/>
      <c r="C53" s="14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5" spans="1:59" s="23" customFormat="1" ht="18">
      <c r="C55" s="196"/>
      <c r="D55" s="16" t="s">
        <v>243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 t="s">
        <v>244</v>
      </c>
      <c r="AE55" s="16"/>
      <c r="AF55" s="16"/>
    </row>
  </sheetData>
  <mergeCells count="98">
    <mergeCell ref="D48:D49"/>
    <mergeCell ref="A34:A35"/>
    <mergeCell ref="B34:B35"/>
    <mergeCell ref="C34:C35"/>
    <mergeCell ref="D34:D35"/>
    <mergeCell ref="C36:C37"/>
    <mergeCell ref="A42:A43"/>
    <mergeCell ref="C42:C43"/>
    <mergeCell ref="D42:D43"/>
    <mergeCell ref="D36:D37"/>
    <mergeCell ref="A40:A41"/>
    <mergeCell ref="C40:C41"/>
    <mergeCell ref="D38:D39"/>
    <mergeCell ref="A10:A11"/>
    <mergeCell ref="C16:C17"/>
    <mergeCell ref="AZ6:AZ9"/>
    <mergeCell ref="AD6:AG6"/>
    <mergeCell ref="B12:B13"/>
    <mergeCell ref="C12:C13"/>
    <mergeCell ref="D12:D13"/>
    <mergeCell ref="AX10:AY50"/>
    <mergeCell ref="B18:B19"/>
    <mergeCell ref="C18:C19"/>
    <mergeCell ref="D30:D31"/>
    <mergeCell ref="A46:B49"/>
    <mergeCell ref="Y10:Z50"/>
    <mergeCell ref="A12:A13"/>
    <mergeCell ref="C22:C23"/>
    <mergeCell ref="D22:D23"/>
    <mergeCell ref="D9:G9"/>
    <mergeCell ref="B10:B11"/>
    <mergeCell ref="C10:C11"/>
    <mergeCell ref="D10:D11"/>
    <mergeCell ref="D14:D15"/>
    <mergeCell ref="A18:A19"/>
    <mergeCell ref="B22:B23"/>
    <mergeCell ref="B14:B15"/>
    <mergeCell ref="C14:C15"/>
    <mergeCell ref="D16:D17"/>
    <mergeCell ref="B16:B17"/>
    <mergeCell ref="D20:D21"/>
    <mergeCell ref="D18:D19"/>
    <mergeCell ref="B20:B21"/>
    <mergeCell ref="C20:C21"/>
    <mergeCell ref="A16:A17"/>
    <mergeCell ref="A14:A15"/>
    <mergeCell ref="A22:A23"/>
    <mergeCell ref="A20:A21"/>
    <mergeCell ref="A30:A31"/>
    <mergeCell ref="C32:C33"/>
    <mergeCell ref="D32:D33"/>
    <mergeCell ref="A36:A37"/>
    <mergeCell ref="B24:B25"/>
    <mergeCell ref="C30:C31"/>
    <mergeCell ref="C26:C27"/>
    <mergeCell ref="C24:C25"/>
    <mergeCell ref="A24:A25"/>
    <mergeCell ref="B28:B29"/>
    <mergeCell ref="C28:C29"/>
    <mergeCell ref="D28:D29"/>
    <mergeCell ref="D24:D25"/>
    <mergeCell ref="A50:B50"/>
    <mergeCell ref="A44:B45"/>
    <mergeCell ref="C44:C45"/>
    <mergeCell ref="D44:D45"/>
    <mergeCell ref="A26:A27"/>
    <mergeCell ref="B26:B27"/>
    <mergeCell ref="D26:D27"/>
    <mergeCell ref="A32:A33"/>
    <mergeCell ref="B32:B33"/>
    <mergeCell ref="B30:B31"/>
    <mergeCell ref="A28:A29"/>
    <mergeCell ref="C46:C49"/>
    <mergeCell ref="D46:D47"/>
    <mergeCell ref="D40:D41"/>
    <mergeCell ref="A38:A39"/>
    <mergeCell ref="C38:C39"/>
    <mergeCell ref="AL6:AP6"/>
    <mergeCell ref="L6:P6"/>
    <mergeCell ref="Y6:AC6"/>
    <mergeCell ref="H6:K6"/>
    <mergeCell ref="W10:X50"/>
    <mergeCell ref="AT1:AY1"/>
    <mergeCell ref="AT2:AY3"/>
    <mergeCell ref="A5:BA5"/>
    <mergeCell ref="A6:A9"/>
    <mergeCell ref="B6:B9"/>
    <mergeCell ref="C6:C9"/>
    <mergeCell ref="D6:D8"/>
    <mergeCell ref="E6:E8"/>
    <mergeCell ref="AQ6:AT6"/>
    <mergeCell ref="AU6:AX6"/>
    <mergeCell ref="BA6:BA9"/>
    <mergeCell ref="F6:F8"/>
    <mergeCell ref="G6:G8"/>
    <mergeCell ref="Q6:T6"/>
    <mergeCell ref="U6:X6"/>
    <mergeCell ref="AH6:AK6"/>
  </mergeCells>
  <phoneticPr fontId="36" type="noConversion"/>
  <pageMargins left="0.39370078740157483" right="0.39370078740157483" top="0.19685039370078741" bottom="0.19685039370078741" header="0" footer="0"/>
  <pageSetup paperSize="9" scale="38" orientation="landscape" horizontalDpi="4294967292" verticalDpi="7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I64"/>
  <sheetViews>
    <sheetView view="pageBreakPreview" zoomScale="55" zoomScaleNormal="70" zoomScaleSheetLayoutView="55" workbookViewId="0">
      <pane xSplit="8" ySplit="9" topLeftCell="W10" activePane="bottomRight" state="frozen"/>
      <selection activeCell="F39" sqref="F39:AL44"/>
      <selection pane="topRight" activeCell="F39" sqref="F39:AL44"/>
      <selection pane="bottomLeft" activeCell="F39" sqref="F39:AL44"/>
      <selection pane="bottomRight" activeCell="AR35" sqref="AR35"/>
    </sheetView>
  </sheetViews>
  <sheetFormatPr defaultRowHeight="12.75"/>
  <cols>
    <col min="1" max="1" width="17.5703125" style="22" customWidth="1"/>
    <col min="2" max="2" width="64.7109375" style="22" customWidth="1"/>
    <col min="3" max="3" width="14" style="22" bestFit="1" customWidth="1"/>
    <col min="4" max="4" width="16.5703125" style="22" customWidth="1"/>
    <col min="5" max="7" width="8.28515625" style="22" customWidth="1"/>
    <col min="8" max="52" width="4.85546875" style="22" customWidth="1"/>
    <col min="53" max="53" width="8" style="22" customWidth="1"/>
    <col min="54" max="16384" width="9.140625" style="22"/>
  </cols>
  <sheetData>
    <row r="1" spans="1:58" s="190" customFormat="1" ht="24.75" customHeight="1">
      <c r="AS1" s="302" t="s">
        <v>283</v>
      </c>
      <c r="AT1" s="302"/>
      <c r="AU1" s="302"/>
      <c r="AV1" s="302"/>
      <c r="AW1" s="302"/>
      <c r="AX1" s="302"/>
      <c r="AY1" s="302"/>
      <c r="AZ1" s="191"/>
      <c r="BA1" s="191"/>
      <c r="BB1" s="191"/>
      <c r="BC1" s="191"/>
      <c r="BD1" s="191"/>
      <c r="BE1" s="191"/>
      <c r="BF1" s="191"/>
    </row>
    <row r="2" spans="1:58" s="190" customFormat="1" ht="24.75" customHeight="1">
      <c r="AS2" s="302" t="s">
        <v>284</v>
      </c>
      <c r="AT2" s="302"/>
      <c r="AU2" s="302"/>
      <c r="AV2" s="302"/>
      <c r="AW2" s="302"/>
      <c r="AX2" s="302"/>
      <c r="AY2" s="302"/>
      <c r="AZ2" s="191"/>
      <c r="BA2" s="191"/>
      <c r="BB2" s="191"/>
      <c r="BC2" s="191"/>
      <c r="BD2" s="191"/>
      <c r="BE2" s="191"/>
      <c r="BF2" s="191"/>
    </row>
    <row r="3" spans="1:58" s="190" customFormat="1" ht="24.75" customHeight="1">
      <c r="AO3" s="192"/>
      <c r="AP3" s="193" t="s">
        <v>242</v>
      </c>
      <c r="AQ3" s="194"/>
      <c r="AR3" s="194"/>
      <c r="AS3" s="302"/>
      <c r="AT3" s="302"/>
      <c r="AU3" s="302"/>
      <c r="AV3" s="302"/>
      <c r="AW3" s="302"/>
      <c r="AX3" s="302"/>
      <c r="AY3" s="302"/>
      <c r="AZ3" s="191"/>
      <c r="BA3" s="191"/>
      <c r="BB3" s="191"/>
      <c r="BC3" s="191"/>
      <c r="BD3" s="191"/>
      <c r="BE3" s="191"/>
      <c r="BF3" s="191"/>
    </row>
    <row r="4" spans="1:58">
      <c r="AN4" s="195" t="s">
        <v>305</v>
      </c>
    </row>
    <row r="5" spans="1:58" s="5" customFormat="1" ht="49.5" customHeight="1">
      <c r="A5" s="528" t="s">
        <v>298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</row>
    <row r="6" spans="1:58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20"/>
      <c r="G6" s="20"/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280"/>
      <c r="AY6" s="240" t="s">
        <v>10</v>
      </c>
      <c r="AZ6" s="344" t="s">
        <v>11</v>
      </c>
      <c r="BA6" s="344" t="s">
        <v>12</v>
      </c>
    </row>
    <row r="7" spans="1:58" s="6" customFormat="1" ht="39" customHeight="1">
      <c r="A7" s="445"/>
      <c r="B7" s="447"/>
      <c r="C7" s="436"/>
      <c r="D7" s="458"/>
      <c r="E7" s="439"/>
      <c r="F7" s="17"/>
      <c r="G7" s="17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U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ref="AV7:AY8" si="3">AU7+7</f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345"/>
      <c r="BA7" s="345"/>
    </row>
    <row r="8" spans="1:58" s="6" customFormat="1" ht="39" customHeight="1">
      <c r="A8" s="445"/>
      <c r="B8" s="447"/>
      <c r="C8" s="436"/>
      <c r="D8" s="458"/>
      <c r="E8" s="440"/>
      <c r="F8" s="18"/>
      <c r="G8" s="18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345"/>
      <c r="BA8" s="345"/>
    </row>
    <row r="9" spans="1:58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1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</row>
    <row r="10" spans="1:58" s="75" customFormat="1" ht="18" customHeight="1">
      <c r="A10" s="395" t="s">
        <v>347</v>
      </c>
      <c r="B10" s="388" t="s">
        <v>271</v>
      </c>
      <c r="C10" s="365">
        <f>(D10+E10+E11)/36</f>
        <v>3</v>
      </c>
      <c r="D10" s="568">
        <v>30</v>
      </c>
      <c r="E10" s="106">
        <f t="shared" ref="E10:E38" si="4">F10+G10</f>
        <v>0</v>
      </c>
      <c r="F10" s="57">
        <f t="shared" ref="F10:F38" si="5">SUM(H10:W10)</f>
        <v>0</v>
      </c>
      <c r="G10" s="49">
        <f t="shared" ref="G10:G38" si="6">SUM(AA10:AW10)</f>
        <v>0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571" t="s">
        <v>27</v>
      </c>
      <c r="Y10" s="574" t="s">
        <v>19</v>
      </c>
      <c r="Z10" s="575"/>
      <c r="AA10" s="11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562" t="s">
        <v>28</v>
      </c>
      <c r="AY10" s="563"/>
      <c r="AZ10" s="75">
        <v>1</v>
      </c>
      <c r="BA10" s="60"/>
    </row>
    <row r="11" spans="1:58" s="14" customFormat="1" ht="18">
      <c r="A11" s="395"/>
      <c r="B11" s="388"/>
      <c r="C11" s="366"/>
      <c r="D11" s="568"/>
      <c r="E11" s="107">
        <f t="shared" si="4"/>
        <v>78</v>
      </c>
      <c r="F11" s="61">
        <f t="shared" si="5"/>
        <v>42</v>
      </c>
      <c r="G11" s="54">
        <f t="shared" si="6"/>
        <v>36</v>
      </c>
      <c r="H11" s="56">
        <v>4</v>
      </c>
      <c r="I11" s="56">
        <v>4</v>
      </c>
      <c r="J11" s="56">
        <v>4</v>
      </c>
      <c r="K11" s="56">
        <v>4</v>
      </c>
      <c r="L11" s="56">
        <v>4</v>
      </c>
      <c r="M11" s="56">
        <v>2</v>
      </c>
      <c r="N11" s="56">
        <v>2</v>
      </c>
      <c r="O11" s="56">
        <v>2</v>
      </c>
      <c r="P11" s="56">
        <v>2</v>
      </c>
      <c r="Q11" s="56">
        <v>2</v>
      </c>
      <c r="R11" s="56">
        <v>2</v>
      </c>
      <c r="S11" s="56">
        <v>2</v>
      </c>
      <c r="T11" s="56">
        <v>2</v>
      </c>
      <c r="U11" s="56">
        <v>2</v>
      </c>
      <c r="V11" s="56">
        <v>2</v>
      </c>
      <c r="W11" s="56">
        <v>2</v>
      </c>
      <c r="X11" s="572"/>
      <c r="Y11" s="576"/>
      <c r="Z11" s="577"/>
      <c r="AA11" s="55"/>
      <c r="AB11" s="56"/>
      <c r="AC11" s="56"/>
      <c r="AD11" s="56"/>
      <c r="AE11" s="56"/>
      <c r="AF11" s="56">
        <v>2</v>
      </c>
      <c r="AG11" s="56">
        <v>2</v>
      </c>
      <c r="AH11" s="56">
        <v>2</v>
      </c>
      <c r="AI11" s="56">
        <v>2</v>
      </c>
      <c r="AJ11" s="56">
        <v>2</v>
      </c>
      <c r="AK11" s="56">
        <v>2</v>
      </c>
      <c r="AL11" s="56">
        <v>2</v>
      </c>
      <c r="AM11" s="56">
        <v>2</v>
      </c>
      <c r="AN11" s="56">
        <v>2</v>
      </c>
      <c r="AO11" s="56">
        <v>2</v>
      </c>
      <c r="AP11" s="56">
        <v>2</v>
      </c>
      <c r="AQ11" s="56">
        <v>2</v>
      </c>
      <c r="AR11" s="56">
        <v>2</v>
      </c>
      <c r="AS11" s="56">
        <v>2</v>
      </c>
      <c r="AT11" s="56">
        <v>2</v>
      </c>
      <c r="AU11" s="56">
        <v>2</v>
      </c>
      <c r="AV11" s="56">
        <v>2</v>
      </c>
      <c r="AW11" s="56">
        <v>2</v>
      </c>
      <c r="AX11" s="564"/>
      <c r="AY11" s="565"/>
      <c r="AZ11" s="78"/>
      <c r="BA11" s="56">
        <v>2</v>
      </c>
    </row>
    <row r="12" spans="1:58" s="14" customFormat="1" ht="18">
      <c r="A12" s="395" t="s">
        <v>307</v>
      </c>
      <c r="B12" s="388" t="s">
        <v>149</v>
      </c>
      <c r="C12" s="365">
        <f>(D12+E12+E13)/36</f>
        <v>4</v>
      </c>
      <c r="D12" s="561">
        <v>72</v>
      </c>
      <c r="E12" s="106">
        <f t="shared" si="4"/>
        <v>30</v>
      </c>
      <c r="F12" s="57">
        <f t="shared" si="5"/>
        <v>18</v>
      </c>
      <c r="G12" s="49">
        <f t="shared" si="6"/>
        <v>12</v>
      </c>
      <c r="H12" s="91">
        <v>2</v>
      </c>
      <c r="I12" s="91">
        <v>2</v>
      </c>
      <c r="J12" s="91">
        <v>2</v>
      </c>
      <c r="K12" s="91">
        <v>2</v>
      </c>
      <c r="L12" s="91">
        <v>2</v>
      </c>
      <c r="M12" s="91">
        <v>2</v>
      </c>
      <c r="N12" s="91">
        <v>2</v>
      </c>
      <c r="O12" s="91">
        <v>2</v>
      </c>
      <c r="P12" s="91">
        <v>2</v>
      </c>
      <c r="Q12" s="91"/>
      <c r="R12" s="91"/>
      <c r="S12" s="91"/>
      <c r="T12" s="91"/>
      <c r="U12" s="91"/>
      <c r="V12" s="91"/>
      <c r="W12" s="94"/>
      <c r="X12" s="572"/>
      <c r="Y12" s="576"/>
      <c r="Z12" s="577"/>
      <c r="AA12" s="110">
        <v>2</v>
      </c>
      <c r="AB12" s="91">
        <v>2</v>
      </c>
      <c r="AC12" s="91">
        <v>2</v>
      </c>
      <c r="AD12" s="91">
        <v>2</v>
      </c>
      <c r="AE12" s="91">
        <v>2</v>
      </c>
      <c r="AF12" s="91">
        <v>2</v>
      </c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564"/>
      <c r="AY12" s="565"/>
      <c r="AZ12" s="75">
        <v>1</v>
      </c>
      <c r="BA12" s="60"/>
    </row>
    <row r="13" spans="1:58" s="14" customFormat="1" ht="18">
      <c r="A13" s="395"/>
      <c r="B13" s="388"/>
      <c r="C13" s="366"/>
      <c r="D13" s="561"/>
      <c r="E13" s="107">
        <f t="shared" si="4"/>
        <v>42</v>
      </c>
      <c r="F13" s="61">
        <f t="shared" si="5"/>
        <v>18</v>
      </c>
      <c r="G13" s="54">
        <f t="shared" si="6"/>
        <v>24</v>
      </c>
      <c r="H13" s="56"/>
      <c r="I13" s="56"/>
      <c r="J13" s="56"/>
      <c r="K13" s="56"/>
      <c r="L13" s="56"/>
      <c r="M13" s="56"/>
      <c r="N13" s="56"/>
      <c r="O13" s="56"/>
      <c r="P13" s="56"/>
      <c r="Q13" s="56">
        <v>2</v>
      </c>
      <c r="R13" s="56">
        <v>2</v>
      </c>
      <c r="S13" s="56">
        <v>2</v>
      </c>
      <c r="T13" s="56">
        <v>2</v>
      </c>
      <c r="U13" s="56">
        <v>2</v>
      </c>
      <c r="V13" s="56">
        <v>4</v>
      </c>
      <c r="W13" s="63">
        <v>4</v>
      </c>
      <c r="X13" s="572"/>
      <c r="Y13" s="576"/>
      <c r="Z13" s="577"/>
      <c r="AA13" s="55"/>
      <c r="AB13" s="56"/>
      <c r="AC13" s="56"/>
      <c r="AD13" s="56"/>
      <c r="AE13" s="56"/>
      <c r="AF13" s="56"/>
      <c r="AG13" s="56">
        <v>2</v>
      </c>
      <c r="AH13" s="56">
        <v>2</v>
      </c>
      <c r="AI13" s="56">
        <v>2</v>
      </c>
      <c r="AJ13" s="56">
        <v>2</v>
      </c>
      <c r="AK13" s="56">
        <v>2</v>
      </c>
      <c r="AL13" s="56">
        <v>2</v>
      </c>
      <c r="AM13" s="56">
        <v>2</v>
      </c>
      <c r="AN13" s="56">
        <v>2</v>
      </c>
      <c r="AO13" s="56">
        <v>2</v>
      </c>
      <c r="AP13" s="56">
        <v>2</v>
      </c>
      <c r="AQ13" s="56">
        <v>2</v>
      </c>
      <c r="AR13" s="56">
        <v>2</v>
      </c>
      <c r="AS13" s="56"/>
      <c r="AT13" s="56"/>
      <c r="AU13" s="56"/>
      <c r="AV13" s="56"/>
      <c r="AW13" s="56"/>
      <c r="AX13" s="564"/>
      <c r="AY13" s="565"/>
      <c r="AZ13" s="78"/>
      <c r="BA13" s="96" t="s">
        <v>270</v>
      </c>
    </row>
    <row r="14" spans="1:58" s="14" customFormat="1" ht="18">
      <c r="A14" s="395" t="s">
        <v>310</v>
      </c>
      <c r="B14" s="393" t="s">
        <v>147</v>
      </c>
      <c r="C14" s="365">
        <f>(D14+E14+E15)/36</f>
        <v>5</v>
      </c>
      <c r="D14" s="561">
        <v>90</v>
      </c>
      <c r="E14" s="106">
        <f t="shared" si="4"/>
        <v>36</v>
      </c>
      <c r="F14" s="57">
        <f t="shared" si="5"/>
        <v>18</v>
      </c>
      <c r="G14" s="49">
        <f t="shared" si="6"/>
        <v>18</v>
      </c>
      <c r="H14" s="91">
        <v>2</v>
      </c>
      <c r="I14" s="91">
        <v>2</v>
      </c>
      <c r="J14" s="91">
        <v>2</v>
      </c>
      <c r="K14" s="91">
        <v>2</v>
      </c>
      <c r="L14" s="91">
        <v>2</v>
      </c>
      <c r="M14" s="91">
        <v>2</v>
      </c>
      <c r="N14" s="91">
        <v>2</v>
      </c>
      <c r="O14" s="91">
        <v>2</v>
      </c>
      <c r="P14" s="91">
        <v>2</v>
      </c>
      <c r="Q14" s="91"/>
      <c r="R14" s="91"/>
      <c r="S14" s="91"/>
      <c r="T14" s="91"/>
      <c r="U14" s="91"/>
      <c r="V14" s="91"/>
      <c r="W14" s="94"/>
      <c r="X14" s="572"/>
      <c r="Y14" s="576"/>
      <c r="Z14" s="577"/>
      <c r="AA14" s="110">
        <v>2</v>
      </c>
      <c r="AB14" s="91">
        <v>2</v>
      </c>
      <c r="AC14" s="91">
        <v>2</v>
      </c>
      <c r="AD14" s="91">
        <v>2</v>
      </c>
      <c r="AE14" s="91">
        <v>2</v>
      </c>
      <c r="AF14" s="91">
        <v>2</v>
      </c>
      <c r="AG14" s="91">
        <v>2</v>
      </c>
      <c r="AH14" s="91">
        <v>2</v>
      </c>
      <c r="AI14" s="91">
        <v>2</v>
      </c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564"/>
      <c r="AY14" s="565"/>
      <c r="AZ14" s="75">
        <v>1</v>
      </c>
      <c r="BA14" s="60"/>
    </row>
    <row r="15" spans="1:58" s="14" customFormat="1" ht="18">
      <c r="A15" s="395"/>
      <c r="B15" s="394"/>
      <c r="C15" s="366"/>
      <c r="D15" s="561"/>
      <c r="E15" s="107">
        <f t="shared" si="4"/>
        <v>54</v>
      </c>
      <c r="F15" s="61">
        <f t="shared" si="5"/>
        <v>18</v>
      </c>
      <c r="G15" s="54">
        <f t="shared" si="6"/>
        <v>36</v>
      </c>
      <c r="H15" s="56"/>
      <c r="I15" s="56"/>
      <c r="J15" s="56"/>
      <c r="K15" s="56"/>
      <c r="L15" s="56"/>
      <c r="M15" s="56"/>
      <c r="N15" s="56"/>
      <c r="O15" s="56"/>
      <c r="P15" s="56"/>
      <c r="Q15" s="56">
        <v>2</v>
      </c>
      <c r="R15" s="56">
        <v>2</v>
      </c>
      <c r="S15" s="56">
        <v>2</v>
      </c>
      <c r="T15" s="56">
        <v>2</v>
      </c>
      <c r="U15" s="56">
        <v>2</v>
      </c>
      <c r="V15" s="56">
        <v>4</v>
      </c>
      <c r="W15" s="63">
        <v>4</v>
      </c>
      <c r="X15" s="572"/>
      <c r="Y15" s="576"/>
      <c r="Z15" s="577"/>
      <c r="AA15" s="55"/>
      <c r="AB15" s="56"/>
      <c r="AC15" s="56"/>
      <c r="AD15" s="56"/>
      <c r="AE15" s="56"/>
      <c r="AF15" s="56"/>
      <c r="AG15" s="56"/>
      <c r="AH15" s="56"/>
      <c r="AI15" s="56"/>
      <c r="AJ15" s="56">
        <v>2</v>
      </c>
      <c r="AK15" s="56">
        <v>2</v>
      </c>
      <c r="AL15" s="56">
        <v>2</v>
      </c>
      <c r="AM15" s="56">
        <v>2</v>
      </c>
      <c r="AN15" s="56">
        <v>2</v>
      </c>
      <c r="AO15" s="56">
        <v>2</v>
      </c>
      <c r="AP15" s="56">
        <v>2</v>
      </c>
      <c r="AQ15" s="56">
        <v>2</v>
      </c>
      <c r="AR15" s="56">
        <v>2</v>
      </c>
      <c r="AS15" s="56">
        <v>2</v>
      </c>
      <c r="AT15" s="56">
        <v>4</v>
      </c>
      <c r="AU15" s="56">
        <v>4</v>
      </c>
      <c r="AV15" s="56">
        <v>4</v>
      </c>
      <c r="AW15" s="56">
        <v>4</v>
      </c>
      <c r="AX15" s="564"/>
      <c r="AY15" s="565"/>
      <c r="AZ15" s="78"/>
      <c r="BA15" s="96">
        <v>2</v>
      </c>
    </row>
    <row r="16" spans="1:58" s="14" customFormat="1" ht="18">
      <c r="A16" s="395" t="s">
        <v>371</v>
      </c>
      <c r="B16" s="388" t="s">
        <v>466</v>
      </c>
      <c r="C16" s="365">
        <f>(D16+E16+E17)/36</f>
        <v>3.5</v>
      </c>
      <c r="D16" s="561">
        <v>80</v>
      </c>
      <c r="E16" s="106">
        <f t="shared" si="4"/>
        <v>24</v>
      </c>
      <c r="F16" s="57">
        <f t="shared" si="5"/>
        <v>0</v>
      </c>
      <c r="G16" s="49">
        <f t="shared" si="6"/>
        <v>24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4"/>
      <c r="X16" s="572"/>
      <c r="Y16" s="576"/>
      <c r="Z16" s="577"/>
      <c r="AA16" s="110">
        <v>2</v>
      </c>
      <c r="AB16" s="91">
        <v>2</v>
      </c>
      <c r="AC16" s="91">
        <v>2</v>
      </c>
      <c r="AD16" s="91">
        <v>2</v>
      </c>
      <c r="AE16" s="91">
        <v>2</v>
      </c>
      <c r="AF16" s="91">
        <v>2</v>
      </c>
      <c r="AG16" s="91">
        <v>2</v>
      </c>
      <c r="AH16" s="91">
        <v>2</v>
      </c>
      <c r="AI16" s="91">
        <v>2</v>
      </c>
      <c r="AJ16" s="91">
        <v>2</v>
      </c>
      <c r="AK16" s="91">
        <v>2</v>
      </c>
      <c r="AL16" s="91">
        <v>2</v>
      </c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564"/>
      <c r="AY16" s="565"/>
      <c r="AZ16" s="75"/>
      <c r="BA16" s="60"/>
    </row>
    <row r="17" spans="1:53" s="75" customFormat="1" ht="18" customHeight="1">
      <c r="A17" s="395"/>
      <c r="B17" s="388"/>
      <c r="C17" s="366"/>
      <c r="D17" s="561"/>
      <c r="E17" s="107">
        <f t="shared" si="4"/>
        <v>22</v>
      </c>
      <c r="F17" s="61">
        <f t="shared" si="5"/>
        <v>0</v>
      </c>
      <c r="G17" s="54">
        <f t="shared" si="6"/>
        <v>22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63"/>
      <c r="X17" s="572"/>
      <c r="Y17" s="576"/>
      <c r="Z17" s="577"/>
      <c r="AA17" s="55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>
        <v>2</v>
      </c>
      <c r="AN17" s="56">
        <v>2</v>
      </c>
      <c r="AO17" s="56">
        <v>2</v>
      </c>
      <c r="AP17" s="56">
        <v>2</v>
      </c>
      <c r="AQ17" s="56">
        <v>2</v>
      </c>
      <c r="AR17" s="56">
        <v>2</v>
      </c>
      <c r="AS17" s="56">
        <v>2</v>
      </c>
      <c r="AT17" s="56">
        <v>2</v>
      </c>
      <c r="AU17" s="56">
        <v>2</v>
      </c>
      <c r="AV17" s="56">
        <v>2</v>
      </c>
      <c r="AW17" s="56">
        <v>2</v>
      </c>
      <c r="AX17" s="564"/>
      <c r="AY17" s="565"/>
      <c r="AZ17" s="78">
        <v>2</v>
      </c>
      <c r="BA17" s="56" t="s">
        <v>553</v>
      </c>
    </row>
    <row r="18" spans="1:53" s="14" customFormat="1" ht="18">
      <c r="A18" s="395" t="s">
        <v>335</v>
      </c>
      <c r="B18" s="394" t="s">
        <v>54</v>
      </c>
      <c r="C18" s="365">
        <f>(D18+E18+E19)/36</f>
        <v>4</v>
      </c>
      <c r="D18" s="561">
        <v>74</v>
      </c>
      <c r="E18" s="106">
        <f t="shared" si="4"/>
        <v>30</v>
      </c>
      <c r="F18" s="57">
        <f t="shared" si="5"/>
        <v>30</v>
      </c>
      <c r="G18" s="49">
        <f t="shared" si="6"/>
        <v>0</v>
      </c>
      <c r="H18" s="91">
        <v>2</v>
      </c>
      <c r="I18" s="91">
        <v>2</v>
      </c>
      <c r="J18" s="91">
        <v>2</v>
      </c>
      <c r="K18" s="91">
        <v>2</v>
      </c>
      <c r="L18" s="91">
        <v>2</v>
      </c>
      <c r="M18" s="91">
        <v>2</v>
      </c>
      <c r="N18" s="91">
        <v>2</v>
      </c>
      <c r="O18" s="91">
        <v>2</v>
      </c>
      <c r="P18" s="91">
        <v>2</v>
      </c>
      <c r="Q18" s="91">
        <v>2</v>
      </c>
      <c r="R18" s="91">
        <v>2</v>
      </c>
      <c r="S18" s="91">
        <v>2</v>
      </c>
      <c r="T18" s="91">
        <v>2</v>
      </c>
      <c r="U18" s="91">
        <v>2</v>
      </c>
      <c r="V18" s="91">
        <v>2</v>
      </c>
      <c r="W18" s="94"/>
      <c r="X18" s="572"/>
      <c r="Y18" s="576"/>
      <c r="Z18" s="577"/>
      <c r="AA18" s="11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564"/>
      <c r="AY18" s="565"/>
      <c r="AZ18" s="75"/>
      <c r="BA18" s="60">
        <v>1</v>
      </c>
    </row>
    <row r="19" spans="1:53" s="14" customFormat="1" ht="18">
      <c r="A19" s="395"/>
      <c r="B19" s="388"/>
      <c r="C19" s="366"/>
      <c r="D19" s="561"/>
      <c r="E19" s="107">
        <f t="shared" si="4"/>
        <v>40</v>
      </c>
      <c r="F19" s="61">
        <f t="shared" si="5"/>
        <v>40</v>
      </c>
      <c r="G19" s="54">
        <f t="shared" si="6"/>
        <v>0</v>
      </c>
      <c r="H19" s="56">
        <v>2</v>
      </c>
      <c r="I19" s="56">
        <v>2</v>
      </c>
      <c r="J19" s="56">
        <v>2</v>
      </c>
      <c r="K19" s="56">
        <v>2</v>
      </c>
      <c r="L19" s="56">
        <v>2</v>
      </c>
      <c r="M19" s="56">
        <v>2</v>
      </c>
      <c r="N19" s="56">
        <v>2</v>
      </c>
      <c r="O19" s="56">
        <v>2</v>
      </c>
      <c r="P19" s="56">
        <v>2</v>
      </c>
      <c r="Q19" s="56">
        <v>2</v>
      </c>
      <c r="R19" s="56">
        <v>2</v>
      </c>
      <c r="S19" s="56">
        <v>2</v>
      </c>
      <c r="T19" s="56">
        <v>4</v>
      </c>
      <c r="U19" s="56">
        <v>4</v>
      </c>
      <c r="V19" s="56">
        <v>4</v>
      </c>
      <c r="W19" s="63">
        <v>4</v>
      </c>
      <c r="X19" s="572"/>
      <c r="Y19" s="576"/>
      <c r="Z19" s="577"/>
      <c r="AA19" s="55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4"/>
      <c r="AY19" s="565"/>
      <c r="AZ19" s="55"/>
      <c r="BA19" s="56"/>
    </row>
    <row r="20" spans="1:53" s="14" customFormat="1" ht="18">
      <c r="A20" s="395" t="s">
        <v>336</v>
      </c>
      <c r="B20" s="388" t="s">
        <v>148</v>
      </c>
      <c r="C20" s="365">
        <f>(D20+E20+E21)/36</f>
        <v>4</v>
      </c>
      <c r="D20" s="561">
        <v>72</v>
      </c>
      <c r="E20" s="106">
        <f t="shared" si="4"/>
        <v>36</v>
      </c>
      <c r="F20" s="57">
        <f t="shared" si="5"/>
        <v>0</v>
      </c>
      <c r="G20" s="49">
        <f t="shared" si="6"/>
        <v>36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4"/>
      <c r="X20" s="572"/>
      <c r="Y20" s="576"/>
      <c r="Z20" s="577"/>
      <c r="AA20" s="110">
        <v>2</v>
      </c>
      <c r="AB20" s="91">
        <v>2</v>
      </c>
      <c r="AC20" s="91">
        <v>2</v>
      </c>
      <c r="AD20" s="91">
        <v>2</v>
      </c>
      <c r="AE20" s="91">
        <v>2</v>
      </c>
      <c r="AF20" s="91">
        <v>2</v>
      </c>
      <c r="AG20" s="91">
        <v>2</v>
      </c>
      <c r="AH20" s="91">
        <v>2</v>
      </c>
      <c r="AI20" s="91">
        <v>2</v>
      </c>
      <c r="AJ20" s="91">
        <v>2</v>
      </c>
      <c r="AK20" s="91">
        <v>2</v>
      </c>
      <c r="AL20" s="91">
        <v>2</v>
      </c>
      <c r="AM20" s="91">
        <v>2</v>
      </c>
      <c r="AN20" s="91">
        <v>2</v>
      </c>
      <c r="AO20" s="91">
        <v>2</v>
      </c>
      <c r="AP20" s="91">
        <v>2</v>
      </c>
      <c r="AQ20" s="91">
        <v>2</v>
      </c>
      <c r="AR20" s="91">
        <v>2</v>
      </c>
      <c r="AS20" s="91"/>
      <c r="AT20" s="91"/>
      <c r="AU20" s="91"/>
      <c r="AV20" s="91"/>
      <c r="AW20" s="91"/>
      <c r="AX20" s="564"/>
      <c r="AY20" s="565"/>
      <c r="AZ20" s="75"/>
      <c r="BA20" s="60"/>
    </row>
    <row r="21" spans="1:53" s="75" customFormat="1" ht="18" customHeight="1">
      <c r="A21" s="395"/>
      <c r="B21" s="388"/>
      <c r="C21" s="366"/>
      <c r="D21" s="561"/>
      <c r="E21" s="107">
        <f t="shared" si="4"/>
        <v>36</v>
      </c>
      <c r="F21" s="61">
        <f t="shared" si="5"/>
        <v>0</v>
      </c>
      <c r="G21" s="54">
        <f t="shared" si="6"/>
        <v>36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63"/>
      <c r="X21" s="572"/>
      <c r="Y21" s="576"/>
      <c r="Z21" s="577"/>
      <c r="AA21" s="55"/>
      <c r="AB21" s="56">
        <v>2</v>
      </c>
      <c r="AC21" s="56">
        <v>2</v>
      </c>
      <c r="AD21" s="56">
        <v>2</v>
      </c>
      <c r="AE21" s="56">
        <v>2</v>
      </c>
      <c r="AF21" s="56">
        <v>2</v>
      </c>
      <c r="AG21" s="56">
        <v>2</v>
      </c>
      <c r="AH21" s="56">
        <v>2</v>
      </c>
      <c r="AI21" s="56">
        <v>2</v>
      </c>
      <c r="AJ21" s="56">
        <v>2</v>
      </c>
      <c r="AK21" s="56">
        <v>2</v>
      </c>
      <c r="AL21" s="56">
        <v>2</v>
      </c>
      <c r="AM21" s="56">
        <v>2</v>
      </c>
      <c r="AN21" s="56">
        <v>2</v>
      </c>
      <c r="AO21" s="56">
        <v>2</v>
      </c>
      <c r="AP21" s="56">
        <v>2</v>
      </c>
      <c r="AQ21" s="56">
        <v>2</v>
      </c>
      <c r="AR21" s="56">
        <v>2</v>
      </c>
      <c r="AS21" s="56">
        <v>2</v>
      </c>
      <c r="AT21" s="56"/>
      <c r="AU21" s="56"/>
      <c r="AV21" s="56"/>
      <c r="AW21" s="56"/>
      <c r="AX21" s="564"/>
      <c r="AY21" s="565"/>
      <c r="AZ21" s="78"/>
      <c r="BA21" s="56">
        <v>2</v>
      </c>
    </row>
    <row r="22" spans="1:53" s="14" customFormat="1" ht="18">
      <c r="A22" s="401" t="s">
        <v>467</v>
      </c>
      <c r="B22" s="388" t="s">
        <v>47</v>
      </c>
      <c r="C22" s="365">
        <f>(D22+E22+E23)/36</f>
        <v>4</v>
      </c>
      <c r="D22" s="561">
        <v>72</v>
      </c>
      <c r="E22" s="106">
        <f t="shared" si="4"/>
        <v>0</v>
      </c>
      <c r="F22" s="57">
        <f t="shared" si="5"/>
        <v>0</v>
      </c>
      <c r="G22" s="49">
        <f t="shared" si="6"/>
        <v>0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52"/>
      <c r="X22" s="572"/>
      <c r="Y22" s="576"/>
      <c r="Z22" s="577"/>
      <c r="AA22" s="7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64"/>
      <c r="AY22" s="565"/>
      <c r="AZ22" s="75" t="s">
        <v>190</v>
      </c>
      <c r="BA22" s="53"/>
    </row>
    <row r="23" spans="1:53" s="14" customFormat="1" ht="18" customHeight="1">
      <c r="A23" s="403"/>
      <c r="B23" s="388"/>
      <c r="C23" s="366"/>
      <c r="D23" s="561"/>
      <c r="E23" s="107">
        <f t="shared" si="4"/>
        <v>72</v>
      </c>
      <c r="F23" s="61">
        <f t="shared" si="5"/>
        <v>36</v>
      </c>
      <c r="G23" s="54">
        <f t="shared" si="6"/>
        <v>36</v>
      </c>
      <c r="H23" s="56">
        <v>4</v>
      </c>
      <c r="I23" s="56">
        <v>4</v>
      </c>
      <c r="J23" s="56">
        <v>2</v>
      </c>
      <c r="K23" s="56">
        <v>2</v>
      </c>
      <c r="L23" s="56">
        <v>2</v>
      </c>
      <c r="M23" s="56">
        <v>2</v>
      </c>
      <c r="N23" s="56">
        <v>2</v>
      </c>
      <c r="O23" s="56">
        <v>2</v>
      </c>
      <c r="P23" s="56">
        <v>2</v>
      </c>
      <c r="Q23" s="56">
        <v>2</v>
      </c>
      <c r="R23" s="56">
        <v>2</v>
      </c>
      <c r="S23" s="56">
        <v>2</v>
      </c>
      <c r="T23" s="56">
        <v>2</v>
      </c>
      <c r="U23" s="56">
        <v>2</v>
      </c>
      <c r="V23" s="56">
        <v>2</v>
      </c>
      <c r="W23" s="52">
        <v>2</v>
      </c>
      <c r="X23" s="572"/>
      <c r="Y23" s="576"/>
      <c r="Z23" s="577"/>
      <c r="AA23" s="73"/>
      <c r="AB23" s="53"/>
      <c r="AC23" s="53"/>
      <c r="AD23" s="53"/>
      <c r="AE23" s="53"/>
      <c r="AF23" s="53">
        <v>2</v>
      </c>
      <c r="AG23" s="53">
        <v>2</v>
      </c>
      <c r="AH23" s="53">
        <v>2</v>
      </c>
      <c r="AI23" s="53">
        <v>2</v>
      </c>
      <c r="AJ23" s="53">
        <v>2</v>
      </c>
      <c r="AK23" s="53">
        <v>2</v>
      </c>
      <c r="AL23" s="53">
        <v>2</v>
      </c>
      <c r="AM23" s="53">
        <v>2</v>
      </c>
      <c r="AN23" s="53">
        <v>2</v>
      </c>
      <c r="AO23" s="53">
        <v>2</v>
      </c>
      <c r="AP23" s="53">
        <v>2</v>
      </c>
      <c r="AQ23" s="53">
        <v>2</v>
      </c>
      <c r="AR23" s="53">
        <v>2</v>
      </c>
      <c r="AS23" s="53">
        <v>2</v>
      </c>
      <c r="AT23" s="53">
        <v>2</v>
      </c>
      <c r="AU23" s="53">
        <v>2</v>
      </c>
      <c r="AV23" s="53">
        <v>2</v>
      </c>
      <c r="AW23" s="53">
        <v>2</v>
      </c>
      <c r="AX23" s="564"/>
      <c r="AY23" s="565"/>
      <c r="AZ23" s="79" t="s">
        <v>18</v>
      </c>
      <c r="BA23" s="53"/>
    </row>
    <row r="24" spans="1:53" s="14" customFormat="1" ht="36">
      <c r="A24" s="401" t="s">
        <v>442</v>
      </c>
      <c r="B24" s="114" t="s">
        <v>468</v>
      </c>
      <c r="C24" s="365">
        <f>(D24+E24+E25)/36</f>
        <v>2</v>
      </c>
      <c r="D24" s="561">
        <v>36</v>
      </c>
      <c r="E24" s="106">
        <f t="shared" si="4"/>
        <v>18</v>
      </c>
      <c r="F24" s="57">
        <f t="shared" si="5"/>
        <v>0</v>
      </c>
      <c r="G24" s="49">
        <f t="shared" si="6"/>
        <v>18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77"/>
      <c r="X24" s="572"/>
      <c r="Y24" s="576"/>
      <c r="Z24" s="577"/>
      <c r="AA24" s="110">
        <v>2</v>
      </c>
      <c r="AB24" s="91">
        <v>2</v>
      </c>
      <c r="AC24" s="91">
        <v>2</v>
      </c>
      <c r="AD24" s="91">
        <v>2</v>
      </c>
      <c r="AE24" s="91">
        <v>2</v>
      </c>
      <c r="AF24" s="91">
        <v>2</v>
      </c>
      <c r="AG24" s="91">
        <v>2</v>
      </c>
      <c r="AH24" s="91">
        <v>2</v>
      </c>
      <c r="AI24" s="91">
        <v>2</v>
      </c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564"/>
      <c r="AY24" s="565"/>
      <c r="AZ24" s="94">
        <v>2</v>
      </c>
      <c r="BA24" s="91"/>
    </row>
    <row r="25" spans="1:53" s="14" customFormat="1" ht="36">
      <c r="A25" s="403"/>
      <c r="B25" s="114" t="s">
        <v>469</v>
      </c>
      <c r="C25" s="366"/>
      <c r="D25" s="561"/>
      <c r="E25" s="107">
        <f t="shared" si="4"/>
        <v>18</v>
      </c>
      <c r="F25" s="61">
        <f t="shared" si="5"/>
        <v>0</v>
      </c>
      <c r="G25" s="54">
        <f t="shared" si="6"/>
        <v>18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2"/>
      <c r="Y25" s="576"/>
      <c r="Z25" s="577"/>
      <c r="AA25" s="55"/>
      <c r="AB25" s="56"/>
      <c r="AC25" s="56"/>
      <c r="AD25" s="56"/>
      <c r="AE25" s="56"/>
      <c r="AF25" s="56"/>
      <c r="AG25" s="56"/>
      <c r="AH25" s="56"/>
      <c r="AI25" s="56"/>
      <c r="AJ25" s="56">
        <v>2</v>
      </c>
      <c r="AK25" s="56">
        <v>2</v>
      </c>
      <c r="AL25" s="56">
        <v>2</v>
      </c>
      <c r="AM25" s="56">
        <v>2</v>
      </c>
      <c r="AN25" s="56">
        <v>2</v>
      </c>
      <c r="AO25" s="56">
        <v>2</v>
      </c>
      <c r="AP25" s="56">
        <v>2</v>
      </c>
      <c r="AQ25" s="56">
        <v>2</v>
      </c>
      <c r="AR25" s="56">
        <v>2</v>
      </c>
      <c r="AS25" s="56"/>
      <c r="AT25" s="56"/>
      <c r="AU25" s="56"/>
      <c r="AV25" s="56"/>
      <c r="AW25" s="56"/>
      <c r="AX25" s="564"/>
      <c r="AY25" s="565"/>
      <c r="AZ25" s="63"/>
      <c r="BA25" s="56"/>
    </row>
    <row r="26" spans="1:53" s="14" customFormat="1" ht="18">
      <c r="A26" s="401" t="s">
        <v>358</v>
      </c>
      <c r="B26" s="388" t="s">
        <v>470</v>
      </c>
      <c r="C26" s="365">
        <f>(D26+E26+E27)/36</f>
        <v>2</v>
      </c>
      <c r="D26" s="561">
        <v>36</v>
      </c>
      <c r="E26" s="106">
        <f t="shared" si="4"/>
        <v>18</v>
      </c>
      <c r="F26" s="57">
        <f t="shared" si="5"/>
        <v>0</v>
      </c>
      <c r="G26" s="49">
        <f t="shared" si="6"/>
        <v>18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77"/>
      <c r="X26" s="572"/>
      <c r="Y26" s="576"/>
      <c r="Z26" s="577"/>
      <c r="AA26" s="110">
        <v>2</v>
      </c>
      <c r="AB26" s="91">
        <v>2</v>
      </c>
      <c r="AC26" s="91">
        <v>2</v>
      </c>
      <c r="AD26" s="91">
        <v>2</v>
      </c>
      <c r="AE26" s="91">
        <v>2</v>
      </c>
      <c r="AF26" s="91">
        <v>2</v>
      </c>
      <c r="AG26" s="91">
        <v>2</v>
      </c>
      <c r="AH26" s="91">
        <v>2</v>
      </c>
      <c r="AI26" s="91">
        <v>2</v>
      </c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564"/>
      <c r="AY26" s="565"/>
      <c r="AZ26" s="94">
        <v>2</v>
      </c>
      <c r="BA26" s="91"/>
    </row>
    <row r="27" spans="1:53" s="14" customFormat="1" ht="18">
      <c r="A27" s="403"/>
      <c r="B27" s="388"/>
      <c r="C27" s="366"/>
      <c r="D27" s="561"/>
      <c r="E27" s="107">
        <f t="shared" si="4"/>
        <v>18</v>
      </c>
      <c r="F27" s="61">
        <f t="shared" si="5"/>
        <v>0</v>
      </c>
      <c r="G27" s="54">
        <f t="shared" si="6"/>
        <v>18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2"/>
      <c r="Y27" s="576"/>
      <c r="Z27" s="577"/>
      <c r="AA27" s="55"/>
      <c r="AB27" s="56"/>
      <c r="AC27" s="56"/>
      <c r="AD27" s="56"/>
      <c r="AE27" s="56"/>
      <c r="AF27" s="56"/>
      <c r="AG27" s="56"/>
      <c r="AH27" s="56"/>
      <c r="AI27" s="56"/>
      <c r="AJ27" s="56">
        <v>2</v>
      </c>
      <c r="AK27" s="56">
        <v>2</v>
      </c>
      <c r="AL27" s="56">
        <v>2</v>
      </c>
      <c r="AM27" s="56">
        <v>2</v>
      </c>
      <c r="AN27" s="56">
        <v>2</v>
      </c>
      <c r="AO27" s="56">
        <v>2</v>
      </c>
      <c r="AP27" s="56">
        <v>2</v>
      </c>
      <c r="AQ27" s="56">
        <v>2</v>
      </c>
      <c r="AR27" s="56">
        <v>2</v>
      </c>
      <c r="AS27" s="56"/>
      <c r="AT27" s="56"/>
      <c r="AU27" s="56"/>
      <c r="AV27" s="56"/>
      <c r="AW27" s="56"/>
      <c r="AX27" s="564"/>
      <c r="AY27" s="565"/>
      <c r="AZ27" s="63"/>
      <c r="BA27" s="56"/>
    </row>
    <row r="28" spans="1:53" s="14" customFormat="1" ht="18">
      <c r="A28" s="401" t="s">
        <v>315</v>
      </c>
      <c r="B28" s="388" t="s">
        <v>471</v>
      </c>
      <c r="C28" s="365">
        <f>(D28+E28+E29)/36</f>
        <v>4</v>
      </c>
      <c r="D28" s="561">
        <v>90</v>
      </c>
      <c r="E28" s="106">
        <f t="shared" si="4"/>
        <v>18</v>
      </c>
      <c r="F28" s="57">
        <f t="shared" si="5"/>
        <v>0</v>
      </c>
      <c r="G28" s="49">
        <f t="shared" si="6"/>
        <v>18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77"/>
      <c r="X28" s="572"/>
      <c r="Y28" s="576"/>
      <c r="Z28" s="577"/>
      <c r="AA28" s="110">
        <v>2</v>
      </c>
      <c r="AB28" s="91">
        <v>2</v>
      </c>
      <c r="AC28" s="91">
        <v>2</v>
      </c>
      <c r="AD28" s="91">
        <v>2</v>
      </c>
      <c r="AE28" s="91">
        <v>2</v>
      </c>
      <c r="AF28" s="91">
        <v>2</v>
      </c>
      <c r="AG28" s="91">
        <v>2</v>
      </c>
      <c r="AH28" s="91">
        <v>2</v>
      </c>
      <c r="AI28" s="91">
        <v>2</v>
      </c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564"/>
      <c r="AY28" s="565"/>
      <c r="AZ28" s="94"/>
      <c r="BA28" s="91"/>
    </row>
    <row r="29" spans="1:53" s="14" customFormat="1" ht="18">
      <c r="A29" s="403"/>
      <c r="B29" s="388"/>
      <c r="C29" s="366"/>
      <c r="D29" s="561"/>
      <c r="E29" s="107">
        <f t="shared" si="4"/>
        <v>36</v>
      </c>
      <c r="F29" s="61">
        <f t="shared" si="5"/>
        <v>0</v>
      </c>
      <c r="G29" s="54">
        <f t="shared" si="6"/>
        <v>36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2"/>
      <c r="Y29" s="576"/>
      <c r="Z29" s="577"/>
      <c r="AA29" s="55"/>
      <c r="AB29" s="56"/>
      <c r="AC29" s="56"/>
      <c r="AD29" s="56"/>
      <c r="AE29" s="56"/>
      <c r="AF29" s="56"/>
      <c r="AG29" s="56"/>
      <c r="AH29" s="56"/>
      <c r="AI29" s="56"/>
      <c r="AJ29" s="56">
        <v>2</v>
      </c>
      <c r="AK29" s="56">
        <v>2</v>
      </c>
      <c r="AL29" s="56">
        <v>2</v>
      </c>
      <c r="AM29" s="56">
        <v>2</v>
      </c>
      <c r="AN29" s="56">
        <v>2</v>
      </c>
      <c r="AO29" s="56">
        <v>2</v>
      </c>
      <c r="AP29" s="56">
        <v>2</v>
      </c>
      <c r="AQ29" s="56">
        <v>2</v>
      </c>
      <c r="AR29" s="56">
        <v>2</v>
      </c>
      <c r="AS29" s="56">
        <v>2</v>
      </c>
      <c r="AT29" s="56">
        <v>4</v>
      </c>
      <c r="AU29" s="56">
        <v>4</v>
      </c>
      <c r="AV29" s="56">
        <v>4</v>
      </c>
      <c r="AW29" s="56">
        <v>4</v>
      </c>
      <c r="AX29" s="564"/>
      <c r="AY29" s="565"/>
      <c r="AZ29" s="63"/>
      <c r="BA29" s="56">
        <v>2</v>
      </c>
    </row>
    <row r="30" spans="1:53" s="14" customFormat="1" ht="18">
      <c r="A30" s="401" t="s">
        <v>337</v>
      </c>
      <c r="B30" s="388" t="s">
        <v>272</v>
      </c>
      <c r="C30" s="365">
        <f>(D30+E30+E31)/36</f>
        <v>5</v>
      </c>
      <c r="D30" s="561">
        <v>90</v>
      </c>
      <c r="E30" s="106">
        <f t="shared" si="4"/>
        <v>36</v>
      </c>
      <c r="F30" s="57">
        <f t="shared" si="5"/>
        <v>18</v>
      </c>
      <c r="G30" s="49">
        <f t="shared" si="6"/>
        <v>18</v>
      </c>
      <c r="H30" s="91">
        <v>2</v>
      </c>
      <c r="I30" s="91">
        <v>2</v>
      </c>
      <c r="J30" s="91">
        <v>2</v>
      </c>
      <c r="K30" s="91">
        <v>2</v>
      </c>
      <c r="L30" s="91">
        <v>2</v>
      </c>
      <c r="M30" s="91">
        <v>2</v>
      </c>
      <c r="N30" s="91">
        <v>2</v>
      </c>
      <c r="O30" s="91">
        <v>2</v>
      </c>
      <c r="P30" s="91">
        <v>2</v>
      </c>
      <c r="Q30" s="91"/>
      <c r="R30" s="91"/>
      <c r="S30" s="91"/>
      <c r="T30" s="91"/>
      <c r="U30" s="91"/>
      <c r="V30" s="91"/>
      <c r="W30" s="94"/>
      <c r="X30" s="572"/>
      <c r="Y30" s="576"/>
      <c r="Z30" s="577"/>
      <c r="AA30" s="110">
        <v>2</v>
      </c>
      <c r="AB30" s="91">
        <v>2</v>
      </c>
      <c r="AC30" s="91">
        <v>2</v>
      </c>
      <c r="AD30" s="91">
        <v>2</v>
      </c>
      <c r="AE30" s="91">
        <v>2</v>
      </c>
      <c r="AF30" s="91">
        <v>2</v>
      </c>
      <c r="AG30" s="91">
        <v>2</v>
      </c>
      <c r="AH30" s="91">
        <v>2</v>
      </c>
      <c r="AI30" s="91">
        <v>2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564"/>
      <c r="AY30" s="565"/>
      <c r="AZ30" s="94">
        <v>1</v>
      </c>
      <c r="BA30" s="91"/>
    </row>
    <row r="31" spans="1:53" s="14" customFormat="1" ht="18">
      <c r="A31" s="403"/>
      <c r="B31" s="388"/>
      <c r="C31" s="366"/>
      <c r="D31" s="561"/>
      <c r="E31" s="107">
        <f t="shared" si="4"/>
        <v>54</v>
      </c>
      <c r="F31" s="61">
        <f t="shared" si="5"/>
        <v>18</v>
      </c>
      <c r="G31" s="54">
        <f t="shared" si="6"/>
        <v>36</v>
      </c>
      <c r="H31" s="56"/>
      <c r="I31" s="56"/>
      <c r="J31" s="56"/>
      <c r="K31" s="56"/>
      <c r="L31" s="56"/>
      <c r="M31" s="56"/>
      <c r="N31" s="56"/>
      <c r="O31" s="56"/>
      <c r="P31" s="56"/>
      <c r="Q31" s="56">
        <v>2</v>
      </c>
      <c r="R31" s="56">
        <v>2</v>
      </c>
      <c r="S31" s="56">
        <v>2</v>
      </c>
      <c r="T31" s="56">
        <v>2</v>
      </c>
      <c r="U31" s="56">
        <v>2</v>
      </c>
      <c r="V31" s="56">
        <v>4</v>
      </c>
      <c r="W31" s="63">
        <v>4</v>
      </c>
      <c r="X31" s="572"/>
      <c r="Y31" s="576"/>
      <c r="Z31" s="577"/>
      <c r="AA31" s="55"/>
      <c r="AB31" s="56"/>
      <c r="AC31" s="56"/>
      <c r="AD31" s="56"/>
      <c r="AE31" s="56"/>
      <c r="AF31" s="56"/>
      <c r="AG31" s="56"/>
      <c r="AH31" s="56"/>
      <c r="AI31" s="56"/>
      <c r="AJ31" s="56">
        <v>2</v>
      </c>
      <c r="AK31" s="56">
        <v>2</v>
      </c>
      <c r="AL31" s="56">
        <v>2</v>
      </c>
      <c r="AM31" s="56">
        <v>2</v>
      </c>
      <c r="AN31" s="56">
        <v>2</v>
      </c>
      <c r="AO31" s="56">
        <v>2</v>
      </c>
      <c r="AP31" s="56">
        <v>2</v>
      </c>
      <c r="AQ31" s="56">
        <v>2</v>
      </c>
      <c r="AR31" s="56">
        <v>2</v>
      </c>
      <c r="AS31" s="56">
        <v>2</v>
      </c>
      <c r="AT31" s="56">
        <v>4</v>
      </c>
      <c r="AU31" s="56">
        <v>4</v>
      </c>
      <c r="AV31" s="56">
        <v>4</v>
      </c>
      <c r="AW31" s="56">
        <v>4</v>
      </c>
      <c r="AX31" s="564"/>
      <c r="AY31" s="565"/>
      <c r="AZ31" s="63"/>
      <c r="BA31" s="56">
        <v>2</v>
      </c>
    </row>
    <row r="32" spans="1:53" s="75" customFormat="1" ht="18">
      <c r="A32" s="401" t="s">
        <v>473</v>
      </c>
      <c r="B32" s="388" t="s">
        <v>472</v>
      </c>
      <c r="C32" s="365">
        <f>(D32+E32+E33)/36</f>
        <v>3</v>
      </c>
      <c r="D32" s="568">
        <v>54</v>
      </c>
      <c r="E32" s="106">
        <f t="shared" si="4"/>
        <v>24</v>
      </c>
      <c r="F32" s="57">
        <f t="shared" si="5"/>
        <v>24</v>
      </c>
      <c r="G32" s="49">
        <f t="shared" si="6"/>
        <v>0</v>
      </c>
      <c r="H32" s="91">
        <v>2</v>
      </c>
      <c r="I32" s="91">
        <v>2</v>
      </c>
      <c r="J32" s="91">
        <v>2</v>
      </c>
      <c r="K32" s="91">
        <v>2</v>
      </c>
      <c r="L32" s="91">
        <v>2</v>
      </c>
      <c r="M32" s="91">
        <v>2</v>
      </c>
      <c r="N32" s="91">
        <v>2</v>
      </c>
      <c r="O32" s="91">
        <v>2</v>
      </c>
      <c r="P32" s="91">
        <v>2</v>
      </c>
      <c r="Q32" s="91">
        <v>2</v>
      </c>
      <c r="R32" s="91">
        <v>2</v>
      </c>
      <c r="S32" s="91">
        <v>2</v>
      </c>
      <c r="T32" s="91"/>
      <c r="U32" s="91"/>
      <c r="V32" s="91"/>
      <c r="W32" s="94"/>
      <c r="X32" s="572"/>
      <c r="Y32" s="576"/>
      <c r="Z32" s="577"/>
      <c r="AA32" s="11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564"/>
      <c r="AY32" s="565"/>
      <c r="BA32" s="60">
        <v>1</v>
      </c>
    </row>
    <row r="33" spans="1:53" s="14" customFormat="1" ht="18">
      <c r="A33" s="403"/>
      <c r="B33" s="388"/>
      <c r="C33" s="366"/>
      <c r="D33" s="568"/>
      <c r="E33" s="107">
        <f t="shared" si="4"/>
        <v>30</v>
      </c>
      <c r="F33" s="61">
        <f t="shared" si="5"/>
        <v>30</v>
      </c>
      <c r="G33" s="54">
        <f t="shared" si="6"/>
        <v>0</v>
      </c>
      <c r="H33" s="56"/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  <c r="O33" s="56">
        <v>2</v>
      </c>
      <c r="P33" s="56">
        <v>2</v>
      </c>
      <c r="Q33" s="56">
        <v>2</v>
      </c>
      <c r="R33" s="56">
        <v>2</v>
      </c>
      <c r="S33" s="56">
        <v>2</v>
      </c>
      <c r="T33" s="56">
        <v>2</v>
      </c>
      <c r="U33" s="56">
        <v>2</v>
      </c>
      <c r="V33" s="56">
        <v>2</v>
      </c>
      <c r="W33" s="63">
        <v>2</v>
      </c>
      <c r="X33" s="572"/>
      <c r="Y33" s="576"/>
      <c r="Z33" s="577"/>
      <c r="AA33" s="55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4"/>
      <c r="AY33" s="565"/>
      <c r="AZ33" s="78"/>
      <c r="BA33" s="56"/>
    </row>
    <row r="34" spans="1:53" s="14" customFormat="1" ht="36">
      <c r="A34" s="401" t="s">
        <v>474</v>
      </c>
      <c r="B34" s="114" t="s">
        <v>475</v>
      </c>
      <c r="C34" s="365">
        <f>(D34+E34+E35)/36</f>
        <v>3</v>
      </c>
      <c r="D34" s="568">
        <v>54</v>
      </c>
      <c r="E34" s="106">
        <f t="shared" si="4"/>
        <v>24</v>
      </c>
      <c r="F34" s="57">
        <f t="shared" si="5"/>
        <v>24</v>
      </c>
      <c r="G34" s="49">
        <f t="shared" si="6"/>
        <v>0</v>
      </c>
      <c r="H34" s="91">
        <v>2</v>
      </c>
      <c r="I34" s="91">
        <v>2</v>
      </c>
      <c r="J34" s="91">
        <v>2</v>
      </c>
      <c r="K34" s="91">
        <v>2</v>
      </c>
      <c r="L34" s="91">
        <v>2</v>
      </c>
      <c r="M34" s="91">
        <v>2</v>
      </c>
      <c r="N34" s="91">
        <v>2</v>
      </c>
      <c r="O34" s="91">
        <v>2</v>
      </c>
      <c r="P34" s="91">
        <v>2</v>
      </c>
      <c r="Q34" s="91">
        <v>2</v>
      </c>
      <c r="R34" s="91">
        <v>2</v>
      </c>
      <c r="S34" s="91">
        <v>2</v>
      </c>
      <c r="T34" s="91"/>
      <c r="U34" s="91"/>
      <c r="V34" s="91"/>
      <c r="W34" s="94"/>
      <c r="X34" s="572"/>
      <c r="Y34" s="576"/>
      <c r="Z34" s="577"/>
      <c r="AA34" s="11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564"/>
      <c r="AY34" s="565"/>
      <c r="AZ34" s="75"/>
      <c r="BA34" s="60">
        <v>1</v>
      </c>
    </row>
    <row r="35" spans="1:53" s="75" customFormat="1" ht="36">
      <c r="A35" s="403"/>
      <c r="B35" s="114" t="s">
        <v>476</v>
      </c>
      <c r="C35" s="366"/>
      <c r="D35" s="568"/>
      <c r="E35" s="107">
        <f t="shared" si="4"/>
        <v>30</v>
      </c>
      <c r="F35" s="61">
        <f t="shared" si="5"/>
        <v>30</v>
      </c>
      <c r="G35" s="54">
        <f t="shared" si="6"/>
        <v>0</v>
      </c>
      <c r="H35" s="56"/>
      <c r="I35" s="56">
        <v>2</v>
      </c>
      <c r="J35" s="56">
        <v>2</v>
      </c>
      <c r="K35" s="56">
        <v>2</v>
      </c>
      <c r="L35" s="56">
        <v>2</v>
      </c>
      <c r="M35" s="56">
        <v>2</v>
      </c>
      <c r="N35" s="56">
        <v>2</v>
      </c>
      <c r="O35" s="56">
        <v>2</v>
      </c>
      <c r="P35" s="56">
        <v>2</v>
      </c>
      <c r="Q35" s="56">
        <v>2</v>
      </c>
      <c r="R35" s="56">
        <v>2</v>
      </c>
      <c r="S35" s="56">
        <v>2</v>
      </c>
      <c r="T35" s="56">
        <v>2</v>
      </c>
      <c r="U35" s="56">
        <v>2</v>
      </c>
      <c r="V35" s="56">
        <v>2</v>
      </c>
      <c r="W35" s="63">
        <v>2</v>
      </c>
      <c r="X35" s="572"/>
      <c r="Y35" s="576"/>
      <c r="Z35" s="577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4"/>
      <c r="AY35" s="565"/>
      <c r="AZ35" s="78"/>
      <c r="BA35" s="56"/>
    </row>
    <row r="36" spans="1:53" s="14" customFormat="1" ht="36">
      <c r="A36" s="401" t="s">
        <v>146</v>
      </c>
      <c r="B36" s="111" t="s">
        <v>273</v>
      </c>
      <c r="C36" s="353">
        <f>(D36+E36+E37)/36</f>
        <v>3</v>
      </c>
      <c r="D36" s="561">
        <v>60</v>
      </c>
      <c r="E36" s="106">
        <f t="shared" si="4"/>
        <v>24</v>
      </c>
      <c r="F36" s="57">
        <f t="shared" si="5"/>
        <v>0</v>
      </c>
      <c r="G36" s="49">
        <f t="shared" si="6"/>
        <v>24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4"/>
      <c r="X36" s="572"/>
      <c r="Y36" s="576"/>
      <c r="Z36" s="577"/>
      <c r="AA36" s="110">
        <v>2</v>
      </c>
      <c r="AB36" s="91">
        <v>2</v>
      </c>
      <c r="AC36" s="91">
        <v>2</v>
      </c>
      <c r="AD36" s="91">
        <v>2</v>
      </c>
      <c r="AE36" s="91">
        <v>2</v>
      </c>
      <c r="AF36" s="91">
        <v>2</v>
      </c>
      <c r="AG36" s="91">
        <v>2</v>
      </c>
      <c r="AH36" s="91">
        <v>2</v>
      </c>
      <c r="AI36" s="91">
        <v>2</v>
      </c>
      <c r="AJ36" s="91">
        <v>2</v>
      </c>
      <c r="AK36" s="91">
        <v>2</v>
      </c>
      <c r="AL36" s="91">
        <v>2</v>
      </c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564"/>
      <c r="AY36" s="565"/>
      <c r="AZ36" s="75" t="s">
        <v>18</v>
      </c>
      <c r="BA36" s="60"/>
    </row>
    <row r="37" spans="1:53" s="75" customFormat="1" ht="36">
      <c r="A37" s="403"/>
      <c r="B37" s="111" t="s">
        <v>477</v>
      </c>
      <c r="C37" s="354"/>
      <c r="D37" s="561"/>
      <c r="E37" s="107">
        <f t="shared" si="4"/>
        <v>24</v>
      </c>
      <c r="F37" s="61">
        <f t="shared" si="5"/>
        <v>0</v>
      </c>
      <c r="G37" s="54">
        <f t="shared" si="6"/>
        <v>24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63"/>
      <c r="X37" s="572"/>
      <c r="Y37" s="576"/>
      <c r="Z37" s="577"/>
      <c r="AA37" s="55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>
        <v>2</v>
      </c>
      <c r="AN37" s="56">
        <v>2</v>
      </c>
      <c r="AO37" s="56">
        <v>2</v>
      </c>
      <c r="AP37" s="56">
        <v>2</v>
      </c>
      <c r="AQ37" s="56">
        <v>2</v>
      </c>
      <c r="AR37" s="56">
        <v>2</v>
      </c>
      <c r="AS37" s="56">
        <v>2</v>
      </c>
      <c r="AT37" s="56">
        <v>2</v>
      </c>
      <c r="AU37" s="56">
        <v>2</v>
      </c>
      <c r="AV37" s="56">
        <v>2</v>
      </c>
      <c r="AW37" s="56">
        <v>4</v>
      </c>
      <c r="AX37" s="564"/>
      <c r="AY37" s="565"/>
      <c r="AZ37" s="78"/>
      <c r="BA37" s="56"/>
    </row>
    <row r="38" spans="1:53" s="75" customFormat="1" ht="36">
      <c r="A38" s="395" t="s">
        <v>330</v>
      </c>
      <c r="B38" s="189" t="s">
        <v>480</v>
      </c>
      <c r="C38" s="353">
        <f>(D38+E38+E41)/36</f>
        <v>3</v>
      </c>
      <c r="D38" s="568">
        <v>60</v>
      </c>
      <c r="E38" s="106">
        <f t="shared" si="4"/>
        <v>24</v>
      </c>
      <c r="F38" s="57">
        <f t="shared" si="5"/>
        <v>0</v>
      </c>
      <c r="G38" s="49">
        <f t="shared" si="6"/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212"/>
      <c r="V38" s="213"/>
      <c r="W38" s="91"/>
      <c r="X38" s="572"/>
      <c r="Y38" s="576"/>
      <c r="Z38" s="577"/>
      <c r="AA38" s="110">
        <v>2</v>
      </c>
      <c r="AB38" s="91">
        <v>2</v>
      </c>
      <c r="AC38" s="91">
        <v>2</v>
      </c>
      <c r="AD38" s="91">
        <v>2</v>
      </c>
      <c r="AE38" s="91">
        <v>2</v>
      </c>
      <c r="AF38" s="91">
        <v>2</v>
      </c>
      <c r="AG38" s="91">
        <v>2</v>
      </c>
      <c r="AH38" s="91">
        <v>2</v>
      </c>
      <c r="AI38" s="91">
        <v>2</v>
      </c>
      <c r="AJ38" s="110">
        <v>2</v>
      </c>
      <c r="AK38" s="91">
        <v>2</v>
      </c>
      <c r="AL38" s="91">
        <v>2</v>
      </c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564"/>
      <c r="AY38" s="565"/>
      <c r="BA38" s="60"/>
    </row>
    <row r="39" spans="1:53" s="75" customFormat="1" ht="54">
      <c r="A39" s="395"/>
      <c r="B39" s="189" t="s">
        <v>481</v>
      </c>
      <c r="C39" s="355"/>
      <c r="D39" s="568"/>
      <c r="E39" s="106"/>
      <c r="F39" s="57"/>
      <c r="G39" s="184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212"/>
      <c r="V39" s="213"/>
      <c r="W39" s="60"/>
      <c r="X39" s="572"/>
      <c r="Y39" s="576"/>
      <c r="Z39" s="577"/>
      <c r="AA39" s="214"/>
      <c r="AB39" s="60"/>
      <c r="AC39" s="60"/>
      <c r="AD39" s="60"/>
      <c r="AE39" s="60"/>
      <c r="AF39" s="60"/>
      <c r="AG39" s="60"/>
      <c r="AH39" s="60"/>
      <c r="AI39" s="60"/>
      <c r="AJ39" s="214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564"/>
      <c r="AY39" s="565"/>
      <c r="BA39" s="60"/>
    </row>
    <row r="40" spans="1:53" s="75" customFormat="1" ht="36">
      <c r="A40" s="395"/>
      <c r="B40" s="189" t="s">
        <v>478</v>
      </c>
      <c r="C40" s="355"/>
      <c r="D40" s="568"/>
      <c r="E40" s="106"/>
      <c r="F40" s="57"/>
      <c r="G40" s="184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212"/>
      <c r="V40" s="213"/>
      <c r="W40" s="60"/>
      <c r="X40" s="572"/>
      <c r="Y40" s="576"/>
      <c r="Z40" s="577"/>
      <c r="AA40" s="214"/>
      <c r="AB40" s="60"/>
      <c r="AC40" s="60"/>
      <c r="AD40" s="60"/>
      <c r="AE40" s="60"/>
      <c r="AF40" s="60"/>
      <c r="AG40" s="60"/>
      <c r="AH40" s="60"/>
      <c r="AI40" s="60"/>
      <c r="AJ40" s="214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564"/>
      <c r="AY40" s="565"/>
      <c r="BA40" s="60"/>
    </row>
    <row r="41" spans="1:53" s="75" customFormat="1" ht="36">
      <c r="A41" s="395"/>
      <c r="B41" s="189" t="s">
        <v>479</v>
      </c>
      <c r="C41" s="354"/>
      <c r="D41" s="568"/>
      <c r="E41" s="107">
        <f>F41+G41</f>
        <v>24</v>
      </c>
      <c r="F41" s="61">
        <f>SUM(H41:W41)</f>
        <v>0</v>
      </c>
      <c r="G41" s="54">
        <f>SUM(AA41:AW41)</f>
        <v>24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212"/>
      <c r="V41" s="213"/>
      <c r="W41" s="56"/>
      <c r="X41" s="572"/>
      <c r="Y41" s="576"/>
      <c r="Z41" s="577"/>
      <c r="AA41" s="55"/>
      <c r="AB41" s="56"/>
      <c r="AC41" s="56"/>
      <c r="AD41" s="56"/>
      <c r="AE41" s="56"/>
      <c r="AF41" s="56"/>
      <c r="AG41" s="56"/>
      <c r="AH41" s="56"/>
      <c r="AI41" s="56"/>
      <c r="AJ41" s="55"/>
      <c r="AK41" s="56"/>
      <c r="AL41" s="56"/>
      <c r="AM41" s="56">
        <v>2</v>
      </c>
      <c r="AN41" s="56">
        <v>2</v>
      </c>
      <c r="AO41" s="56">
        <v>2</v>
      </c>
      <c r="AP41" s="56">
        <v>2</v>
      </c>
      <c r="AQ41" s="56">
        <v>2</v>
      </c>
      <c r="AR41" s="56">
        <v>2</v>
      </c>
      <c r="AS41" s="56">
        <v>2</v>
      </c>
      <c r="AT41" s="56">
        <v>2</v>
      </c>
      <c r="AU41" s="56">
        <v>2</v>
      </c>
      <c r="AV41" s="56">
        <v>2</v>
      </c>
      <c r="AW41" s="56">
        <v>4</v>
      </c>
      <c r="AX41" s="564"/>
      <c r="AY41" s="565"/>
      <c r="AZ41" s="78" t="s">
        <v>18</v>
      </c>
      <c r="BA41" s="56"/>
    </row>
    <row r="42" spans="1:53" s="14" customFormat="1" ht="54">
      <c r="A42" s="395" t="s">
        <v>341</v>
      </c>
      <c r="B42" s="112" t="s">
        <v>274</v>
      </c>
      <c r="C42" s="365">
        <f>(D42+E42+E46)/36</f>
        <v>2</v>
      </c>
      <c r="D42" s="561">
        <v>40</v>
      </c>
      <c r="E42" s="106">
        <f>F42+G42</f>
        <v>14</v>
      </c>
      <c r="F42" s="57">
        <f>SUM(H42:W42)</f>
        <v>0</v>
      </c>
      <c r="G42" s="49">
        <f>SUM(AA42:AW42)</f>
        <v>14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52"/>
      <c r="X42" s="572"/>
      <c r="Y42" s="576"/>
      <c r="Z42" s="577"/>
      <c r="AA42" s="110">
        <v>2</v>
      </c>
      <c r="AB42" s="91">
        <v>2</v>
      </c>
      <c r="AC42" s="91">
        <v>2</v>
      </c>
      <c r="AD42" s="91">
        <v>2</v>
      </c>
      <c r="AE42" s="91">
        <v>2</v>
      </c>
      <c r="AF42" s="91">
        <v>2</v>
      </c>
      <c r="AG42" s="91">
        <v>2</v>
      </c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564"/>
      <c r="AY42" s="565"/>
      <c r="AZ42" s="79"/>
      <c r="BA42" s="53"/>
    </row>
    <row r="43" spans="1:53" s="14" customFormat="1" ht="36">
      <c r="A43" s="395"/>
      <c r="B43" s="112" t="s">
        <v>482</v>
      </c>
      <c r="C43" s="404"/>
      <c r="D43" s="561"/>
      <c r="E43" s="106"/>
      <c r="F43" s="57"/>
      <c r="G43" s="184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52"/>
      <c r="X43" s="572"/>
      <c r="Y43" s="576"/>
      <c r="Z43" s="577"/>
      <c r="AA43" s="214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564"/>
      <c r="AY43" s="565"/>
      <c r="AZ43" s="79"/>
      <c r="BA43" s="53"/>
    </row>
    <row r="44" spans="1:53" s="14" customFormat="1" ht="54">
      <c r="A44" s="395"/>
      <c r="B44" s="112" t="s">
        <v>483</v>
      </c>
      <c r="C44" s="404"/>
      <c r="D44" s="561"/>
      <c r="E44" s="106"/>
      <c r="F44" s="57"/>
      <c r="G44" s="184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52"/>
      <c r="X44" s="572"/>
      <c r="Y44" s="576"/>
      <c r="Z44" s="577"/>
      <c r="AA44" s="214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564"/>
      <c r="AY44" s="565"/>
      <c r="AZ44" s="79"/>
      <c r="BA44" s="53"/>
    </row>
    <row r="45" spans="1:53" s="14" customFormat="1" ht="36">
      <c r="A45" s="395"/>
      <c r="B45" s="112" t="s">
        <v>484</v>
      </c>
      <c r="C45" s="404"/>
      <c r="D45" s="561"/>
      <c r="E45" s="106"/>
      <c r="F45" s="57"/>
      <c r="G45" s="184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52"/>
      <c r="X45" s="572"/>
      <c r="Y45" s="576"/>
      <c r="Z45" s="577"/>
      <c r="AA45" s="214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564"/>
      <c r="AY45" s="565"/>
      <c r="AZ45" s="79"/>
      <c r="BA45" s="53"/>
    </row>
    <row r="46" spans="1:53" s="75" customFormat="1" ht="36">
      <c r="A46" s="395"/>
      <c r="B46" s="112" t="s">
        <v>485</v>
      </c>
      <c r="C46" s="366"/>
      <c r="D46" s="561"/>
      <c r="E46" s="107">
        <f>F46+G46</f>
        <v>18</v>
      </c>
      <c r="F46" s="61">
        <f>SUM(H46:W46)</f>
        <v>0</v>
      </c>
      <c r="G46" s="54">
        <f>SUM(AA46:AW46)</f>
        <v>18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2"/>
      <c r="X46" s="572"/>
      <c r="Y46" s="576"/>
      <c r="Z46" s="577"/>
      <c r="AA46" s="55"/>
      <c r="AB46" s="56"/>
      <c r="AC46" s="56"/>
      <c r="AD46" s="56"/>
      <c r="AE46" s="56"/>
      <c r="AF46" s="56"/>
      <c r="AG46" s="56"/>
      <c r="AH46" s="56">
        <v>2</v>
      </c>
      <c r="AI46" s="56">
        <v>2</v>
      </c>
      <c r="AJ46" s="56">
        <v>2</v>
      </c>
      <c r="AK46" s="56">
        <v>2</v>
      </c>
      <c r="AL46" s="56">
        <v>2</v>
      </c>
      <c r="AM46" s="56">
        <v>2</v>
      </c>
      <c r="AN46" s="56">
        <v>2</v>
      </c>
      <c r="AO46" s="56">
        <v>2</v>
      </c>
      <c r="AP46" s="56">
        <v>2</v>
      </c>
      <c r="AQ46" s="56"/>
      <c r="AR46" s="56"/>
      <c r="AS46" s="56"/>
      <c r="AT46" s="56"/>
      <c r="AU46" s="56"/>
      <c r="AV46" s="56"/>
      <c r="AW46" s="56"/>
      <c r="AX46" s="564"/>
      <c r="AY46" s="565"/>
      <c r="AZ46" s="79">
        <v>2</v>
      </c>
      <c r="BA46" s="53"/>
    </row>
    <row r="47" spans="1:53" s="14" customFormat="1" ht="18">
      <c r="A47" s="395" t="s">
        <v>486</v>
      </c>
      <c r="B47" s="112" t="s">
        <v>487</v>
      </c>
      <c r="C47" s="365">
        <f>(D47+E47+E50)/36</f>
        <v>2</v>
      </c>
      <c r="D47" s="561">
        <v>40</v>
      </c>
      <c r="E47" s="106">
        <f>F47+G47</f>
        <v>12</v>
      </c>
      <c r="F47" s="57">
        <f>SUM(H47:W47)</f>
        <v>12</v>
      </c>
      <c r="G47" s="49">
        <f>SUM(AA47:AW47)</f>
        <v>0</v>
      </c>
      <c r="H47" s="91">
        <v>2</v>
      </c>
      <c r="I47" s="91">
        <v>2</v>
      </c>
      <c r="J47" s="91">
        <v>2</v>
      </c>
      <c r="K47" s="91">
        <v>2</v>
      </c>
      <c r="L47" s="91">
        <v>2</v>
      </c>
      <c r="M47" s="91">
        <v>2</v>
      </c>
      <c r="N47" s="91"/>
      <c r="O47" s="91"/>
      <c r="P47" s="91"/>
      <c r="Q47" s="91"/>
      <c r="R47" s="91"/>
      <c r="S47" s="91"/>
      <c r="T47" s="91"/>
      <c r="U47" s="91"/>
      <c r="V47" s="91"/>
      <c r="W47" s="94"/>
      <c r="X47" s="572"/>
      <c r="Y47" s="576"/>
      <c r="Z47" s="577"/>
      <c r="AA47" s="11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564"/>
      <c r="AY47" s="565"/>
      <c r="AZ47" s="94">
        <v>1</v>
      </c>
      <c r="BA47" s="91"/>
    </row>
    <row r="48" spans="1:53" s="14" customFormat="1" ht="18">
      <c r="A48" s="395"/>
      <c r="B48" s="112" t="s">
        <v>488</v>
      </c>
      <c r="C48" s="404"/>
      <c r="D48" s="561"/>
      <c r="E48" s="106"/>
      <c r="F48" s="57"/>
      <c r="G48" s="184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59"/>
      <c r="X48" s="572"/>
      <c r="Y48" s="576"/>
      <c r="Z48" s="577"/>
      <c r="AA48" s="214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564"/>
      <c r="AY48" s="565"/>
      <c r="AZ48" s="59"/>
      <c r="BA48" s="60"/>
    </row>
    <row r="49" spans="1:61" s="14" customFormat="1" ht="18">
      <c r="A49" s="395"/>
      <c r="B49" s="112" t="s">
        <v>489</v>
      </c>
      <c r="C49" s="404"/>
      <c r="D49" s="561"/>
      <c r="E49" s="106"/>
      <c r="F49" s="57"/>
      <c r="G49" s="184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59"/>
      <c r="X49" s="572"/>
      <c r="Y49" s="576"/>
      <c r="Z49" s="577"/>
      <c r="AA49" s="214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564"/>
      <c r="AY49" s="565"/>
      <c r="AZ49" s="59"/>
      <c r="BA49" s="60"/>
    </row>
    <row r="50" spans="1:61" s="75" customFormat="1" ht="18">
      <c r="A50" s="395"/>
      <c r="B50" s="112" t="s">
        <v>490</v>
      </c>
      <c r="C50" s="404"/>
      <c r="D50" s="353"/>
      <c r="E50" s="107">
        <f>F50+G50</f>
        <v>20</v>
      </c>
      <c r="F50" s="61">
        <f>SUM(H50:W50)</f>
        <v>20</v>
      </c>
      <c r="G50" s="54">
        <f>SUM(AA50:AW50)</f>
        <v>0</v>
      </c>
      <c r="H50" s="56"/>
      <c r="I50" s="56"/>
      <c r="J50" s="56"/>
      <c r="K50" s="56"/>
      <c r="L50" s="56"/>
      <c r="M50" s="56"/>
      <c r="N50" s="56">
        <v>2</v>
      </c>
      <c r="O50" s="56">
        <v>2</v>
      </c>
      <c r="P50" s="56">
        <v>2</v>
      </c>
      <c r="Q50" s="56">
        <v>2</v>
      </c>
      <c r="R50" s="56">
        <v>2</v>
      </c>
      <c r="S50" s="56">
        <v>2</v>
      </c>
      <c r="T50" s="56">
        <v>2</v>
      </c>
      <c r="U50" s="56">
        <v>2</v>
      </c>
      <c r="V50" s="56">
        <v>2</v>
      </c>
      <c r="W50" s="63">
        <v>2</v>
      </c>
      <c r="X50" s="572"/>
      <c r="Y50" s="576"/>
      <c r="Z50" s="577"/>
      <c r="AA50" s="55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4"/>
      <c r="AY50" s="565"/>
      <c r="AZ50" s="63"/>
      <c r="BA50" s="56"/>
    </row>
    <row r="51" spans="1:61" s="75" customFormat="1" ht="18">
      <c r="A51" s="549" t="s">
        <v>578</v>
      </c>
      <c r="B51" s="550"/>
      <c r="C51" s="365">
        <f>(D51+E51+E52)/36</f>
        <v>3</v>
      </c>
      <c r="D51" s="561">
        <v>108</v>
      </c>
      <c r="E51" s="215"/>
      <c r="F51" s="72"/>
      <c r="G51" s="49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572"/>
      <c r="Y51" s="576"/>
      <c r="Z51" s="577"/>
      <c r="AA51" s="243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564"/>
      <c r="AY51" s="565"/>
      <c r="AZ51" s="79"/>
      <c r="BA51" s="53"/>
    </row>
    <row r="52" spans="1:61" s="75" customFormat="1" ht="18">
      <c r="A52" s="551"/>
      <c r="B52" s="552"/>
      <c r="C52" s="366"/>
      <c r="D52" s="561"/>
      <c r="E52" s="107"/>
      <c r="F52" s="61"/>
      <c r="G52" s="54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2"/>
      <c r="Y52" s="576"/>
      <c r="Z52" s="577"/>
      <c r="AA52" s="243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564"/>
      <c r="AY52" s="565"/>
      <c r="AZ52" s="79" t="s">
        <v>18</v>
      </c>
      <c r="BA52" s="53"/>
    </row>
    <row r="53" spans="1:61" s="14" customFormat="1" ht="18" customHeight="1">
      <c r="A53" s="549" t="s">
        <v>313</v>
      </c>
      <c r="B53" s="550"/>
      <c r="C53" s="353">
        <v>0.5</v>
      </c>
      <c r="D53" s="405" t="s">
        <v>77</v>
      </c>
      <c r="E53" s="106">
        <f>F53+G53</f>
        <v>54</v>
      </c>
      <c r="F53" s="57">
        <f>SUM(H53:W53)</f>
        <v>0</v>
      </c>
      <c r="G53" s="184">
        <f>SUM(AA53:AW53)</f>
        <v>54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59"/>
      <c r="X53" s="572"/>
      <c r="Y53" s="576"/>
      <c r="Z53" s="577"/>
      <c r="AA53" s="110">
        <v>4</v>
      </c>
      <c r="AB53" s="91">
        <v>4</v>
      </c>
      <c r="AC53" s="91">
        <v>4</v>
      </c>
      <c r="AD53" s="91">
        <v>4</v>
      </c>
      <c r="AE53" s="91">
        <v>2</v>
      </c>
      <c r="AF53" s="91">
        <v>2</v>
      </c>
      <c r="AG53" s="91">
        <v>2</v>
      </c>
      <c r="AH53" s="91">
        <v>2</v>
      </c>
      <c r="AI53" s="91">
        <v>2</v>
      </c>
      <c r="AJ53" s="91">
        <v>2</v>
      </c>
      <c r="AK53" s="91">
        <v>2</v>
      </c>
      <c r="AL53" s="91">
        <v>2</v>
      </c>
      <c r="AM53" s="91">
        <v>2</v>
      </c>
      <c r="AN53" s="91">
        <v>2</v>
      </c>
      <c r="AO53" s="91">
        <v>2</v>
      </c>
      <c r="AP53" s="91">
        <v>2</v>
      </c>
      <c r="AQ53" s="91">
        <v>2</v>
      </c>
      <c r="AR53" s="91">
        <v>2</v>
      </c>
      <c r="AS53" s="91">
        <v>2</v>
      </c>
      <c r="AT53" s="91">
        <v>2</v>
      </c>
      <c r="AU53" s="91">
        <v>2</v>
      </c>
      <c r="AV53" s="91">
        <v>2</v>
      </c>
      <c r="AW53" s="91">
        <v>2</v>
      </c>
      <c r="AX53" s="564"/>
      <c r="AY53" s="565"/>
      <c r="AZ53" s="94"/>
      <c r="BA53" s="91"/>
    </row>
    <row r="54" spans="1:61" s="75" customFormat="1" ht="18" customHeight="1">
      <c r="A54" s="559"/>
      <c r="B54" s="560"/>
      <c r="C54" s="355"/>
      <c r="D54" s="406"/>
      <c r="E54" s="107">
        <f>F54+G54</f>
        <v>0</v>
      </c>
      <c r="F54" s="61">
        <f>SUM(H54:W54)</f>
        <v>0</v>
      </c>
      <c r="G54" s="54">
        <f>SUM(AA54:AW54)</f>
        <v>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63"/>
      <c r="X54" s="572"/>
      <c r="Y54" s="576"/>
      <c r="Z54" s="577"/>
      <c r="AA54" s="55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4"/>
      <c r="AY54" s="565"/>
      <c r="AZ54" s="63">
        <v>2</v>
      </c>
      <c r="BA54" s="56"/>
    </row>
    <row r="55" spans="1:61" s="14" customFormat="1" ht="18" customHeight="1">
      <c r="A55" s="559"/>
      <c r="B55" s="560"/>
      <c r="C55" s="355"/>
      <c r="D55" s="405" t="s">
        <v>78</v>
      </c>
      <c r="E55" s="106">
        <f>F55+G55</f>
        <v>54</v>
      </c>
      <c r="F55" s="57">
        <f>SUM(H55:W55)</f>
        <v>54</v>
      </c>
      <c r="G55" s="49">
        <f>SUM(AA55:AW55)</f>
        <v>0</v>
      </c>
      <c r="H55" s="91">
        <v>4</v>
      </c>
      <c r="I55" s="91">
        <v>4</v>
      </c>
      <c r="J55" s="91">
        <v>4</v>
      </c>
      <c r="K55" s="91">
        <v>4</v>
      </c>
      <c r="L55" s="91">
        <v>4</v>
      </c>
      <c r="M55" s="91">
        <v>4</v>
      </c>
      <c r="N55" s="91">
        <v>4</v>
      </c>
      <c r="O55" s="91">
        <v>4</v>
      </c>
      <c r="P55" s="91">
        <v>4</v>
      </c>
      <c r="Q55" s="91">
        <v>4</v>
      </c>
      <c r="R55" s="91">
        <v>4</v>
      </c>
      <c r="S55" s="91">
        <v>2</v>
      </c>
      <c r="T55" s="91">
        <v>2</v>
      </c>
      <c r="U55" s="91">
        <v>2</v>
      </c>
      <c r="V55" s="91">
        <v>2</v>
      </c>
      <c r="W55" s="94">
        <v>2</v>
      </c>
      <c r="X55" s="572"/>
      <c r="Y55" s="576"/>
      <c r="Z55" s="577"/>
      <c r="AA55" s="110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564"/>
      <c r="AY55" s="565"/>
      <c r="AZ55" s="75">
        <v>1</v>
      </c>
      <c r="BA55" s="60"/>
    </row>
    <row r="56" spans="1:61" s="14" customFormat="1" ht="18">
      <c r="A56" s="551"/>
      <c r="B56" s="552"/>
      <c r="C56" s="354"/>
      <c r="D56" s="406"/>
      <c r="E56" s="107">
        <f>F56+G56</f>
        <v>0</v>
      </c>
      <c r="F56" s="61">
        <f>SUM(H56:W56)</f>
        <v>0</v>
      </c>
      <c r="G56" s="54">
        <f>SUM(AA56:AW56)</f>
        <v>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63"/>
      <c r="X56" s="572"/>
      <c r="Y56" s="576"/>
      <c r="Z56" s="577"/>
      <c r="AA56" s="55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4"/>
      <c r="AY56" s="565"/>
      <c r="AZ56" s="78"/>
      <c r="BA56" s="56"/>
    </row>
    <row r="57" spans="1:61" s="15" customFormat="1" ht="18">
      <c r="A57" s="570" t="s">
        <v>14</v>
      </c>
      <c r="B57" s="570"/>
      <c r="C57" s="99">
        <f t="shared" ref="C57:H57" si="7">SUM(C10:C56)</f>
        <v>60</v>
      </c>
      <c r="D57" s="99">
        <f t="shared" si="7"/>
        <v>1158</v>
      </c>
      <c r="E57" s="99">
        <f t="shared" si="7"/>
        <v>1092</v>
      </c>
      <c r="F57" s="99">
        <f t="shared" si="7"/>
        <v>450</v>
      </c>
      <c r="G57" s="99">
        <f t="shared" si="7"/>
        <v>642</v>
      </c>
      <c r="H57" s="108">
        <f t="shared" si="7"/>
        <v>28</v>
      </c>
      <c r="I57" s="108">
        <f t="shared" ref="I57:W57" si="8">SUM(I10:I56)</f>
        <v>32</v>
      </c>
      <c r="J57" s="108">
        <f t="shared" si="8"/>
        <v>30</v>
      </c>
      <c r="K57" s="108">
        <f t="shared" si="8"/>
        <v>30</v>
      </c>
      <c r="L57" s="108">
        <f t="shared" si="8"/>
        <v>30</v>
      </c>
      <c r="M57" s="108">
        <f t="shared" si="8"/>
        <v>28</v>
      </c>
      <c r="N57" s="108">
        <f t="shared" si="8"/>
        <v>28</v>
      </c>
      <c r="O57" s="108">
        <f t="shared" si="8"/>
        <v>28</v>
      </c>
      <c r="P57" s="108">
        <f t="shared" si="8"/>
        <v>28</v>
      </c>
      <c r="Q57" s="108">
        <f t="shared" si="8"/>
        <v>28</v>
      </c>
      <c r="R57" s="108">
        <f t="shared" si="8"/>
        <v>28</v>
      </c>
      <c r="S57" s="108">
        <f t="shared" si="8"/>
        <v>26</v>
      </c>
      <c r="T57" s="108">
        <f t="shared" si="8"/>
        <v>24</v>
      </c>
      <c r="U57" s="108">
        <f t="shared" si="8"/>
        <v>24</v>
      </c>
      <c r="V57" s="108">
        <f t="shared" si="8"/>
        <v>30</v>
      </c>
      <c r="W57" s="108">
        <f t="shared" si="8"/>
        <v>28</v>
      </c>
      <c r="X57" s="573"/>
      <c r="Y57" s="578"/>
      <c r="Z57" s="579"/>
      <c r="AA57" s="108">
        <f t="shared" ref="AA57:AW57" si="9">SUM(AA10:AA56)</f>
        <v>26</v>
      </c>
      <c r="AB57" s="108">
        <f t="shared" si="9"/>
        <v>28</v>
      </c>
      <c r="AC57" s="108">
        <f t="shared" si="9"/>
        <v>28</v>
      </c>
      <c r="AD57" s="108">
        <f t="shared" si="9"/>
        <v>28</v>
      </c>
      <c r="AE57" s="108">
        <f t="shared" si="9"/>
        <v>26</v>
      </c>
      <c r="AF57" s="108">
        <f t="shared" si="9"/>
        <v>30</v>
      </c>
      <c r="AG57" s="108">
        <f t="shared" si="9"/>
        <v>30</v>
      </c>
      <c r="AH57" s="108">
        <f t="shared" si="9"/>
        <v>30</v>
      </c>
      <c r="AI57" s="108">
        <f t="shared" si="9"/>
        <v>30</v>
      </c>
      <c r="AJ57" s="108">
        <f t="shared" si="9"/>
        <v>30</v>
      </c>
      <c r="AK57" s="108">
        <f t="shared" si="9"/>
        <v>30</v>
      </c>
      <c r="AL57" s="108">
        <f t="shared" si="9"/>
        <v>30</v>
      </c>
      <c r="AM57" s="108">
        <f t="shared" si="9"/>
        <v>30</v>
      </c>
      <c r="AN57" s="108">
        <f t="shared" si="9"/>
        <v>30</v>
      </c>
      <c r="AO57" s="108">
        <f t="shared" si="9"/>
        <v>30</v>
      </c>
      <c r="AP57" s="108">
        <f t="shared" si="9"/>
        <v>30</v>
      </c>
      <c r="AQ57" s="108">
        <f t="shared" si="9"/>
        <v>28</v>
      </c>
      <c r="AR57" s="108">
        <f t="shared" si="9"/>
        <v>28</v>
      </c>
      <c r="AS57" s="108">
        <f t="shared" si="9"/>
        <v>20</v>
      </c>
      <c r="AT57" s="108">
        <f t="shared" si="9"/>
        <v>24</v>
      </c>
      <c r="AU57" s="108">
        <f t="shared" si="9"/>
        <v>24</v>
      </c>
      <c r="AV57" s="108">
        <f t="shared" si="9"/>
        <v>24</v>
      </c>
      <c r="AW57" s="108">
        <f t="shared" si="9"/>
        <v>28</v>
      </c>
      <c r="AX57" s="566"/>
      <c r="AY57" s="567"/>
      <c r="AZ57" s="101"/>
      <c r="BA57" s="102"/>
    </row>
    <row r="58" spans="1:61" s="15" customFormat="1" ht="18">
      <c r="A58" s="119"/>
      <c r="B58" s="119"/>
      <c r="C58" s="119"/>
      <c r="D58" s="119"/>
      <c r="E58" s="119"/>
      <c r="F58" s="119"/>
      <c r="G58" s="119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202"/>
      <c r="V58" s="202"/>
      <c r="W58" s="120"/>
      <c r="X58" s="120"/>
      <c r="Y58" s="120"/>
      <c r="Z58" s="203"/>
      <c r="AA58" s="203"/>
      <c r="AB58" s="211"/>
      <c r="AC58" s="211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206"/>
      <c r="AZ58" s="121"/>
      <c r="BA58" s="121"/>
    </row>
    <row r="59" spans="1:61" s="15" customFormat="1" ht="18">
      <c r="A59" s="119"/>
      <c r="B59" s="119"/>
      <c r="C59" s="119"/>
      <c r="D59" s="119"/>
      <c r="E59" s="119"/>
      <c r="F59" s="119"/>
      <c r="G59" s="119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202"/>
      <c r="V59" s="202"/>
      <c r="W59" s="120"/>
      <c r="X59" s="120"/>
      <c r="Y59" s="120"/>
      <c r="Z59" s="203"/>
      <c r="AA59" s="203"/>
      <c r="AB59" s="211"/>
      <c r="AC59" s="211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206"/>
      <c r="AZ59" s="121"/>
      <c r="BA59" s="121"/>
    </row>
    <row r="60" spans="1:61" s="15" customFormat="1" ht="18">
      <c r="A60" s="119"/>
      <c r="B60" s="119"/>
      <c r="C60" s="119"/>
      <c r="D60" s="119"/>
      <c r="E60" s="119"/>
      <c r="F60" s="119"/>
      <c r="G60" s="119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202"/>
      <c r="V60" s="202"/>
      <c r="W60" s="120"/>
      <c r="X60" s="120"/>
      <c r="Y60" s="120"/>
      <c r="Z60" s="203"/>
      <c r="AA60" s="203"/>
      <c r="AB60" s="211"/>
      <c r="AC60" s="211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206"/>
      <c r="AZ60" s="121"/>
      <c r="BA60" s="121"/>
    </row>
    <row r="61" spans="1:61" ht="18">
      <c r="A61" s="14"/>
      <c r="B61" s="14"/>
      <c r="C61" s="14"/>
      <c r="D61" s="16" t="s">
        <v>75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 t="s">
        <v>76</v>
      </c>
      <c r="AE61" s="16"/>
      <c r="AF61" s="16"/>
      <c r="AG61" s="16"/>
      <c r="AH61" s="16"/>
      <c r="AI61" s="16"/>
      <c r="AJ61" s="16"/>
      <c r="AK61" s="16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</row>
    <row r="62" spans="1:61" ht="18">
      <c r="A62" s="14"/>
      <c r="B62" s="14"/>
      <c r="C62" s="14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</row>
    <row r="64" spans="1:61" s="23" customFormat="1" ht="18">
      <c r="C64" s="196"/>
      <c r="D64" s="16" t="s">
        <v>243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 t="s">
        <v>244</v>
      </c>
      <c r="AE64" s="16"/>
      <c r="AF64" s="16"/>
    </row>
  </sheetData>
  <mergeCells count="94">
    <mergeCell ref="C53:C56"/>
    <mergeCell ref="B22:B23"/>
    <mergeCell ref="C24:C25"/>
    <mergeCell ref="A24:A25"/>
    <mergeCell ref="C30:C31"/>
    <mergeCell ref="C34:C35"/>
    <mergeCell ref="C28:C29"/>
    <mergeCell ref="C51:C52"/>
    <mergeCell ref="C36:C37"/>
    <mergeCell ref="C32:C33"/>
    <mergeCell ref="C42:C46"/>
    <mergeCell ref="C38:C41"/>
    <mergeCell ref="C47:C50"/>
    <mergeCell ref="B26:B27"/>
    <mergeCell ref="C26:C27"/>
    <mergeCell ref="A47:A50"/>
    <mergeCell ref="A10:A11"/>
    <mergeCell ref="A12:A13"/>
    <mergeCell ref="B12:B13"/>
    <mergeCell ref="C12:C13"/>
    <mergeCell ref="C10:C11"/>
    <mergeCell ref="B10:B11"/>
    <mergeCell ref="A14:A15"/>
    <mergeCell ref="A16:A17"/>
    <mergeCell ref="A22:A23"/>
    <mergeCell ref="B14:B15"/>
    <mergeCell ref="C20:C21"/>
    <mergeCell ref="A18:A19"/>
    <mergeCell ref="A20:A21"/>
    <mergeCell ref="C14:C15"/>
    <mergeCell ref="C22:C23"/>
    <mergeCell ref="B20:B21"/>
    <mergeCell ref="B16:B17"/>
    <mergeCell ref="C16:C17"/>
    <mergeCell ref="C18:C19"/>
    <mergeCell ref="B18:B19"/>
    <mergeCell ref="A34:A35"/>
    <mergeCell ref="A32:A33"/>
    <mergeCell ref="B32:B33"/>
    <mergeCell ref="A26:A27"/>
    <mergeCell ref="A57:B57"/>
    <mergeCell ref="B30:B31"/>
    <mergeCell ref="A42:A46"/>
    <mergeCell ref="A28:A29"/>
    <mergeCell ref="B28:B29"/>
    <mergeCell ref="A30:A31"/>
    <mergeCell ref="A38:A41"/>
    <mergeCell ref="A36:A37"/>
    <mergeCell ref="A53:B56"/>
    <mergeCell ref="A51:B52"/>
    <mergeCell ref="Y10:Z57"/>
    <mergeCell ref="D10:D11"/>
    <mergeCell ref="D38:D41"/>
    <mergeCell ref="D42:D46"/>
    <mergeCell ref="D51:D52"/>
    <mergeCell ref="D12:D13"/>
    <mergeCell ref="D30:D31"/>
    <mergeCell ref="D26:D27"/>
    <mergeCell ref="D28:D29"/>
    <mergeCell ref="D22:D23"/>
    <mergeCell ref="D24:D25"/>
    <mergeCell ref="D47:D50"/>
    <mergeCell ref="D34:D35"/>
    <mergeCell ref="D16:D17"/>
    <mergeCell ref="D53:D54"/>
    <mergeCell ref="D55:D56"/>
    <mergeCell ref="X10:X57"/>
    <mergeCell ref="D20:D21"/>
    <mergeCell ref="D18:D19"/>
    <mergeCell ref="D36:D37"/>
    <mergeCell ref="D32:D33"/>
    <mergeCell ref="D14:D15"/>
    <mergeCell ref="AU6:AX6"/>
    <mergeCell ref="AD6:AG6"/>
    <mergeCell ref="AH6:AK6"/>
    <mergeCell ref="AL6:AP6"/>
    <mergeCell ref="AX10:AY57"/>
    <mergeCell ref="AQ6:AT6"/>
    <mergeCell ref="D6:D8"/>
    <mergeCell ref="Q6:T6"/>
    <mergeCell ref="Y6:AC6"/>
    <mergeCell ref="AS1:AY1"/>
    <mergeCell ref="AS2:AY3"/>
    <mergeCell ref="A5:BA5"/>
    <mergeCell ref="B6:B9"/>
    <mergeCell ref="A6:A9"/>
    <mergeCell ref="E6:E8"/>
    <mergeCell ref="D9:G9"/>
    <mergeCell ref="U6:X6"/>
    <mergeCell ref="BA6:BA9"/>
    <mergeCell ref="C6:C9"/>
    <mergeCell ref="H6:K6"/>
    <mergeCell ref="L6:P6"/>
    <mergeCell ref="AZ6:AZ9"/>
  </mergeCells>
  <phoneticPr fontId="36" type="noConversion"/>
  <pageMargins left="0.39370078740157483" right="0.39370078740157483" top="0.19685039370078741" bottom="0.19685039370078741" header="0" footer="0"/>
  <pageSetup paperSize="9" scale="36" orientation="landscape" horizontalDpi="4294967292" verticalDpi="7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I75"/>
  <sheetViews>
    <sheetView view="pageBreakPreview" zoomScale="55" zoomScaleNormal="70" zoomScaleSheetLayoutView="55" workbookViewId="0">
      <pane xSplit="7" ySplit="9" topLeftCell="W16" activePane="bottomRight" state="frozen"/>
      <selection activeCell="R52" sqref="R52"/>
      <selection pane="topRight" activeCell="R52" sqref="R52"/>
      <selection pane="bottomLeft" activeCell="R52" sqref="R52"/>
      <selection pane="bottomRight" activeCell="B40" sqref="B40:B41"/>
    </sheetView>
  </sheetViews>
  <sheetFormatPr defaultRowHeight="12.75"/>
  <cols>
    <col min="1" max="1" width="17.7109375" style="22" customWidth="1"/>
    <col min="2" max="2" width="49.140625" style="22" customWidth="1"/>
    <col min="3" max="3" width="9.85546875" style="22" customWidth="1"/>
    <col min="4" max="4" width="15" style="22" customWidth="1"/>
    <col min="5" max="7" width="8.5703125" style="22" customWidth="1"/>
    <col min="8" max="51" width="5.42578125" style="22" customWidth="1"/>
    <col min="52" max="52" width="4.140625" style="22" customWidth="1"/>
    <col min="53" max="53" width="4.28515625" style="22" customWidth="1"/>
    <col min="54" max="16384" width="9.140625" style="22"/>
  </cols>
  <sheetData>
    <row r="1" spans="1:58" s="190" customFormat="1" ht="24.75" customHeight="1">
      <c r="AS1" s="302" t="s">
        <v>283</v>
      </c>
      <c r="AT1" s="302"/>
      <c r="AU1" s="302"/>
      <c r="AV1" s="302"/>
      <c r="AW1" s="302"/>
      <c r="AX1" s="302"/>
      <c r="AY1" s="302"/>
      <c r="AZ1" s="191"/>
      <c r="BA1" s="191"/>
      <c r="BB1" s="191"/>
      <c r="BC1" s="191"/>
      <c r="BD1" s="191"/>
      <c r="BE1" s="191"/>
      <c r="BF1" s="191"/>
    </row>
    <row r="2" spans="1:58" s="190" customFormat="1" ht="24.75" customHeight="1">
      <c r="AS2" s="302" t="s">
        <v>284</v>
      </c>
      <c r="AT2" s="302"/>
      <c r="AU2" s="302"/>
      <c r="AV2" s="302"/>
      <c r="AW2" s="302"/>
      <c r="AX2" s="302"/>
      <c r="AY2" s="302"/>
      <c r="AZ2" s="191"/>
      <c r="BA2" s="191"/>
      <c r="BB2" s="191"/>
      <c r="BC2" s="191"/>
      <c r="BD2" s="191"/>
      <c r="BE2" s="191"/>
      <c r="BF2" s="191"/>
    </row>
    <row r="3" spans="1:58" s="190" customFormat="1" ht="24.75" customHeight="1">
      <c r="AO3" s="192"/>
      <c r="AP3" s="193" t="s">
        <v>242</v>
      </c>
      <c r="AQ3" s="194"/>
      <c r="AR3" s="194"/>
      <c r="AS3" s="302"/>
      <c r="AT3" s="302"/>
      <c r="AU3" s="302"/>
      <c r="AV3" s="302"/>
      <c r="AW3" s="302"/>
      <c r="AX3" s="302"/>
      <c r="AY3" s="302"/>
      <c r="AZ3" s="191"/>
      <c r="BA3" s="191"/>
      <c r="BB3" s="191"/>
      <c r="BC3" s="191"/>
      <c r="BD3" s="191"/>
      <c r="BE3" s="191"/>
      <c r="BF3" s="191"/>
    </row>
    <row r="4" spans="1:58">
      <c r="AN4" s="195" t="s">
        <v>305</v>
      </c>
    </row>
    <row r="5" spans="1:58" s="5" customFormat="1" ht="49.5" customHeight="1">
      <c r="A5" s="481" t="s">
        <v>299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58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280"/>
      <c r="AY6" s="241" t="s">
        <v>10</v>
      </c>
      <c r="AZ6" s="344" t="s">
        <v>11</v>
      </c>
      <c r="BA6" s="344" t="s">
        <v>12</v>
      </c>
      <c r="BB6" s="367" t="s">
        <v>26</v>
      </c>
    </row>
    <row r="7" spans="1:58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S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ref="AT7:AY8" si="3">AS7+7</f>
        <v>42882</v>
      </c>
      <c r="AU7" s="1">
        <f t="shared" si="3"/>
        <v>42889</v>
      </c>
      <c r="AV7" s="1">
        <f t="shared" si="3"/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345"/>
      <c r="BA7" s="345"/>
      <c r="BB7" s="368"/>
    </row>
    <row r="8" spans="1:58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3"/>
        <v>42877</v>
      </c>
      <c r="AU8" s="1">
        <f t="shared" si="3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345"/>
      <c r="BA8" s="345"/>
      <c r="BB8" s="368"/>
    </row>
    <row r="9" spans="1:58" s="7" customFormat="1" ht="12.75" customHeight="1">
      <c r="A9" s="446"/>
      <c r="B9" s="447"/>
      <c r="C9" s="437"/>
      <c r="D9" s="432" t="s">
        <v>13</v>
      </c>
      <c r="E9" s="594"/>
      <c r="F9" s="594"/>
      <c r="G9" s="595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2">
        <v>18</v>
      </c>
      <c r="Z9" s="2">
        <v>19</v>
      </c>
      <c r="AA9" s="12">
        <v>20</v>
      </c>
      <c r="AB9" s="12">
        <v>21</v>
      </c>
      <c r="AC9" s="12">
        <v>22</v>
      </c>
      <c r="AD9" s="12">
        <v>23</v>
      </c>
      <c r="AE9" s="12">
        <v>24</v>
      </c>
      <c r="AF9" s="12">
        <v>25</v>
      </c>
      <c r="AG9" s="12">
        <v>26</v>
      </c>
      <c r="AH9" s="12">
        <v>27</v>
      </c>
      <c r="AI9" s="12">
        <v>28</v>
      </c>
      <c r="AJ9" s="12">
        <v>29</v>
      </c>
      <c r="AK9" s="1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8" s="88" customFormat="1" ht="15" customHeight="1">
      <c r="A10" s="441" t="s">
        <v>350</v>
      </c>
      <c r="B10" s="520" t="s">
        <v>215</v>
      </c>
      <c r="C10" s="277">
        <f>(D10+E10+E11)/36</f>
        <v>1.5</v>
      </c>
      <c r="D10" s="508">
        <v>18</v>
      </c>
      <c r="E10" s="38">
        <f t="shared" ref="E10:E52" si="4">SUM(F10:G10)</f>
        <v>18</v>
      </c>
      <c r="F10" s="38">
        <f t="shared" ref="F10:F23" si="5">SUM(H10:W10)</f>
        <v>18</v>
      </c>
      <c r="G10" s="38">
        <f t="shared" ref="G10:G23" si="6">SUM(AB10:AW10)</f>
        <v>0</v>
      </c>
      <c r="H10" s="43"/>
      <c r="I10" s="43">
        <v>4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/>
      <c r="R10" s="43"/>
      <c r="S10" s="43"/>
      <c r="T10" s="43"/>
      <c r="U10" s="43"/>
      <c r="V10" s="43"/>
      <c r="W10" s="43"/>
      <c r="X10" s="588" t="s">
        <v>46</v>
      </c>
      <c r="Y10" s="589"/>
      <c r="Z10" s="580" t="s">
        <v>19</v>
      </c>
      <c r="AA10" s="581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588" t="s">
        <v>28</v>
      </c>
      <c r="AY10" s="589"/>
      <c r="AZ10" s="43"/>
      <c r="BA10" s="43">
        <v>1</v>
      </c>
      <c r="BB10" s="44"/>
    </row>
    <row r="11" spans="1:58" s="8" customFormat="1" ht="15">
      <c r="A11" s="441"/>
      <c r="B11" s="521"/>
      <c r="C11" s="278"/>
      <c r="D11" s="509"/>
      <c r="E11" s="40">
        <f t="shared" si="4"/>
        <v>18</v>
      </c>
      <c r="F11" s="40">
        <f t="shared" si="5"/>
        <v>18</v>
      </c>
      <c r="G11" s="40">
        <f t="shared" si="6"/>
        <v>0</v>
      </c>
      <c r="H11" s="46"/>
      <c r="I11" s="46"/>
      <c r="J11" s="46">
        <v>2</v>
      </c>
      <c r="K11" s="46">
        <v>2</v>
      </c>
      <c r="L11" s="46">
        <v>2</v>
      </c>
      <c r="M11" s="46">
        <v>2</v>
      </c>
      <c r="N11" s="46">
        <v>2</v>
      </c>
      <c r="O11" s="46">
        <v>2</v>
      </c>
      <c r="P11" s="46">
        <v>2</v>
      </c>
      <c r="Q11" s="46">
        <v>4</v>
      </c>
      <c r="R11" s="46"/>
      <c r="S11" s="46"/>
      <c r="T11" s="46"/>
      <c r="U11" s="46"/>
      <c r="V11" s="46"/>
      <c r="W11" s="46"/>
      <c r="X11" s="590"/>
      <c r="Y11" s="591"/>
      <c r="Z11" s="582"/>
      <c r="AA11" s="583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590"/>
      <c r="AY11" s="591"/>
      <c r="AZ11" s="46"/>
      <c r="BA11" s="46"/>
      <c r="BB11" s="41"/>
    </row>
    <row r="12" spans="1:58" s="88" customFormat="1" ht="15">
      <c r="A12" s="441" t="s">
        <v>465</v>
      </c>
      <c r="B12" s="448" t="s">
        <v>491</v>
      </c>
      <c r="C12" s="277">
        <f>(D12+E12+E13)/36</f>
        <v>2.75</v>
      </c>
      <c r="D12" s="586">
        <v>27</v>
      </c>
      <c r="E12" s="38">
        <f t="shared" si="4"/>
        <v>24</v>
      </c>
      <c r="F12" s="38">
        <f t="shared" si="5"/>
        <v>12</v>
      </c>
      <c r="G12" s="38">
        <f t="shared" si="6"/>
        <v>12</v>
      </c>
      <c r="H12" s="43">
        <v>2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590"/>
      <c r="Y12" s="591"/>
      <c r="Z12" s="582"/>
      <c r="AA12" s="583"/>
      <c r="AB12" s="43">
        <v>2</v>
      </c>
      <c r="AC12" s="43">
        <v>2</v>
      </c>
      <c r="AD12" s="43">
        <v>2</v>
      </c>
      <c r="AE12" s="43">
        <v>2</v>
      </c>
      <c r="AF12" s="43">
        <v>2</v>
      </c>
      <c r="AG12" s="43">
        <v>2</v>
      </c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590"/>
      <c r="AY12" s="591"/>
      <c r="AZ12" s="43"/>
      <c r="BA12" s="44">
        <v>2</v>
      </c>
      <c r="BB12" s="44"/>
    </row>
    <row r="13" spans="1:58" s="8" customFormat="1" ht="15">
      <c r="A13" s="441"/>
      <c r="B13" s="448"/>
      <c r="C13" s="278"/>
      <c r="D13" s="587"/>
      <c r="E13" s="40">
        <f t="shared" si="4"/>
        <v>48</v>
      </c>
      <c r="F13" s="40">
        <f t="shared" si="5"/>
        <v>24</v>
      </c>
      <c r="G13" s="40">
        <f t="shared" si="6"/>
        <v>24</v>
      </c>
      <c r="H13" s="46"/>
      <c r="I13" s="46"/>
      <c r="J13" s="46"/>
      <c r="K13" s="46"/>
      <c r="L13" s="46"/>
      <c r="M13" s="46"/>
      <c r="N13" s="46">
        <v>2</v>
      </c>
      <c r="O13" s="46">
        <v>2</v>
      </c>
      <c r="P13" s="46">
        <v>2</v>
      </c>
      <c r="Q13" s="46">
        <v>2</v>
      </c>
      <c r="R13" s="46">
        <v>2</v>
      </c>
      <c r="S13" s="46">
        <v>2</v>
      </c>
      <c r="T13" s="46">
        <v>2</v>
      </c>
      <c r="U13" s="46">
        <v>2</v>
      </c>
      <c r="V13" s="46">
        <v>4</v>
      </c>
      <c r="W13" s="46">
        <v>4</v>
      </c>
      <c r="X13" s="590"/>
      <c r="Y13" s="591"/>
      <c r="Z13" s="582"/>
      <c r="AA13" s="583"/>
      <c r="AB13" s="46"/>
      <c r="AC13" s="46"/>
      <c r="AD13" s="46"/>
      <c r="AE13" s="46"/>
      <c r="AF13" s="46"/>
      <c r="AG13" s="46"/>
      <c r="AH13" s="46">
        <v>2</v>
      </c>
      <c r="AI13" s="46">
        <v>2</v>
      </c>
      <c r="AJ13" s="122">
        <v>2</v>
      </c>
      <c r="AK13" s="122">
        <v>2</v>
      </c>
      <c r="AL13" s="122">
        <v>2</v>
      </c>
      <c r="AM13" s="122">
        <v>2</v>
      </c>
      <c r="AN13" s="122">
        <v>2</v>
      </c>
      <c r="AO13" s="122">
        <v>2</v>
      </c>
      <c r="AP13" s="122">
        <v>2</v>
      </c>
      <c r="AQ13" s="122">
        <v>2</v>
      </c>
      <c r="AR13" s="122">
        <v>2</v>
      </c>
      <c r="AS13" s="122">
        <v>2</v>
      </c>
      <c r="AT13" s="122"/>
      <c r="AU13" s="122"/>
      <c r="AV13" s="122"/>
      <c r="AW13" s="122"/>
      <c r="AX13" s="590"/>
      <c r="AY13" s="591"/>
      <c r="AZ13" s="46" t="s">
        <v>492</v>
      </c>
      <c r="BA13" s="41"/>
      <c r="BB13" s="41"/>
    </row>
    <row r="14" spans="1:58" s="86" customFormat="1" ht="15.75" customHeight="1">
      <c r="A14" s="441" t="s">
        <v>309</v>
      </c>
      <c r="B14" s="448" t="s">
        <v>186</v>
      </c>
      <c r="C14" s="442">
        <f>(D14+E14+E15)/36</f>
        <v>3.25</v>
      </c>
      <c r="D14" s="508">
        <v>81</v>
      </c>
      <c r="E14" s="38">
        <f t="shared" si="4"/>
        <v>0</v>
      </c>
      <c r="F14" s="38">
        <f t="shared" si="5"/>
        <v>0</v>
      </c>
      <c r="G14" s="38">
        <f t="shared" si="6"/>
        <v>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590"/>
      <c r="Y14" s="591"/>
      <c r="Z14" s="582"/>
      <c r="AA14" s="58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590"/>
      <c r="AY14" s="591"/>
      <c r="AZ14" s="43"/>
      <c r="BA14" s="43"/>
      <c r="BB14" s="44"/>
    </row>
    <row r="15" spans="1:58" s="86" customFormat="1" ht="15.75">
      <c r="A15" s="441"/>
      <c r="B15" s="448"/>
      <c r="C15" s="443"/>
      <c r="D15" s="509"/>
      <c r="E15" s="40">
        <f t="shared" si="4"/>
        <v>36</v>
      </c>
      <c r="F15" s="40">
        <f t="shared" si="5"/>
        <v>36</v>
      </c>
      <c r="G15" s="40">
        <f t="shared" si="6"/>
        <v>0</v>
      </c>
      <c r="H15" s="46">
        <v>2</v>
      </c>
      <c r="I15" s="46">
        <v>2</v>
      </c>
      <c r="J15" s="46">
        <v>2</v>
      </c>
      <c r="K15" s="46">
        <v>2</v>
      </c>
      <c r="L15" s="46">
        <v>2</v>
      </c>
      <c r="M15" s="46">
        <v>2</v>
      </c>
      <c r="N15" s="46">
        <v>2</v>
      </c>
      <c r="O15" s="46">
        <v>2</v>
      </c>
      <c r="P15" s="46">
        <v>2</v>
      </c>
      <c r="Q15" s="46">
        <v>2</v>
      </c>
      <c r="R15" s="46">
        <v>2</v>
      </c>
      <c r="S15" s="46">
        <v>2</v>
      </c>
      <c r="T15" s="46">
        <v>2</v>
      </c>
      <c r="U15" s="46">
        <v>2</v>
      </c>
      <c r="V15" s="46">
        <v>4</v>
      </c>
      <c r="W15" s="46">
        <v>4</v>
      </c>
      <c r="X15" s="590"/>
      <c r="Y15" s="591"/>
      <c r="Z15" s="582"/>
      <c r="AA15" s="583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590"/>
      <c r="AY15" s="591"/>
      <c r="AZ15" s="46"/>
      <c r="BA15" s="46">
        <v>1</v>
      </c>
      <c r="BB15" s="41"/>
    </row>
    <row r="16" spans="1:58" s="86" customFormat="1" ht="15.75">
      <c r="A16" s="441" t="s">
        <v>310</v>
      </c>
      <c r="B16" s="448" t="s">
        <v>17</v>
      </c>
      <c r="C16" s="442">
        <f>(D16+E16+E17)/36</f>
        <v>2.5</v>
      </c>
      <c r="D16" s="508">
        <v>54</v>
      </c>
      <c r="E16" s="38">
        <f t="shared" si="4"/>
        <v>18</v>
      </c>
      <c r="F16" s="38">
        <f t="shared" si="5"/>
        <v>18</v>
      </c>
      <c r="G16" s="38">
        <f t="shared" si="6"/>
        <v>0</v>
      </c>
      <c r="H16" s="43"/>
      <c r="I16" s="43"/>
      <c r="J16" s="43"/>
      <c r="K16" s="43"/>
      <c r="L16" s="43"/>
      <c r="M16" s="43"/>
      <c r="N16" s="43"/>
      <c r="O16" s="43">
        <v>2</v>
      </c>
      <c r="P16" s="43">
        <v>2</v>
      </c>
      <c r="Q16" s="43">
        <v>2</v>
      </c>
      <c r="R16" s="43">
        <v>2</v>
      </c>
      <c r="S16" s="43">
        <v>2</v>
      </c>
      <c r="T16" s="43">
        <v>2</v>
      </c>
      <c r="U16" s="43">
        <v>2</v>
      </c>
      <c r="V16" s="43">
        <v>2</v>
      </c>
      <c r="W16" s="43">
        <v>2</v>
      </c>
      <c r="X16" s="590"/>
      <c r="Y16" s="591"/>
      <c r="Z16" s="582"/>
      <c r="AA16" s="58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590"/>
      <c r="AY16" s="591"/>
      <c r="AZ16" s="43"/>
      <c r="BA16" s="43">
        <v>1</v>
      </c>
      <c r="BB16" s="44"/>
    </row>
    <row r="17" spans="1:54" s="86" customFormat="1" ht="15.75">
      <c r="A17" s="441"/>
      <c r="B17" s="448"/>
      <c r="C17" s="443"/>
      <c r="D17" s="509"/>
      <c r="E17" s="40">
        <f t="shared" si="4"/>
        <v>18</v>
      </c>
      <c r="F17" s="40">
        <f t="shared" si="5"/>
        <v>18</v>
      </c>
      <c r="G17" s="40">
        <f t="shared" si="6"/>
        <v>0</v>
      </c>
      <c r="H17" s="46"/>
      <c r="I17" s="46"/>
      <c r="J17" s="46"/>
      <c r="K17" s="46"/>
      <c r="L17" s="46"/>
      <c r="M17" s="46"/>
      <c r="N17" s="46"/>
      <c r="O17" s="46">
        <v>2</v>
      </c>
      <c r="P17" s="46">
        <v>2</v>
      </c>
      <c r="Q17" s="46">
        <v>2</v>
      </c>
      <c r="R17" s="46">
        <v>2</v>
      </c>
      <c r="S17" s="46">
        <v>2</v>
      </c>
      <c r="T17" s="46">
        <v>2</v>
      </c>
      <c r="U17" s="46">
        <v>2</v>
      </c>
      <c r="V17" s="46">
        <v>2</v>
      </c>
      <c r="W17" s="46">
        <v>2</v>
      </c>
      <c r="X17" s="590"/>
      <c r="Y17" s="591"/>
      <c r="Z17" s="582"/>
      <c r="AA17" s="583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590"/>
      <c r="AY17" s="591"/>
      <c r="AZ17" s="46"/>
      <c r="BA17" s="46"/>
      <c r="BB17" s="41"/>
    </row>
    <row r="18" spans="1:54" s="86" customFormat="1" ht="15.75">
      <c r="A18" s="441" t="s">
        <v>371</v>
      </c>
      <c r="B18" s="448" t="s">
        <v>493</v>
      </c>
      <c r="C18" s="442">
        <f>(D18+E18+E19)/36</f>
        <v>3</v>
      </c>
      <c r="D18" s="508">
        <v>60</v>
      </c>
      <c r="E18" s="38">
        <f t="shared" si="4"/>
        <v>16</v>
      </c>
      <c r="F18" s="38">
        <f t="shared" si="5"/>
        <v>0</v>
      </c>
      <c r="G18" s="38">
        <f t="shared" si="6"/>
        <v>16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590"/>
      <c r="Y18" s="591"/>
      <c r="Z18" s="582"/>
      <c r="AA18" s="583"/>
      <c r="AB18" s="43">
        <v>2</v>
      </c>
      <c r="AC18" s="43">
        <v>2</v>
      </c>
      <c r="AD18" s="43">
        <v>2</v>
      </c>
      <c r="AE18" s="43">
        <v>2</v>
      </c>
      <c r="AF18" s="43">
        <v>2</v>
      </c>
      <c r="AG18" s="43">
        <v>2</v>
      </c>
      <c r="AH18" s="43">
        <v>2</v>
      </c>
      <c r="AI18" s="43">
        <v>2</v>
      </c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590"/>
      <c r="AY18" s="591"/>
      <c r="AZ18" s="43" t="s">
        <v>18</v>
      </c>
      <c r="BA18" s="43"/>
      <c r="BB18" s="44"/>
    </row>
    <row r="19" spans="1:54" s="86" customFormat="1" ht="15.75">
      <c r="A19" s="441"/>
      <c r="B19" s="448"/>
      <c r="C19" s="443"/>
      <c r="D19" s="509"/>
      <c r="E19" s="40">
        <f t="shared" si="4"/>
        <v>32</v>
      </c>
      <c r="F19" s="40">
        <f t="shared" si="5"/>
        <v>0</v>
      </c>
      <c r="G19" s="40">
        <f t="shared" si="6"/>
        <v>32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590"/>
      <c r="Y19" s="591"/>
      <c r="Z19" s="582"/>
      <c r="AA19" s="583"/>
      <c r="AB19" s="122"/>
      <c r="AC19" s="122"/>
      <c r="AD19" s="122"/>
      <c r="AE19" s="122"/>
      <c r="AF19" s="122"/>
      <c r="AG19" s="122"/>
      <c r="AH19" s="122"/>
      <c r="AI19" s="122"/>
      <c r="AJ19" s="122">
        <v>2</v>
      </c>
      <c r="AK19" s="122">
        <v>2</v>
      </c>
      <c r="AL19" s="122">
        <v>2</v>
      </c>
      <c r="AM19" s="122">
        <v>2</v>
      </c>
      <c r="AN19" s="122">
        <v>2</v>
      </c>
      <c r="AO19" s="122">
        <v>2</v>
      </c>
      <c r="AP19" s="122">
        <v>2</v>
      </c>
      <c r="AQ19" s="122">
        <v>2</v>
      </c>
      <c r="AR19" s="122">
        <v>2</v>
      </c>
      <c r="AS19" s="122">
        <v>2</v>
      </c>
      <c r="AT19" s="122">
        <v>2</v>
      </c>
      <c r="AU19" s="122">
        <v>2</v>
      </c>
      <c r="AV19" s="122">
        <v>4</v>
      </c>
      <c r="AW19" s="122">
        <v>4</v>
      </c>
      <c r="AX19" s="590"/>
      <c r="AY19" s="591"/>
      <c r="AZ19" s="46"/>
      <c r="BA19" s="46"/>
      <c r="BB19" s="41"/>
    </row>
    <row r="20" spans="1:54" s="88" customFormat="1" ht="15">
      <c r="A20" s="441" t="s">
        <v>335</v>
      </c>
      <c r="B20" s="448" t="s">
        <v>151</v>
      </c>
      <c r="C20" s="442">
        <f>(D20+E20+E21)/36</f>
        <v>2</v>
      </c>
      <c r="D20" s="508">
        <v>36</v>
      </c>
      <c r="E20" s="38">
        <f t="shared" si="4"/>
        <v>12</v>
      </c>
      <c r="F20" s="38">
        <f t="shared" si="5"/>
        <v>12</v>
      </c>
      <c r="G20" s="38">
        <f t="shared" si="6"/>
        <v>0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590"/>
      <c r="Y20" s="591"/>
      <c r="Z20" s="582"/>
      <c r="AA20" s="58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590"/>
      <c r="AY20" s="591"/>
      <c r="AZ20" s="43"/>
      <c r="BA20" s="43"/>
      <c r="BB20" s="44"/>
    </row>
    <row r="21" spans="1:54" s="8" customFormat="1" ht="15">
      <c r="A21" s="441"/>
      <c r="B21" s="448"/>
      <c r="C21" s="443"/>
      <c r="D21" s="509"/>
      <c r="E21" s="40">
        <f t="shared" si="4"/>
        <v>24</v>
      </c>
      <c r="F21" s="40">
        <f t="shared" si="5"/>
        <v>24</v>
      </c>
      <c r="G21" s="40">
        <f t="shared" si="6"/>
        <v>0</v>
      </c>
      <c r="H21" s="46"/>
      <c r="I21" s="46"/>
      <c r="J21" s="46"/>
      <c r="K21" s="46"/>
      <c r="L21" s="46"/>
      <c r="M21" s="46"/>
      <c r="N21" s="46">
        <v>2</v>
      </c>
      <c r="O21" s="46">
        <v>2</v>
      </c>
      <c r="P21" s="46">
        <v>2</v>
      </c>
      <c r="Q21" s="46">
        <v>2</v>
      </c>
      <c r="R21" s="46">
        <v>4</v>
      </c>
      <c r="S21" s="46">
        <v>4</v>
      </c>
      <c r="T21" s="46">
        <v>2</v>
      </c>
      <c r="U21" s="46">
        <v>2</v>
      </c>
      <c r="V21" s="46">
        <v>2</v>
      </c>
      <c r="W21" s="46">
        <v>2</v>
      </c>
      <c r="X21" s="590"/>
      <c r="Y21" s="591"/>
      <c r="Z21" s="582"/>
      <c r="AA21" s="583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590"/>
      <c r="AY21" s="591"/>
      <c r="AZ21" s="46">
        <v>1</v>
      </c>
      <c r="BA21" s="46"/>
      <c r="BB21" s="41"/>
    </row>
    <row r="22" spans="1:54" s="88" customFormat="1" ht="15">
      <c r="A22" s="441" t="s">
        <v>336</v>
      </c>
      <c r="B22" s="448" t="s">
        <v>216</v>
      </c>
      <c r="C22" s="442">
        <f>(D22+E22+E23)/36</f>
        <v>4</v>
      </c>
      <c r="D22" s="508">
        <v>88</v>
      </c>
      <c r="E22" s="38">
        <f t="shared" si="4"/>
        <v>18</v>
      </c>
      <c r="F22" s="38">
        <f t="shared" si="5"/>
        <v>18</v>
      </c>
      <c r="G22" s="38">
        <f t="shared" si="6"/>
        <v>0</v>
      </c>
      <c r="H22" s="43">
        <v>4</v>
      </c>
      <c r="I22" s="43">
        <v>2</v>
      </c>
      <c r="J22" s="43">
        <v>2</v>
      </c>
      <c r="K22" s="43">
        <v>2</v>
      </c>
      <c r="L22" s="43">
        <v>2</v>
      </c>
      <c r="M22" s="43">
        <v>2</v>
      </c>
      <c r="N22" s="43">
        <v>2</v>
      </c>
      <c r="O22" s="43">
        <v>2</v>
      </c>
      <c r="P22" s="43"/>
      <c r="Q22" s="43"/>
      <c r="R22" s="43"/>
      <c r="S22" s="43"/>
      <c r="T22" s="43"/>
      <c r="U22" s="43"/>
      <c r="V22" s="43"/>
      <c r="W22" s="43"/>
      <c r="X22" s="590"/>
      <c r="Y22" s="591"/>
      <c r="Z22" s="582"/>
      <c r="AA22" s="58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590"/>
      <c r="AY22" s="591"/>
      <c r="AZ22" s="43" t="s">
        <v>35</v>
      </c>
      <c r="BA22" s="43"/>
      <c r="BB22" s="44"/>
    </row>
    <row r="23" spans="1:54" s="8" customFormat="1" ht="15">
      <c r="A23" s="441"/>
      <c r="B23" s="448"/>
      <c r="C23" s="443"/>
      <c r="D23" s="509"/>
      <c r="E23" s="40">
        <f t="shared" si="4"/>
        <v>38</v>
      </c>
      <c r="F23" s="40">
        <f t="shared" si="5"/>
        <v>38</v>
      </c>
      <c r="G23" s="40">
        <f t="shared" si="6"/>
        <v>0</v>
      </c>
      <c r="H23" s="46"/>
      <c r="I23" s="46">
        <v>2</v>
      </c>
      <c r="J23" s="46">
        <v>2</v>
      </c>
      <c r="K23" s="46">
        <v>2</v>
      </c>
      <c r="L23" s="46">
        <v>2</v>
      </c>
      <c r="M23" s="46">
        <v>2</v>
      </c>
      <c r="N23" s="46">
        <v>2</v>
      </c>
      <c r="O23" s="46">
        <v>2</v>
      </c>
      <c r="P23" s="46">
        <v>4</v>
      </c>
      <c r="Q23" s="46">
        <v>4</v>
      </c>
      <c r="R23" s="46">
        <v>4</v>
      </c>
      <c r="S23" s="46">
        <v>4</v>
      </c>
      <c r="T23" s="46">
        <v>2</v>
      </c>
      <c r="U23" s="46">
        <v>2</v>
      </c>
      <c r="V23" s="46">
        <v>2</v>
      </c>
      <c r="W23" s="46">
        <v>2</v>
      </c>
      <c r="X23" s="590"/>
      <c r="Y23" s="591"/>
      <c r="Z23" s="582"/>
      <c r="AA23" s="583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590"/>
      <c r="AY23" s="591"/>
      <c r="AZ23" s="46"/>
      <c r="BA23" s="46"/>
      <c r="BB23" s="41"/>
    </row>
    <row r="24" spans="1:54" s="88" customFormat="1" ht="32.25" customHeight="1">
      <c r="A24" s="441" t="s">
        <v>494</v>
      </c>
      <c r="B24" s="448" t="s">
        <v>153</v>
      </c>
      <c r="C24" s="442">
        <f>(D24+E24+E25)/36</f>
        <v>3.25</v>
      </c>
      <c r="D24" s="457">
        <v>37</v>
      </c>
      <c r="E24" s="38">
        <f t="shared" si="4"/>
        <v>26</v>
      </c>
      <c r="F24" s="38">
        <f t="shared" ref="F24:F39" si="7">SUM(H24:W24)</f>
        <v>14</v>
      </c>
      <c r="G24" s="38">
        <f t="shared" ref="G24:G39" si="8">SUM(AB24:AW24)</f>
        <v>12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43">
        <v>2</v>
      </c>
      <c r="N24" s="43">
        <v>2</v>
      </c>
      <c r="O24" s="43"/>
      <c r="P24" s="43"/>
      <c r="Q24" s="43"/>
      <c r="R24" s="43"/>
      <c r="S24" s="43"/>
      <c r="T24" s="43"/>
      <c r="U24" s="43"/>
      <c r="V24" s="43"/>
      <c r="W24" s="43"/>
      <c r="X24" s="590"/>
      <c r="Y24" s="591"/>
      <c r="Z24" s="582"/>
      <c r="AA24" s="583"/>
      <c r="AB24" s="43">
        <v>2</v>
      </c>
      <c r="AC24" s="43">
        <v>2</v>
      </c>
      <c r="AD24" s="43">
        <v>2</v>
      </c>
      <c r="AE24" s="43">
        <v>2</v>
      </c>
      <c r="AF24" s="43">
        <v>2</v>
      </c>
      <c r="AG24" s="43">
        <v>2</v>
      </c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590"/>
      <c r="AY24" s="591"/>
      <c r="AZ24" s="43" t="s">
        <v>35</v>
      </c>
      <c r="BA24" s="44">
        <v>2</v>
      </c>
      <c r="BB24" s="44"/>
    </row>
    <row r="25" spans="1:54" s="8" customFormat="1" ht="32.25" customHeight="1">
      <c r="A25" s="441"/>
      <c r="B25" s="448"/>
      <c r="C25" s="443"/>
      <c r="D25" s="457"/>
      <c r="E25" s="40">
        <f t="shared" si="4"/>
        <v>54</v>
      </c>
      <c r="F25" s="40">
        <f t="shared" si="7"/>
        <v>30</v>
      </c>
      <c r="G25" s="40">
        <f t="shared" si="8"/>
        <v>24</v>
      </c>
      <c r="H25" s="46"/>
      <c r="I25" s="46">
        <v>2</v>
      </c>
      <c r="J25" s="46">
        <v>2</v>
      </c>
      <c r="K25" s="46">
        <v>2</v>
      </c>
      <c r="L25" s="46">
        <v>2</v>
      </c>
      <c r="M25" s="46">
        <v>2</v>
      </c>
      <c r="N25" s="46">
        <v>2</v>
      </c>
      <c r="O25" s="46">
        <v>2</v>
      </c>
      <c r="P25" s="46">
        <v>2</v>
      </c>
      <c r="Q25" s="46">
        <v>2</v>
      </c>
      <c r="R25" s="46">
        <v>2</v>
      </c>
      <c r="S25" s="46">
        <v>2</v>
      </c>
      <c r="T25" s="46">
        <v>2</v>
      </c>
      <c r="U25" s="46">
        <v>2</v>
      </c>
      <c r="V25" s="46">
        <v>2</v>
      </c>
      <c r="W25" s="46">
        <v>2</v>
      </c>
      <c r="X25" s="590"/>
      <c r="Y25" s="591"/>
      <c r="Z25" s="582"/>
      <c r="AA25" s="583"/>
      <c r="AB25" s="122"/>
      <c r="AC25" s="122"/>
      <c r="AD25" s="122"/>
      <c r="AE25" s="122"/>
      <c r="AF25" s="122"/>
      <c r="AG25" s="122"/>
      <c r="AH25" s="122">
        <v>2</v>
      </c>
      <c r="AI25" s="122">
        <v>2</v>
      </c>
      <c r="AJ25" s="122">
        <v>2</v>
      </c>
      <c r="AK25" s="122">
        <v>2</v>
      </c>
      <c r="AL25" s="122">
        <v>2</v>
      </c>
      <c r="AM25" s="122">
        <v>2</v>
      </c>
      <c r="AN25" s="122">
        <v>2</v>
      </c>
      <c r="AO25" s="122">
        <v>2</v>
      </c>
      <c r="AP25" s="122">
        <v>2</v>
      </c>
      <c r="AQ25" s="122">
        <v>2</v>
      </c>
      <c r="AR25" s="122">
        <v>2</v>
      </c>
      <c r="AS25" s="122">
        <v>2</v>
      </c>
      <c r="AT25" s="122"/>
      <c r="AU25" s="122"/>
      <c r="AV25" s="122"/>
      <c r="AW25" s="122"/>
      <c r="AX25" s="590"/>
      <c r="AY25" s="591"/>
      <c r="AZ25" s="46" t="s">
        <v>495</v>
      </c>
      <c r="BA25" s="41"/>
      <c r="BB25" s="41"/>
    </row>
    <row r="26" spans="1:54" s="8" customFormat="1" ht="15">
      <c r="A26" s="441" t="s">
        <v>312</v>
      </c>
      <c r="B26" s="448" t="s">
        <v>155</v>
      </c>
      <c r="C26" s="442">
        <f>(D26+E26+E27)/36</f>
        <v>2</v>
      </c>
      <c r="D26" s="456">
        <v>44</v>
      </c>
      <c r="E26" s="38">
        <f t="shared" si="4"/>
        <v>14</v>
      </c>
      <c r="F26" s="38">
        <f t="shared" si="7"/>
        <v>0</v>
      </c>
      <c r="G26" s="38">
        <f t="shared" si="8"/>
        <v>14</v>
      </c>
      <c r="H26" s="134"/>
      <c r="I26" s="135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90"/>
      <c r="Y26" s="591"/>
      <c r="Z26" s="582"/>
      <c r="AA26" s="583"/>
      <c r="AB26" s="39"/>
      <c r="AC26" s="39"/>
      <c r="AD26" s="39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>
        <v>2</v>
      </c>
      <c r="AR26" s="43">
        <v>2</v>
      </c>
      <c r="AS26" s="43">
        <v>2</v>
      </c>
      <c r="AT26" s="43">
        <v>2</v>
      </c>
      <c r="AU26" s="43">
        <v>2</v>
      </c>
      <c r="AV26" s="43">
        <v>2</v>
      </c>
      <c r="AW26" s="43">
        <v>2</v>
      </c>
      <c r="AX26" s="590"/>
      <c r="AY26" s="591"/>
      <c r="AZ26" s="39"/>
      <c r="BA26" s="125"/>
      <c r="BB26" s="125"/>
    </row>
    <row r="27" spans="1:54" s="8" customFormat="1" ht="15">
      <c r="A27" s="441"/>
      <c r="B27" s="448"/>
      <c r="C27" s="443"/>
      <c r="D27" s="456"/>
      <c r="E27" s="40">
        <f t="shared" si="4"/>
        <v>14</v>
      </c>
      <c r="F27" s="40">
        <f t="shared" si="7"/>
        <v>0</v>
      </c>
      <c r="G27" s="40">
        <f t="shared" si="8"/>
        <v>14</v>
      </c>
      <c r="H27" s="134"/>
      <c r="I27" s="135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590"/>
      <c r="Y27" s="591"/>
      <c r="Z27" s="582"/>
      <c r="AA27" s="583"/>
      <c r="AB27" s="39"/>
      <c r="AC27" s="39"/>
      <c r="AD27" s="39"/>
      <c r="AE27" s="132"/>
      <c r="AF27" s="132"/>
      <c r="AG27" s="132"/>
      <c r="AH27" s="132"/>
      <c r="AI27" s="122"/>
      <c r="AJ27" s="122"/>
      <c r="AK27" s="122"/>
      <c r="AL27" s="122"/>
      <c r="AM27" s="122"/>
      <c r="AN27" s="122"/>
      <c r="AO27" s="122"/>
      <c r="AP27" s="122"/>
      <c r="AQ27" s="122">
        <v>2</v>
      </c>
      <c r="AR27" s="122">
        <v>2</v>
      </c>
      <c r="AS27" s="122">
        <v>2</v>
      </c>
      <c r="AT27" s="122">
        <v>2</v>
      </c>
      <c r="AU27" s="122">
        <v>2</v>
      </c>
      <c r="AV27" s="122">
        <v>2</v>
      </c>
      <c r="AW27" s="122">
        <v>2</v>
      </c>
      <c r="AX27" s="590"/>
      <c r="AY27" s="591"/>
      <c r="AZ27" s="39"/>
      <c r="BA27" s="125">
        <v>2</v>
      </c>
      <c r="BB27" s="125"/>
    </row>
    <row r="28" spans="1:54" s="8" customFormat="1" ht="15">
      <c r="A28" s="441" t="s">
        <v>412</v>
      </c>
      <c r="B28" s="448" t="s">
        <v>154</v>
      </c>
      <c r="C28" s="442">
        <f>(D28+E28+E29)/36</f>
        <v>1.25</v>
      </c>
      <c r="D28" s="457">
        <v>1</v>
      </c>
      <c r="E28" s="38">
        <f t="shared" si="4"/>
        <v>14</v>
      </c>
      <c r="F28" s="38">
        <f t="shared" si="7"/>
        <v>0</v>
      </c>
      <c r="G28" s="38">
        <f t="shared" si="8"/>
        <v>14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90"/>
      <c r="X28" s="590"/>
      <c r="Y28" s="591"/>
      <c r="Z28" s="582"/>
      <c r="AA28" s="583"/>
      <c r="AB28" s="89">
        <v>2</v>
      </c>
      <c r="AC28" s="89">
        <v>2</v>
      </c>
      <c r="AD28" s="89">
        <v>2</v>
      </c>
      <c r="AE28" s="89">
        <v>2</v>
      </c>
      <c r="AF28" s="89">
        <v>2</v>
      </c>
      <c r="AG28" s="89">
        <v>2</v>
      </c>
      <c r="AH28" s="90">
        <v>2</v>
      </c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590"/>
      <c r="AY28" s="591"/>
      <c r="AZ28" s="84"/>
      <c r="BA28" s="84"/>
      <c r="BB28" s="84"/>
    </row>
    <row r="29" spans="1:54" s="8" customFormat="1" ht="15">
      <c r="A29" s="441"/>
      <c r="B29" s="448"/>
      <c r="C29" s="443"/>
      <c r="D29" s="457"/>
      <c r="E29" s="40">
        <f t="shared" si="4"/>
        <v>30</v>
      </c>
      <c r="F29" s="40">
        <f t="shared" si="7"/>
        <v>0</v>
      </c>
      <c r="G29" s="40">
        <f t="shared" si="8"/>
        <v>30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1"/>
      <c r="X29" s="590"/>
      <c r="Y29" s="591"/>
      <c r="Z29" s="582"/>
      <c r="AA29" s="583"/>
      <c r="AB29" s="122"/>
      <c r="AC29" s="122"/>
      <c r="AD29" s="122"/>
      <c r="AE29" s="122"/>
      <c r="AF29" s="122"/>
      <c r="AG29" s="122"/>
      <c r="AH29" s="133"/>
      <c r="AI29" s="122">
        <v>2</v>
      </c>
      <c r="AJ29" s="122">
        <v>2</v>
      </c>
      <c r="AK29" s="122">
        <v>2</v>
      </c>
      <c r="AL29" s="122">
        <v>2</v>
      </c>
      <c r="AM29" s="122">
        <v>2</v>
      </c>
      <c r="AN29" s="122">
        <v>2</v>
      </c>
      <c r="AO29" s="122">
        <v>2</v>
      </c>
      <c r="AP29" s="122">
        <v>2</v>
      </c>
      <c r="AQ29" s="122">
        <v>2</v>
      </c>
      <c r="AR29" s="122">
        <v>2</v>
      </c>
      <c r="AS29" s="122">
        <v>2</v>
      </c>
      <c r="AT29" s="122">
        <v>2</v>
      </c>
      <c r="AU29" s="122">
        <v>2</v>
      </c>
      <c r="AV29" s="122">
        <v>2</v>
      </c>
      <c r="AW29" s="122">
        <v>2</v>
      </c>
      <c r="AX29" s="590"/>
      <c r="AY29" s="591"/>
      <c r="AZ29" s="41"/>
      <c r="BA29" s="41"/>
      <c r="BB29" s="41">
        <v>2</v>
      </c>
    </row>
    <row r="30" spans="1:54" s="88" customFormat="1" ht="15">
      <c r="A30" s="441" t="s">
        <v>413</v>
      </c>
      <c r="B30" s="448" t="s">
        <v>152</v>
      </c>
      <c r="C30" s="442">
        <f>(D30+E30+E31)/36</f>
        <v>1</v>
      </c>
      <c r="D30" s="456">
        <v>8</v>
      </c>
      <c r="E30" s="38">
        <f t="shared" si="4"/>
        <v>14</v>
      </c>
      <c r="F30" s="38">
        <f t="shared" si="7"/>
        <v>0</v>
      </c>
      <c r="G30" s="38">
        <f t="shared" si="8"/>
        <v>14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590"/>
      <c r="Y30" s="591"/>
      <c r="Z30" s="582"/>
      <c r="AA30" s="583"/>
      <c r="AB30" s="83"/>
      <c r="AC30" s="83"/>
      <c r="AD30" s="83"/>
      <c r="AE30" s="89"/>
      <c r="AF30" s="89"/>
      <c r="AG30" s="89"/>
      <c r="AH30" s="90"/>
      <c r="AI30" s="43"/>
      <c r="AJ30" s="43"/>
      <c r="AK30" s="43"/>
      <c r="AL30" s="43"/>
      <c r="AM30" s="43"/>
      <c r="AN30" s="43"/>
      <c r="AO30" s="43"/>
      <c r="AP30" s="43"/>
      <c r="AQ30" s="43">
        <v>2</v>
      </c>
      <c r="AR30" s="43">
        <v>2</v>
      </c>
      <c r="AS30" s="43">
        <v>2</v>
      </c>
      <c r="AT30" s="43">
        <v>2</v>
      </c>
      <c r="AU30" s="43">
        <v>2</v>
      </c>
      <c r="AV30" s="43">
        <v>2</v>
      </c>
      <c r="AW30" s="43">
        <v>2</v>
      </c>
      <c r="AX30" s="590"/>
      <c r="AY30" s="591"/>
      <c r="AZ30" s="43"/>
      <c r="BA30" s="44"/>
      <c r="BB30" s="44"/>
    </row>
    <row r="31" spans="1:54" s="8" customFormat="1" ht="15">
      <c r="A31" s="441"/>
      <c r="B31" s="448"/>
      <c r="C31" s="443"/>
      <c r="D31" s="456"/>
      <c r="E31" s="40">
        <f t="shared" si="4"/>
        <v>14</v>
      </c>
      <c r="F31" s="40">
        <f t="shared" si="7"/>
        <v>0</v>
      </c>
      <c r="G31" s="40">
        <f t="shared" si="8"/>
        <v>14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590"/>
      <c r="Y31" s="591"/>
      <c r="Z31" s="582"/>
      <c r="AA31" s="583"/>
      <c r="AB31" s="46"/>
      <c r="AC31" s="46"/>
      <c r="AD31" s="46"/>
      <c r="AE31" s="122"/>
      <c r="AF31" s="122"/>
      <c r="AG31" s="122"/>
      <c r="AH31" s="133"/>
      <c r="AI31" s="122"/>
      <c r="AJ31" s="122"/>
      <c r="AK31" s="122"/>
      <c r="AL31" s="122"/>
      <c r="AM31" s="122"/>
      <c r="AN31" s="122"/>
      <c r="AO31" s="122"/>
      <c r="AP31" s="122"/>
      <c r="AQ31" s="122">
        <v>2</v>
      </c>
      <c r="AR31" s="122">
        <v>2</v>
      </c>
      <c r="AS31" s="122">
        <v>2</v>
      </c>
      <c r="AT31" s="122">
        <v>2</v>
      </c>
      <c r="AU31" s="122">
        <v>2</v>
      </c>
      <c r="AV31" s="122">
        <v>2</v>
      </c>
      <c r="AW31" s="122">
        <v>2</v>
      </c>
      <c r="AX31" s="590"/>
      <c r="AY31" s="591"/>
      <c r="AZ31" s="46"/>
      <c r="BA31" s="41"/>
      <c r="BB31" s="41">
        <v>2</v>
      </c>
    </row>
    <row r="32" spans="1:54" s="88" customFormat="1" ht="30">
      <c r="A32" s="441" t="s">
        <v>496</v>
      </c>
      <c r="B32" s="216" t="s">
        <v>275</v>
      </c>
      <c r="C32" s="442">
        <f>(D32+E32+E33)/36</f>
        <v>1.5</v>
      </c>
      <c r="D32" s="457">
        <v>12</v>
      </c>
      <c r="E32" s="38">
        <f t="shared" si="4"/>
        <v>12</v>
      </c>
      <c r="F32" s="38">
        <f t="shared" si="7"/>
        <v>12</v>
      </c>
      <c r="G32" s="38">
        <f t="shared" si="8"/>
        <v>0</v>
      </c>
      <c r="H32" s="89">
        <v>2</v>
      </c>
      <c r="I32" s="89">
        <v>2</v>
      </c>
      <c r="J32" s="89">
        <v>2</v>
      </c>
      <c r="K32" s="89">
        <v>2</v>
      </c>
      <c r="L32" s="89">
        <v>2</v>
      </c>
      <c r="M32" s="89">
        <v>2</v>
      </c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590"/>
      <c r="Y32" s="591"/>
      <c r="Z32" s="582"/>
      <c r="AA32" s="583"/>
      <c r="AB32" s="83"/>
      <c r="AC32" s="83"/>
      <c r="AD32" s="83"/>
      <c r="AE32" s="83"/>
      <c r="AF32" s="83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590"/>
      <c r="AY32" s="591"/>
      <c r="AZ32" s="89"/>
      <c r="BA32" s="90">
        <v>1</v>
      </c>
      <c r="BB32" s="90"/>
    </row>
    <row r="33" spans="1:54" s="8" customFormat="1" ht="33.75" customHeight="1">
      <c r="A33" s="441"/>
      <c r="B33" s="126" t="s">
        <v>280</v>
      </c>
      <c r="C33" s="443"/>
      <c r="D33" s="457"/>
      <c r="E33" s="40">
        <f t="shared" si="4"/>
        <v>30</v>
      </c>
      <c r="F33" s="40">
        <f t="shared" si="7"/>
        <v>30</v>
      </c>
      <c r="G33" s="40">
        <f t="shared" si="8"/>
        <v>0</v>
      </c>
      <c r="H33" s="46"/>
      <c r="I33" s="46"/>
      <c r="J33" s="46"/>
      <c r="K33" s="46"/>
      <c r="L33" s="46"/>
      <c r="M33" s="46"/>
      <c r="N33" s="46">
        <v>2</v>
      </c>
      <c r="O33" s="46">
        <v>2</v>
      </c>
      <c r="P33" s="46">
        <v>2</v>
      </c>
      <c r="Q33" s="46">
        <v>2</v>
      </c>
      <c r="R33" s="46">
        <v>2</v>
      </c>
      <c r="S33" s="46">
        <v>4</v>
      </c>
      <c r="T33" s="46">
        <v>4</v>
      </c>
      <c r="U33" s="46">
        <v>4</v>
      </c>
      <c r="V33" s="46">
        <v>4</v>
      </c>
      <c r="W33" s="46">
        <v>4</v>
      </c>
      <c r="X33" s="590"/>
      <c r="Y33" s="591"/>
      <c r="Z33" s="582"/>
      <c r="AA33" s="583"/>
      <c r="AB33" s="46"/>
      <c r="AC33" s="46"/>
      <c r="AD33" s="46"/>
      <c r="AE33" s="46"/>
      <c r="AF33" s="46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590"/>
      <c r="AY33" s="591"/>
      <c r="AZ33" s="46"/>
      <c r="BA33" s="41"/>
      <c r="BB33" s="41"/>
    </row>
    <row r="34" spans="1:54" s="88" customFormat="1" ht="30">
      <c r="A34" s="441" t="s">
        <v>497</v>
      </c>
      <c r="B34" s="126" t="s">
        <v>276</v>
      </c>
      <c r="C34" s="442">
        <f>(D34+E34+E35)/36</f>
        <v>1.75</v>
      </c>
      <c r="D34" s="457">
        <v>27</v>
      </c>
      <c r="E34" s="38">
        <f t="shared" si="4"/>
        <v>18</v>
      </c>
      <c r="F34" s="38">
        <f t="shared" si="7"/>
        <v>18</v>
      </c>
      <c r="G34" s="38">
        <f t="shared" si="8"/>
        <v>0</v>
      </c>
      <c r="H34" s="89">
        <v>2</v>
      </c>
      <c r="I34" s="89">
        <v>2</v>
      </c>
      <c r="J34" s="89">
        <v>2</v>
      </c>
      <c r="K34" s="89">
        <v>2</v>
      </c>
      <c r="L34" s="89">
        <v>2</v>
      </c>
      <c r="M34" s="89">
        <v>2</v>
      </c>
      <c r="N34" s="89">
        <v>2</v>
      </c>
      <c r="O34" s="89">
        <v>2</v>
      </c>
      <c r="P34" s="89">
        <v>2</v>
      </c>
      <c r="Q34" s="89"/>
      <c r="R34" s="89"/>
      <c r="S34" s="89"/>
      <c r="T34" s="89"/>
      <c r="U34" s="89"/>
      <c r="V34" s="89"/>
      <c r="W34" s="89"/>
      <c r="X34" s="590"/>
      <c r="Y34" s="591"/>
      <c r="Z34" s="582"/>
      <c r="AA34" s="58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590"/>
      <c r="AY34" s="591"/>
      <c r="AZ34" s="43"/>
      <c r="BA34" s="44">
        <v>1</v>
      </c>
      <c r="BB34" s="44"/>
    </row>
    <row r="35" spans="1:54" s="8" customFormat="1" ht="30">
      <c r="A35" s="441"/>
      <c r="B35" s="126" t="s">
        <v>278</v>
      </c>
      <c r="C35" s="443"/>
      <c r="D35" s="457"/>
      <c r="E35" s="40">
        <f t="shared" si="4"/>
        <v>18</v>
      </c>
      <c r="F35" s="40">
        <f t="shared" si="7"/>
        <v>18</v>
      </c>
      <c r="G35" s="40">
        <f t="shared" si="8"/>
        <v>0</v>
      </c>
      <c r="H35" s="46"/>
      <c r="I35" s="46"/>
      <c r="J35" s="46"/>
      <c r="K35" s="46"/>
      <c r="L35" s="46"/>
      <c r="M35" s="46"/>
      <c r="N35" s="46"/>
      <c r="O35" s="46"/>
      <c r="P35" s="46"/>
      <c r="Q35" s="46">
        <v>2</v>
      </c>
      <c r="R35" s="46">
        <v>2</v>
      </c>
      <c r="S35" s="46">
        <v>2</v>
      </c>
      <c r="T35" s="46">
        <v>2</v>
      </c>
      <c r="U35" s="46">
        <v>2</v>
      </c>
      <c r="V35" s="46">
        <v>4</v>
      </c>
      <c r="W35" s="46">
        <v>4</v>
      </c>
      <c r="X35" s="590"/>
      <c r="Y35" s="591"/>
      <c r="Z35" s="582"/>
      <c r="AA35" s="583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590"/>
      <c r="AY35" s="591"/>
      <c r="AZ35" s="46"/>
      <c r="BA35" s="41"/>
      <c r="BB35" s="41"/>
    </row>
    <row r="36" spans="1:54" s="88" customFormat="1" ht="30">
      <c r="A36" s="441" t="s">
        <v>498</v>
      </c>
      <c r="B36" s="126" t="s">
        <v>277</v>
      </c>
      <c r="C36" s="442">
        <f>(D36+E36+E37)/36</f>
        <v>1.75</v>
      </c>
      <c r="D36" s="277">
        <v>27</v>
      </c>
      <c r="E36" s="38">
        <f t="shared" si="4"/>
        <v>18</v>
      </c>
      <c r="F36" s="38">
        <f t="shared" si="7"/>
        <v>18</v>
      </c>
      <c r="G36" s="38">
        <f t="shared" si="8"/>
        <v>0</v>
      </c>
      <c r="H36" s="89">
        <v>2</v>
      </c>
      <c r="I36" s="89">
        <v>2</v>
      </c>
      <c r="J36" s="89">
        <v>2</v>
      </c>
      <c r="K36" s="89">
        <v>2</v>
      </c>
      <c r="L36" s="89">
        <v>2</v>
      </c>
      <c r="M36" s="89">
        <v>2</v>
      </c>
      <c r="N36" s="89">
        <v>2</v>
      </c>
      <c r="O36" s="89">
        <v>2</v>
      </c>
      <c r="P36" s="89">
        <v>2</v>
      </c>
      <c r="Q36" s="89"/>
      <c r="R36" s="89"/>
      <c r="S36" s="89"/>
      <c r="T36" s="89"/>
      <c r="U36" s="89"/>
      <c r="V36" s="89"/>
      <c r="W36" s="89"/>
      <c r="X36" s="590"/>
      <c r="Y36" s="591"/>
      <c r="Z36" s="582"/>
      <c r="AA36" s="58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590"/>
      <c r="AY36" s="591"/>
      <c r="AZ36" s="89"/>
      <c r="BA36" s="90">
        <v>1</v>
      </c>
      <c r="BB36" s="44"/>
    </row>
    <row r="37" spans="1:54" s="8" customFormat="1" ht="30">
      <c r="A37" s="441"/>
      <c r="B37" s="126" t="s">
        <v>279</v>
      </c>
      <c r="C37" s="443"/>
      <c r="D37" s="278"/>
      <c r="E37" s="40">
        <f t="shared" si="4"/>
        <v>18</v>
      </c>
      <c r="F37" s="40">
        <f t="shared" si="7"/>
        <v>18</v>
      </c>
      <c r="G37" s="40">
        <f t="shared" si="8"/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>
        <v>2</v>
      </c>
      <c r="R37" s="46">
        <v>2</v>
      </c>
      <c r="S37" s="46">
        <v>2</v>
      </c>
      <c r="T37" s="46">
        <v>4</v>
      </c>
      <c r="U37" s="46">
        <v>4</v>
      </c>
      <c r="V37" s="46">
        <v>2</v>
      </c>
      <c r="W37" s="46">
        <v>2</v>
      </c>
      <c r="X37" s="590"/>
      <c r="Y37" s="591"/>
      <c r="Z37" s="582"/>
      <c r="AA37" s="583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590"/>
      <c r="AY37" s="591"/>
      <c r="AZ37" s="46"/>
      <c r="BA37" s="41"/>
      <c r="BB37" s="41"/>
    </row>
    <row r="38" spans="1:54" s="88" customFormat="1" ht="15">
      <c r="A38" s="441" t="s">
        <v>34</v>
      </c>
      <c r="B38" s="448" t="s">
        <v>499</v>
      </c>
      <c r="C38" s="442">
        <f>(D38+E38+E39)/36</f>
        <v>2</v>
      </c>
      <c r="D38" s="456">
        <v>28</v>
      </c>
      <c r="E38" s="38">
        <f t="shared" si="4"/>
        <v>14</v>
      </c>
      <c r="F38" s="38">
        <f t="shared" si="7"/>
        <v>0</v>
      </c>
      <c r="G38" s="38">
        <f t="shared" si="8"/>
        <v>14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590"/>
      <c r="Y38" s="591"/>
      <c r="Z38" s="582"/>
      <c r="AA38" s="583"/>
      <c r="AB38" s="89">
        <v>2</v>
      </c>
      <c r="AC38" s="89">
        <v>2</v>
      </c>
      <c r="AD38" s="89">
        <v>2</v>
      </c>
      <c r="AE38" s="89">
        <v>2</v>
      </c>
      <c r="AF38" s="89">
        <v>2</v>
      </c>
      <c r="AG38" s="89">
        <v>2</v>
      </c>
      <c r="AH38" s="90">
        <v>2</v>
      </c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590"/>
      <c r="AY38" s="591"/>
      <c r="AZ38" s="43">
        <v>2</v>
      </c>
      <c r="BA38" s="44"/>
      <c r="BB38" s="44"/>
    </row>
    <row r="39" spans="1:54" s="8" customFormat="1" ht="15">
      <c r="A39" s="441"/>
      <c r="B39" s="448"/>
      <c r="C39" s="443"/>
      <c r="D39" s="456"/>
      <c r="E39" s="40">
        <f t="shared" si="4"/>
        <v>30</v>
      </c>
      <c r="F39" s="40">
        <f t="shared" si="7"/>
        <v>0</v>
      </c>
      <c r="G39" s="40">
        <f t="shared" si="8"/>
        <v>30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590"/>
      <c r="Y39" s="591"/>
      <c r="Z39" s="582"/>
      <c r="AA39" s="583"/>
      <c r="AB39" s="122"/>
      <c r="AC39" s="122"/>
      <c r="AD39" s="122"/>
      <c r="AE39" s="122"/>
      <c r="AF39" s="122"/>
      <c r="AG39" s="122"/>
      <c r="AH39" s="133"/>
      <c r="AI39" s="122">
        <v>2</v>
      </c>
      <c r="AJ39" s="122">
        <v>2</v>
      </c>
      <c r="AK39" s="122">
        <v>2</v>
      </c>
      <c r="AL39" s="122">
        <v>2</v>
      </c>
      <c r="AM39" s="122">
        <v>2</v>
      </c>
      <c r="AN39" s="122">
        <v>2</v>
      </c>
      <c r="AO39" s="122">
        <v>2</v>
      </c>
      <c r="AP39" s="122">
        <v>2</v>
      </c>
      <c r="AQ39" s="122">
        <v>2</v>
      </c>
      <c r="AR39" s="122">
        <v>2</v>
      </c>
      <c r="AS39" s="122">
        <v>2</v>
      </c>
      <c r="AT39" s="122">
        <v>2</v>
      </c>
      <c r="AU39" s="122">
        <v>2</v>
      </c>
      <c r="AV39" s="122">
        <v>2</v>
      </c>
      <c r="AW39" s="122">
        <v>2</v>
      </c>
      <c r="AX39" s="590"/>
      <c r="AY39" s="591"/>
      <c r="AZ39" s="46"/>
      <c r="BA39" s="41"/>
      <c r="BB39" s="41"/>
    </row>
    <row r="40" spans="1:54" s="88" customFormat="1" ht="15">
      <c r="A40" s="441" t="s">
        <v>36</v>
      </c>
      <c r="B40" s="448" t="s">
        <v>500</v>
      </c>
      <c r="C40" s="442">
        <f>(D40+E40+E41)/36</f>
        <v>2</v>
      </c>
      <c r="D40" s="456">
        <v>36</v>
      </c>
      <c r="E40" s="38">
        <f t="shared" si="4"/>
        <v>12</v>
      </c>
      <c r="F40" s="38">
        <f t="shared" ref="F40:F52" si="9">SUM(H40:W40)</f>
        <v>0</v>
      </c>
      <c r="G40" s="38">
        <f t="shared" ref="G40:G52" si="10">SUM(AB40:AW40)</f>
        <v>12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590"/>
      <c r="Y40" s="591"/>
      <c r="Z40" s="582"/>
      <c r="AA40" s="583"/>
      <c r="AB40" s="43">
        <v>2</v>
      </c>
      <c r="AC40" s="43">
        <v>2</v>
      </c>
      <c r="AD40" s="43">
        <v>2</v>
      </c>
      <c r="AE40" s="43">
        <v>2</v>
      </c>
      <c r="AF40" s="43">
        <v>2</v>
      </c>
      <c r="AG40" s="43">
        <v>2</v>
      </c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590"/>
      <c r="AY40" s="591"/>
      <c r="AZ40" s="43">
        <v>2</v>
      </c>
      <c r="BA40" s="44"/>
      <c r="BB40" s="44"/>
    </row>
    <row r="41" spans="1:54" s="8" customFormat="1" ht="15">
      <c r="A41" s="441"/>
      <c r="B41" s="448"/>
      <c r="C41" s="443"/>
      <c r="D41" s="456"/>
      <c r="E41" s="40">
        <f t="shared" si="4"/>
        <v>24</v>
      </c>
      <c r="F41" s="40">
        <f t="shared" si="9"/>
        <v>0</v>
      </c>
      <c r="G41" s="40">
        <f t="shared" si="10"/>
        <v>24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590"/>
      <c r="Y41" s="591"/>
      <c r="Z41" s="582"/>
      <c r="AA41" s="583"/>
      <c r="AB41" s="122"/>
      <c r="AC41" s="122"/>
      <c r="AD41" s="122"/>
      <c r="AE41" s="122"/>
      <c r="AF41" s="122"/>
      <c r="AG41" s="122"/>
      <c r="AH41" s="122">
        <v>2</v>
      </c>
      <c r="AI41" s="122">
        <v>2</v>
      </c>
      <c r="AJ41" s="122">
        <v>2</v>
      </c>
      <c r="AK41" s="122">
        <v>2</v>
      </c>
      <c r="AL41" s="122">
        <v>2</v>
      </c>
      <c r="AM41" s="122">
        <v>2</v>
      </c>
      <c r="AN41" s="122">
        <v>2</v>
      </c>
      <c r="AO41" s="122">
        <v>2</v>
      </c>
      <c r="AP41" s="122">
        <v>2</v>
      </c>
      <c r="AQ41" s="122">
        <v>2</v>
      </c>
      <c r="AR41" s="122">
        <v>2</v>
      </c>
      <c r="AS41" s="122">
        <v>2</v>
      </c>
      <c r="AT41" s="122"/>
      <c r="AU41" s="122"/>
      <c r="AV41" s="122"/>
      <c r="AW41" s="122"/>
      <c r="AX41" s="590"/>
      <c r="AY41" s="591"/>
      <c r="AZ41" s="46"/>
      <c r="BA41" s="41"/>
      <c r="BB41" s="41"/>
    </row>
    <row r="42" spans="1:54" s="88" customFormat="1" ht="15">
      <c r="A42" s="441" t="s">
        <v>146</v>
      </c>
      <c r="B42" s="123" t="s">
        <v>501</v>
      </c>
      <c r="C42" s="442">
        <f>(D42+E42+E43)/36</f>
        <v>2</v>
      </c>
      <c r="D42" s="586">
        <v>16</v>
      </c>
      <c r="E42" s="38">
        <f t="shared" si="4"/>
        <v>18</v>
      </c>
      <c r="F42" s="38">
        <f t="shared" si="9"/>
        <v>0</v>
      </c>
      <c r="G42" s="38">
        <f t="shared" si="10"/>
        <v>18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90"/>
      <c r="X42" s="590"/>
      <c r="Y42" s="591"/>
      <c r="Z42" s="582"/>
      <c r="AA42" s="583"/>
      <c r="AB42" s="89">
        <v>2</v>
      </c>
      <c r="AC42" s="89">
        <v>2</v>
      </c>
      <c r="AD42" s="89">
        <v>2</v>
      </c>
      <c r="AE42" s="90">
        <v>2</v>
      </c>
      <c r="AF42" s="43">
        <v>2</v>
      </c>
      <c r="AG42" s="43">
        <v>2</v>
      </c>
      <c r="AH42" s="43">
        <v>2</v>
      </c>
      <c r="AI42" s="43">
        <v>2</v>
      </c>
      <c r="AJ42" s="43">
        <v>2</v>
      </c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590"/>
      <c r="AY42" s="591"/>
      <c r="AZ42" s="89"/>
      <c r="BA42" s="90"/>
      <c r="BB42" s="90"/>
    </row>
    <row r="43" spans="1:54" s="8" customFormat="1" ht="30">
      <c r="A43" s="441"/>
      <c r="B43" s="123" t="s">
        <v>502</v>
      </c>
      <c r="C43" s="443"/>
      <c r="D43" s="587"/>
      <c r="E43" s="40">
        <f t="shared" si="4"/>
        <v>38</v>
      </c>
      <c r="F43" s="40">
        <f t="shared" si="9"/>
        <v>0</v>
      </c>
      <c r="G43" s="40">
        <f t="shared" si="10"/>
        <v>38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1"/>
      <c r="X43" s="590"/>
      <c r="Y43" s="591"/>
      <c r="Z43" s="582"/>
      <c r="AA43" s="583"/>
      <c r="AB43" s="122"/>
      <c r="AC43" s="122"/>
      <c r="AD43" s="122">
        <v>2</v>
      </c>
      <c r="AE43" s="133">
        <v>2</v>
      </c>
      <c r="AF43" s="122">
        <v>2</v>
      </c>
      <c r="AG43" s="122">
        <v>2</v>
      </c>
      <c r="AH43" s="122">
        <v>2</v>
      </c>
      <c r="AI43" s="122">
        <v>2</v>
      </c>
      <c r="AJ43" s="122">
        <v>2</v>
      </c>
      <c r="AK43" s="122">
        <v>2</v>
      </c>
      <c r="AL43" s="122">
        <v>2</v>
      </c>
      <c r="AM43" s="122">
        <v>2</v>
      </c>
      <c r="AN43" s="122">
        <v>2</v>
      </c>
      <c r="AO43" s="122">
        <v>2</v>
      </c>
      <c r="AP43" s="122">
        <v>2</v>
      </c>
      <c r="AQ43" s="122">
        <v>2</v>
      </c>
      <c r="AR43" s="122">
        <v>2</v>
      </c>
      <c r="AS43" s="122">
        <v>2</v>
      </c>
      <c r="AT43" s="122">
        <v>2</v>
      </c>
      <c r="AU43" s="122">
        <v>2</v>
      </c>
      <c r="AV43" s="122">
        <v>2</v>
      </c>
      <c r="AW43" s="122"/>
      <c r="AX43" s="590"/>
      <c r="AY43" s="591"/>
      <c r="AZ43" s="46">
        <v>2</v>
      </c>
      <c r="BA43" s="41"/>
      <c r="BB43" s="41"/>
    </row>
    <row r="44" spans="1:54" s="88" customFormat="1" ht="30">
      <c r="A44" s="441" t="s">
        <v>327</v>
      </c>
      <c r="B44" s="123" t="s">
        <v>503</v>
      </c>
      <c r="C44" s="442">
        <f>(D44+E44+E45)/36</f>
        <v>2</v>
      </c>
      <c r="D44" s="586">
        <v>16</v>
      </c>
      <c r="E44" s="38">
        <f t="shared" si="4"/>
        <v>18</v>
      </c>
      <c r="F44" s="38">
        <f t="shared" si="9"/>
        <v>0</v>
      </c>
      <c r="G44" s="38">
        <f t="shared" si="10"/>
        <v>18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590"/>
      <c r="Y44" s="591"/>
      <c r="Z44" s="582"/>
      <c r="AA44" s="583"/>
      <c r="AB44" s="89">
        <v>2</v>
      </c>
      <c r="AC44" s="89">
        <v>2</v>
      </c>
      <c r="AD44" s="89">
        <v>2</v>
      </c>
      <c r="AE44" s="90">
        <v>2</v>
      </c>
      <c r="AF44" s="43">
        <v>2</v>
      </c>
      <c r="AG44" s="43">
        <v>2</v>
      </c>
      <c r="AH44" s="43">
        <v>2</v>
      </c>
      <c r="AI44" s="43">
        <v>2</v>
      </c>
      <c r="AJ44" s="43">
        <v>2</v>
      </c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590"/>
      <c r="AY44" s="591"/>
      <c r="AZ44" s="43"/>
      <c r="BA44" s="44"/>
      <c r="BB44" s="44"/>
    </row>
    <row r="45" spans="1:54" s="8" customFormat="1" ht="15">
      <c r="A45" s="441"/>
      <c r="B45" s="123" t="s">
        <v>504</v>
      </c>
      <c r="C45" s="443"/>
      <c r="D45" s="587"/>
      <c r="E45" s="40">
        <f t="shared" si="4"/>
        <v>38</v>
      </c>
      <c r="F45" s="40">
        <f t="shared" si="9"/>
        <v>0</v>
      </c>
      <c r="G45" s="40">
        <f t="shared" si="10"/>
        <v>38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590"/>
      <c r="Y45" s="591"/>
      <c r="Z45" s="582"/>
      <c r="AA45" s="583"/>
      <c r="AB45" s="122"/>
      <c r="AC45" s="122"/>
      <c r="AD45" s="122">
        <v>2</v>
      </c>
      <c r="AE45" s="133">
        <v>2</v>
      </c>
      <c r="AF45" s="122">
        <v>2</v>
      </c>
      <c r="AG45" s="122">
        <v>2</v>
      </c>
      <c r="AH45" s="122">
        <v>2</v>
      </c>
      <c r="AI45" s="122">
        <v>2</v>
      </c>
      <c r="AJ45" s="122">
        <v>2</v>
      </c>
      <c r="AK45" s="122">
        <v>2</v>
      </c>
      <c r="AL45" s="122">
        <v>2</v>
      </c>
      <c r="AM45" s="122">
        <v>2</v>
      </c>
      <c r="AN45" s="122">
        <v>2</v>
      </c>
      <c r="AO45" s="122">
        <v>2</v>
      </c>
      <c r="AP45" s="122">
        <v>2</v>
      </c>
      <c r="AQ45" s="122">
        <v>2</v>
      </c>
      <c r="AR45" s="122">
        <v>2</v>
      </c>
      <c r="AS45" s="122">
        <v>2</v>
      </c>
      <c r="AT45" s="122">
        <v>2</v>
      </c>
      <c r="AU45" s="122">
        <v>2</v>
      </c>
      <c r="AV45" s="122">
        <v>2</v>
      </c>
      <c r="AW45" s="122"/>
      <c r="AX45" s="590"/>
      <c r="AY45" s="591"/>
      <c r="AZ45" s="46">
        <v>2</v>
      </c>
      <c r="BA45" s="41"/>
      <c r="BB45" s="41"/>
    </row>
    <row r="46" spans="1:54" s="8" customFormat="1" ht="30">
      <c r="A46" s="441" t="s">
        <v>330</v>
      </c>
      <c r="B46" s="123" t="s">
        <v>231</v>
      </c>
      <c r="C46" s="442">
        <f>(D46+E46+E47)/36</f>
        <v>2</v>
      </c>
      <c r="D46" s="277">
        <v>28</v>
      </c>
      <c r="E46" s="38">
        <f t="shared" si="4"/>
        <v>14</v>
      </c>
      <c r="F46" s="38">
        <f t="shared" si="9"/>
        <v>14</v>
      </c>
      <c r="G46" s="38">
        <f t="shared" si="10"/>
        <v>0</v>
      </c>
      <c r="H46" s="43">
        <v>2</v>
      </c>
      <c r="I46" s="43">
        <v>2</v>
      </c>
      <c r="J46" s="43">
        <v>2</v>
      </c>
      <c r="K46" s="43">
        <v>2</v>
      </c>
      <c r="L46" s="43">
        <v>2</v>
      </c>
      <c r="M46" s="43">
        <v>2</v>
      </c>
      <c r="N46" s="43">
        <v>2</v>
      </c>
      <c r="O46" s="43"/>
      <c r="P46" s="43"/>
      <c r="Q46" s="43"/>
      <c r="R46" s="43"/>
      <c r="S46" s="43"/>
      <c r="T46" s="43"/>
      <c r="U46" s="43"/>
      <c r="V46" s="43"/>
      <c r="W46" s="43"/>
      <c r="X46" s="590"/>
      <c r="Y46" s="591"/>
      <c r="Z46" s="582"/>
      <c r="AA46" s="583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43"/>
      <c r="AN46" s="43"/>
      <c r="AO46" s="89"/>
      <c r="AP46" s="89"/>
      <c r="AQ46" s="89"/>
      <c r="AR46" s="89"/>
      <c r="AS46" s="89"/>
      <c r="AT46" s="89"/>
      <c r="AU46" s="89"/>
      <c r="AV46" s="89"/>
      <c r="AW46" s="89"/>
      <c r="AX46" s="590"/>
      <c r="AY46" s="591"/>
      <c r="AZ46" s="39"/>
      <c r="BA46" s="125"/>
      <c r="BB46" s="125"/>
    </row>
    <row r="47" spans="1:54" s="8" customFormat="1" ht="30">
      <c r="A47" s="441"/>
      <c r="B47" s="123" t="s">
        <v>150</v>
      </c>
      <c r="C47" s="443"/>
      <c r="D47" s="278"/>
      <c r="E47" s="40">
        <f t="shared" si="4"/>
        <v>30</v>
      </c>
      <c r="F47" s="40">
        <f t="shared" si="9"/>
        <v>30</v>
      </c>
      <c r="G47" s="40">
        <f t="shared" si="10"/>
        <v>0</v>
      </c>
      <c r="H47" s="46"/>
      <c r="I47" s="46">
        <v>2</v>
      </c>
      <c r="J47" s="46">
        <v>2</v>
      </c>
      <c r="K47" s="46">
        <v>2</v>
      </c>
      <c r="L47" s="46">
        <v>2</v>
      </c>
      <c r="M47" s="46">
        <v>2</v>
      </c>
      <c r="N47" s="46">
        <v>2</v>
      </c>
      <c r="O47" s="46">
        <v>2</v>
      </c>
      <c r="P47" s="46">
        <v>2</v>
      </c>
      <c r="Q47" s="46">
        <v>2</v>
      </c>
      <c r="R47" s="46">
        <v>2</v>
      </c>
      <c r="S47" s="46">
        <v>2</v>
      </c>
      <c r="T47" s="46">
        <v>2</v>
      </c>
      <c r="U47" s="46">
        <v>2</v>
      </c>
      <c r="V47" s="46">
        <v>2</v>
      </c>
      <c r="W47" s="46">
        <v>2</v>
      </c>
      <c r="X47" s="590"/>
      <c r="Y47" s="591"/>
      <c r="Z47" s="582"/>
      <c r="AA47" s="583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590"/>
      <c r="AY47" s="591"/>
      <c r="AZ47" s="39">
        <v>1</v>
      </c>
      <c r="BA47" s="125"/>
      <c r="BB47" s="125"/>
    </row>
    <row r="48" spans="1:54" s="8" customFormat="1" ht="15">
      <c r="A48" s="441" t="s">
        <v>454</v>
      </c>
      <c r="B48" s="123" t="s">
        <v>505</v>
      </c>
      <c r="C48" s="442">
        <f>(D48+E48+E49)/36</f>
        <v>3</v>
      </c>
      <c r="D48" s="277">
        <v>64</v>
      </c>
      <c r="E48" s="38">
        <f t="shared" si="4"/>
        <v>14</v>
      </c>
      <c r="F48" s="38">
        <f t="shared" si="9"/>
        <v>0</v>
      </c>
      <c r="G48" s="38">
        <f t="shared" si="10"/>
        <v>14</v>
      </c>
      <c r="H48" s="89"/>
      <c r="I48" s="89"/>
      <c r="J48" s="89"/>
      <c r="K48" s="89"/>
      <c r="L48" s="89"/>
      <c r="M48" s="89"/>
      <c r="N48" s="89"/>
      <c r="O48" s="89"/>
      <c r="P48" s="89"/>
      <c r="Q48" s="83"/>
      <c r="R48" s="83"/>
      <c r="S48" s="83"/>
      <c r="T48" s="83"/>
      <c r="U48" s="83"/>
      <c r="V48" s="83"/>
      <c r="W48" s="83"/>
      <c r="X48" s="590"/>
      <c r="Y48" s="591"/>
      <c r="Z48" s="582"/>
      <c r="AA48" s="583"/>
      <c r="AB48" s="89">
        <v>2</v>
      </c>
      <c r="AC48" s="89">
        <v>2</v>
      </c>
      <c r="AD48" s="89">
        <v>2</v>
      </c>
      <c r="AE48" s="89">
        <v>2</v>
      </c>
      <c r="AF48" s="89">
        <v>2</v>
      </c>
      <c r="AG48" s="89">
        <v>2</v>
      </c>
      <c r="AH48" s="90">
        <v>2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590"/>
      <c r="AY48" s="591"/>
      <c r="AZ48" s="83"/>
      <c r="BA48" s="84"/>
      <c r="BB48" s="84"/>
    </row>
    <row r="49" spans="1:54" s="8" customFormat="1" ht="15">
      <c r="A49" s="441"/>
      <c r="B49" s="123" t="s">
        <v>506</v>
      </c>
      <c r="C49" s="443"/>
      <c r="D49" s="278"/>
      <c r="E49" s="40">
        <f t="shared" si="4"/>
        <v>30</v>
      </c>
      <c r="F49" s="40">
        <f t="shared" si="9"/>
        <v>0</v>
      </c>
      <c r="G49" s="40">
        <f t="shared" si="10"/>
        <v>30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590"/>
      <c r="Y49" s="591"/>
      <c r="Z49" s="582"/>
      <c r="AA49" s="583"/>
      <c r="AB49" s="122"/>
      <c r="AC49" s="122"/>
      <c r="AD49" s="122"/>
      <c r="AE49" s="122"/>
      <c r="AF49" s="122"/>
      <c r="AG49" s="122"/>
      <c r="AH49" s="133"/>
      <c r="AI49" s="122">
        <v>2</v>
      </c>
      <c r="AJ49" s="122">
        <v>2</v>
      </c>
      <c r="AK49" s="122">
        <v>2</v>
      </c>
      <c r="AL49" s="122">
        <v>2</v>
      </c>
      <c r="AM49" s="122">
        <v>2</v>
      </c>
      <c r="AN49" s="122">
        <v>2</v>
      </c>
      <c r="AO49" s="122">
        <v>2</v>
      </c>
      <c r="AP49" s="122">
        <v>2</v>
      </c>
      <c r="AQ49" s="122">
        <v>2</v>
      </c>
      <c r="AR49" s="122">
        <v>2</v>
      </c>
      <c r="AS49" s="122">
        <v>2</v>
      </c>
      <c r="AT49" s="122">
        <v>2</v>
      </c>
      <c r="AU49" s="122">
        <v>2</v>
      </c>
      <c r="AV49" s="122">
        <v>2</v>
      </c>
      <c r="AW49" s="122">
        <v>2</v>
      </c>
      <c r="AX49" s="590"/>
      <c r="AY49" s="591"/>
      <c r="AZ49" s="46"/>
      <c r="BA49" s="41">
        <v>2</v>
      </c>
      <c r="BB49" s="41"/>
    </row>
    <row r="50" spans="1:54" s="8" customFormat="1" ht="30">
      <c r="A50" s="441" t="s">
        <v>486</v>
      </c>
      <c r="B50" s="123" t="s">
        <v>217</v>
      </c>
      <c r="C50" s="442">
        <f>(D50+E50+E51)/36</f>
        <v>2</v>
      </c>
      <c r="D50" s="277">
        <v>36</v>
      </c>
      <c r="E50" s="38">
        <f t="shared" si="4"/>
        <v>12</v>
      </c>
      <c r="F50" s="38">
        <f t="shared" si="9"/>
        <v>12</v>
      </c>
      <c r="G50" s="38">
        <f t="shared" si="10"/>
        <v>0</v>
      </c>
      <c r="H50" s="43">
        <v>2</v>
      </c>
      <c r="I50" s="43">
        <v>2</v>
      </c>
      <c r="J50" s="43">
        <v>2</v>
      </c>
      <c r="K50" s="43">
        <v>2</v>
      </c>
      <c r="L50" s="43">
        <v>2</v>
      </c>
      <c r="M50" s="43">
        <v>2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590"/>
      <c r="Y50" s="591"/>
      <c r="Z50" s="582"/>
      <c r="AA50" s="583"/>
      <c r="AB50" s="89"/>
      <c r="AC50" s="89"/>
      <c r="AD50" s="89"/>
      <c r="AE50" s="89"/>
      <c r="AF50" s="89"/>
      <c r="AG50" s="89"/>
      <c r="AH50" s="89"/>
      <c r="AI50" s="89"/>
      <c r="AJ50" s="83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590"/>
      <c r="AY50" s="591"/>
      <c r="AZ50" s="83">
        <v>1</v>
      </c>
      <c r="BA50" s="84"/>
      <c r="BB50" s="84"/>
    </row>
    <row r="51" spans="1:54" s="8" customFormat="1" ht="30">
      <c r="A51" s="441"/>
      <c r="B51" s="123" t="s">
        <v>156</v>
      </c>
      <c r="C51" s="443"/>
      <c r="D51" s="278"/>
      <c r="E51" s="40">
        <f t="shared" si="4"/>
        <v>24</v>
      </c>
      <c r="F51" s="40">
        <f t="shared" si="9"/>
        <v>24</v>
      </c>
      <c r="G51" s="40">
        <f t="shared" si="10"/>
        <v>0</v>
      </c>
      <c r="H51" s="46"/>
      <c r="I51" s="46"/>
      <c r="J51" s="46"/>
      <c r="K51" s="46"/>
      <c r="L51" s="46"/>
      <c r="M51" s="46"/>
      <c r="N51" s="46">
        <v>2</v>
      </c>
      <c r="O51" s="46">
        <v>2</v>
      </c>
      <c r="P51" s="46">
        <v>2</v>
      </c>
      <c r="Q51" s="46">
        <v>2</v>
      </c>
      <c r="R51" s="46">
        <v>2</v>
      </c>
      <c r="S51" s="46">
        <v>2</v>
      </c>
      <c r="T51" s="46">
        <v>4</v>
      </c>
      <c r="U51" s="46">
        <v>4</v>
      </c>
      <c r="V51" s="46">
        <v>2</v>
      </c>
      <c r="W51" s="46">
        <v>2</v>
      </c>
      <c r="X51" s="590"/>
      <c r="Y51" s="591"/>
      <c r="Z51" s="582"/>
      <c r="AA51" s="583"/>
      <c r="AB51" s="46"/>
      <c r="AC51" s="46"/>
      <c r="AD51" s="46"/>
      <c r="AE51" s="46"/>
      <c r="AF51" s="46"/>
      <c r="AG51" s="46"/>
      <c r="AH51" s="46"/>
      <c r="AI51" s="46"/>
      <c r="AJ51" s="46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590"/>
      <c r="AY51" s="591"/>
      <c r="AZ51" s="46"/>
      <c r="BA51" s="41"/>
      <c r="BB51" s="41"/>
    </row>
    <row r="52" spans="1:54" s="8" customFormat="1" ht="15">
      <c r="A52" s="281" t="s">
        <v>342</v>
      </c>
      <c r="B52" s="123" t="s">
        <v>218</v>
      </c>
      <c r="C52" s="442">
        <f>(D52+E52+E55)/36</f>
        <v>2</v>
      </c>
      <c r="D52" s="277">
        <v>36</v>
      </c>
      <c r="E52" s="38">
        <f t="shared" si="4"/>
        <v>12</v>
      </c>
      <c r="F52" s="38">
        <f t="shared" si="9"/>
        <v>0</v>
      </c>
      <c r="G52" s="38">
        <f t="shared" si="10"/>
        <v>12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590"/>
      <c r="Y52" s="591"/>
      <c r="Z52" s="582"/>
      <c r="AA52" s="583"/>
      <c r="AB52" s="89">
        <v>2</v>
      </c>
      <c r="AC52" s="89">
        <v>2</v>
      </c>
      <c r="AD52" s="89">
        <v>2</v>
      </c>
      <c r="AE52" s="89">
        <v>2</v>
      </c>
      <c r="AF52" s="89">
        <v>2</v>
      </c>
      <c r="AG52" s="89">
        <v>2</v>
      </c>
      <c r="AH52" s="89"/>
      <c r="AI52" s="89"/>
      <c r="AJ52" s="83"/>
      <c r="AK52" s="124"/>
      <c r="AL52" s="124"/>
      <c r="AM52" s="124"/>
      <c r="AN52" s="89"/>
      <c r="AO52" s="89"/>
      <c r="AP52" s="89"/>
      <c r="AQ52" s="89"/>
      <c r="AR52" s="89"/>
      <c r="AS52" s="89"/>
      <c r="AT52" s="124"/>
      <c r="AU52" s="124"/>
      <c r="AV52" s="124"/>
      <c r="AW52" s="124"/>
      <c r="AX52" s="590"/>
      <c r="AY52" s="591"/>
      <c r="AZ52" s="83">
        <v>2</v>
      </c>
      <c r="BA52" s="84"/>
      <c r="BB52" s="84"/>
    </row>
    <row r="53" spans="1:54" s="8" customFormat="1" ht="15">
      <c r="A53" s="282"/>
      <c r="B53" s="123" t="s">
        <v>157</v>
      </c>
      <c r="C53" s="452"/>
      <c r="D53" s="305"/>
      <c r="E53" s="149"/>
      <c r="F53" s="149"/>
      <c r="G53" s="149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590"/>
      <c r="Y53" s="591"/>
      <c r="Z53" s="582"/>
      <c r="AA53" s="583"/>
      <c r="AB53" s="43"/>
      <c r="AC53" s="43"/>
      <c r="AD53" s="43"/>
      <c r="AE53" s="43"/>
      <c r="AF53" s="43"/>
      <c r="AG53" s="43"/>
      <c r="AH53" s="43"/>
      <c r="AI53" s="43"/>
      <c r="AJ53" s="39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590"/>
      <c r="AY53" s="591"/>
      <c r="AZ53" s="39"/>
      <c r="BA53" s="125"/>
      <c r="BB53" s="125"/>
    </row>
    <row r="54" spans="1:54" s="8" customFormat="1" ht="15">
      <c r="A54" s="282"/>
      <c r="B54" s="123" t="s">
        <v>219</v>
      </c>
      <c r="C54" s="452"/>
      <c r="D54" s="305"/>
      <c r="E54" s="149"/>
      <c r="F54" s="149"/>
      <c r="G54" s="149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590"/>
      <c r="Y54" s="591"/>
      <c r="Z54" s="582"/>
      <c r="AA54" s="583"/>
      <c r="AB54" s="43"/>
      <c r="AC54" s="43"/>
      <c r="AD54" s="43"/>
      <c r="AE54" s="43"/>
      <c r="AF54" s="43"/>
      <c r="AG54" s="43"/>
      <c r="AH54" s="43"/>
      <c r="AI54" s="43"/>
      <c r="AJ54" s="39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590"/>
      <c r="AY54" s="591"/>
      <c r="AZ54" s="39"/>
      <c r="BA54" s="125"/>
      <c r="BB54" s="125"/>
    </row>
    <row r="55" spans="1:54" s="8" customFormat="1" ht="30">
      <c r="A55" s="283"/>
      <c r="B55" s="123" t="s">
        <v>220</v>
      </c>
      <c r="C55" s="443"/>
      <c r="D55" s="278"/>
      <c r="E55" s="40">
        <f>SUM(F55:G55)</f>
        <v>24</v>
      </c>
      <c r="F55" s="40">
        <f>SUM(H55:W55)</f>
        <v>0</v>
      </c>
      <c r="G55" s="40">
        <f>SUM(AB55:AW55)</f>
        <v>24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590"/>
      <c r="Y55" s="591"/>
      <c r="Z55" s="582"/>
      <c r="AA55" s="583"/>
      <c r="AB55" s="46"/>
      <c r="AC55" s="46"/>
      <c r="AD55" s="46"/>
      <c r="AE55" s="46"/>
      <c r="AF55" s="46"/>
      <c r="AG55" s="46"/>
      <c r="AH55" s="46">
        <v>2</v>
      </c>
      <c r="AI55" s="46">
        <v>2</v>
      </c>
      <c r="AJ55" s="46">
        <v>2</v>
      </c>
      <c r="AK55" s="122">
        <v>2</v>
      </c>
      <c r="AL55" s="122">
        <v>2</v>
      </c>
      <c r="AM55" s="122">
        <v>2</v>
      </c>
      <c r="AN55" s="46">
        <v>2</v>
      </c>
      <c r="AO55" s="46">
        <v>2</v>
      </c>
      <c r="AP55" s="46">
        <v>2</v>
      </c>
      <c r="AQ55" s="46">
        <v>2</v>
      </c>
      <c r="AR55" s="46">
        <v>2</v>
      </c>
      <c r="AS55" s="46">
        <v>2</v>
      </c>
      <c r="AT55" s="46"/>
      <c r="AU55" s="46"/>
      <c r="AV55" s="46"/>
      <c r="AW55" s="122"/>
      <c r="AX55" s="590"/>
      <c r="AY55" s="591"/>
      <c r="AZ55" s="46"/>
      <c r="BA55" s="41"/>
      <c r="BB55" s="41"/>
    </row>
    <row r="56" spans="1:54" s="8" customFormat="1" ht="15">
      <c r="A56" s="441" t="s">
        <v>334</v>
      </c>
      <c r="B56" s="123" t="s">
        <v>221</v>
      </c>
      <c r="C56" s="442">
        <f>(D56+E56+E58)/36</f>
        <v>2</v>
      </c>
      <c r="D56" s="277">
        <v>36</v>
      </c>
      <c r="E56" s="38">
        <f>SUM(F56:G56)</f>
        <v>12</v>
      </c>
      <c r="F56" s="38">
        <f>SUM(H56:W56)</f>
        <v>0</v>
      </c>
      <c r="G56" s="38">
        <f>SUM(AB56:AW56)</f>
        <v>12</v>
      </c>
      <c r="H56" s="43"/>
      <c r="I56" s="43"/>
      <c r="J56" s="43"/>
      <c r="K56" s="43"/>
      <c r="L56" s="43"/>
      <c r="M56" s="43"/>
      <c r="N56" s="43"/>
      <c r="O56" s="43"/>
      <c r="P56" s="43"/>
      <c r="Q56" s="83"/>
      <c r="R56" s="83"/>
      <c r="S56" s="83"/>
      <c r="T56" s="83"/>
      <c r="U56" s="83"/>
      <c r="V56" s="83"/>
      <c r="W56" s="83"/>
      <c r="X56" s="590"/>
      <c r="Y56" s="591"/>
      <c r="Z56" s="582"/>
      <c r="AA56" s="583"/>
      <c r="AB56" s="43">
        <v>2</v>
      </c>
      <c r="AC56" s="43">
        <v>2</v>
      </c>
      <c r="AD56" s="43">
        <v>2</v>
      </c>
      <c r="AE56" s="43">
        <v>2</v>
      </c>
      <c r="AF56" s="43">
        <v>2</v>
      </c>
      <c r="AG56" s="43">
        <v>2</v>
      </c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590"/>
      <c r="AY56" s="591"/>
      <c r="AZ56" s="89"/>
      <c r="BA56" s="90"/>
      <c r="BB56" s="90"/>
    </row>
    <row r="57" spans="1:54" s="8" customFormat="1" ht="15">
      <c r="A57" s="441"/>
      <c r="B57" s="123" t="s">
        <v>158</v>
      </c>
      <c r="C57" s="452"/>
      <c r="D57" s="305"/>
      <c r="E57" s="149"/>
      <c r="F57" s="149"/>
      <c r="G57" s="149"/>
      <c r="H57" s="43"/>
      <c r="I57" s="43"/>
      <c r="J57" s="43"/>
      <c r="K57" s="43"/>
      <c r="L57" s="43"/>
      <c r="M57" s="43"/>
      <c r="N57" s="43"/>
      <c r="O57" s="43"/>
      <c r="P57" s="43"/>
      <c r="Q57" s="39"/>
      <c r="R57" s="39"/>
      <c r="S57" s="39"/>
      <c r="T57" s="39"/>
      <c r="U57" s="39"/>
      <c r="V57" s="39"/>
      <c r="W57" s="39"/>
      <c r="X57" s="590"/>
      <c r="Y57" s="591"/>
      <c r="Z57" s="582"/>
      <c r="AA57" s="58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590"/>
      <c r="AY57" s="591"/>
      <c r="AZ57" s="43"/>
      <c r="BA57" s="44"/>
      <c r="BB57" s="44"/>
    </row>
    <row r="58" spans="1:54" s="8" customFormat="1" ht="15">
      <c r="A58" s="441"/>
      <c r="B58" s="123" t="s">
        <v>222</v>
      </c>
      <c r="C58" s="443"/>
      <c r="D58" s="278"/>
      <c r="E58" s="40">
        <f t="shared" ref="E58:E68" si="11">SUM(F58:G58)</f>
        <v>24</v>
      </c>
      <c r="F58" s="40">
        <f>SUM(H58:W58)</f>
        <v>0</v>
      </c>
      <c r="G58" s="40">
        <f>SUM(AB58:AW58)</f>
        <v>24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590"/>
      <c r="Y58" s="591"/>
      <c r="Z58" s="582"/>
      <c r="AA58" s="583"/>
      <c r="AB58" s="122"/>
      <c r="AC58" s="122"/>
      <c r="AD58" s="122"/>
      <c r="AE58" s="122"/>
      <c r="AF58" s="122"/>
      <c r="AG58" s="122"/>
      <c r="AH58" s="122">
        <v>2</v>
      </c>
      <c r="AI58" s="122">
        <v>2</v>
      </c>
      <c r="AJ58" s="122">
        <v>2</v>
      </c>
      <c r="AK58" s="122">
        <v>2</v>
      </c>
      <c r="AL58" s="122">
        <v>2</v>
      </c>
      <c r="AM58" s="122">
        <v>2</v>
      </c>
      <c r="AN58" s="122">
        <v>2</v>
      </c>
      <c r="AO58" s="122">
        <v>2</v>
      </c>
      <c r="AP58" s="122">
        <v>2</v>
      </c>
      <c r="AQ58" s="122">
        <v>2</v>
      </c>
      <c r="AR58" s="122">
        <v>2</v>
      </c>
      <c r="AS58" s="122">
        <v>2</v>
      </c>
      <c r="AT58" s="122"/>
      <c r="AU58" s="122"/>
      <c r="AV58" s="122"/>
      <c r="AW58" s="122"/>
      <c r="AX58" s="590"/>
      <c r="AY58" s="591"/>
      <c r="AZ58" s="46">
        <v>2</v>
      </c>
      <c r="BA58" s="41"/>
      <c r="BB58" s="41"/>
    </row>
    <row r="59" spans="1:54" s="8" customFormat="1" ht="26.25" customHeight="1">
      <c r="A59" s="321" t="s">
        <v>541</v>
      </c>
      <c r="B59" s="522"/>
      <c r="C59" s="442">
        <f>(D59+E59+E60)/36</f>
        <v>4</v>
      </c>
      <c r="D59" s="277">
        <v>144</v>
      </c>
      <c r="E59" s="38">
        <f t="shared" si="11"/>
        <v>0</v>
      </c>
      <c r="F59" s="38">
        <f t="shared" ref="F59:F64" si="12">SUM(H59:V59)</f>
        <v>0</v>
      </c>
      <c r="G59" s="38">
        <f t="shared" ref="G59:G64" si="13">SUM(AB59:AY59)</f>
        <v>0</v>
      </c>
      <c r="H59" s="43"/>
      <c r="I59" s="43"/>
      <c r="J59" s="43"/>
      <c r="K59" s="43"/>
      <c r="L59" s="43"/>
      <c r="M59" s="43"/>
      <c r="N59" s="43"/>
      <c r="O59" s="43"/>
      <c r="P59" s="43"/>
      <c r="Q59" s="83"/>
      <c r="R59" s="83"/>
      <c r="S59" s="83"/>
      <c r="T59" s="83"/>
      <c r="U59" s="83"/>
      <c r="V59" s="83"/>
      <c r="W59" s="83"/>
      <c r="X59" s="590"/>
      <c r="Y59" s="591"/>
      <c r="Z59" s="582"/>
      <c r="AA59" s="583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590"/>
      <c r="AY59" s="591"/>
      <c r="AZ59" s="89"/>
      <c r="BA59" s="90"/>
      <c r="BB59" s="90"/>
    </row>
    <row r="60" spans="1:54" s="8" customFormat="1" ht="26.25" customHeight="1">
      <c r="A60" s="322"/>
      <c r="B60" s="525"/>
      <c r="C60" s="443"/>
      <c r="D60" s="278"/>
      <c r="E60" s="40">
        <f t="shared" si="11"/>
        <v>0</v>
      </c>
      <c r="F60" s="40">
        <f t="shared" si="12"/>
        <v>0</v>
      </c>
      <c r="G60" s="40">
        <f t="shared" si="13"/>
        <v>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590"/>
      <c r="Y60" s="591"/>
      <c r="Z60" s="582"/>
      <c r="AA60" s="583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590"/>
      <c r="AY60" s="591"/>
      <c r="AZ60" s="46" t="s">
        <v>18</v>
      </c>
      <c r="BA60" s="41"/>
      <c r="BB60" s="41"/>
    </row>
    <row r="61" spans="1:54" s="8" customFormat="1" ht="15">
      <c r="A61" s="321" t="s">
        <v>542</v>
      </c>
      <c r="B61" s="522"/>
      <c r="C61" s="442">
        <f>(D61+E61+E62)/36</f>
        <v>2</v>
      </c>
      <c r="D61" s="277">
        <v>72</v>
      </c>
      <c r="E61" s="38">
        <f t="shared" si="11"/>
        <v>0</v>
      </c>
      <c r="F61" s="38">
        <f t="shared" si="12"/>
        <v>0</v>
      </c>
      <c r="G61" s="38">
        <f t="shared" si="13"/>
        <v>0</v>
      </c>
      <c r="H61" s="43"/>
      <c r="I61" s="43"/>
      <c r="J61" s="43"/>
      <c r="K61" s="43"/>
      <c r="L61" s="43"/>
      <c r="M61" s="43"/>
      <c r="N61" s="43"/>
      <c r="O61" s="43"/>
      <c r="P61" s="43"/>
      <c r="Q61" s="83"/>
      <c r="R61" s="83"/>
      <c r="S61" s="83"/>
      <c r="T61" s="83"/>
      <c r="U61" s="83"/>
      <c r="V61" s="83"/>
      <c r="W61" s="83"/>
      <c r="X61" s="590"/>
      <c r="Y61" s="591"/>
      <c r="Z61" s="582"/>
      <c r="AA61" s="583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590"/>
      <c r="AY61" s="591"/>
      <c r="AZ61" s="89"/>
      <c r="BA61" s="90"/>
      <c r="BB61" s="90"/>
    </row>
    <row r="62" spans="1:54" s="8" customFormat="1" ht="15">
      <c r="A62" s="322"/>
      <c r="B62" s="525"/>
      <c r="C62" s="443"/>
      <c r="D62" s="278"/>
      <c r="E62" s="40">
        <f t="shared" si="11"/>
        <v>0</v>
      </c>
      <c r="F62" s="40">
        <f t="shared" si="12"/>
        <v>0</v>
      </c>
      <c r="G62" s="40">
        <f t="shared" si="13"/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590"/>
      <c r="Y62" s="591"/>
      <c r="Z62" s="582"/>
      <c r="AA62" s="583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590"/>
      <c r="AY62" s="591"/>
      <c r="AZ62" s="46" t="s">
        <v>18</v>
      </c>
      <c r="BA62" s="41"/>
      <c r="BB62" s="41"/>
    </row>
    <row r="63" spans="1:54" s="8" customFormat="1" ht="15">
      <c r="A63" s="321" t="s">
        <v>543</v>
      </c>
      <c r="B63" s="522"/>
      <c r="C63" s="442">
        <f>(D63+E63+E64)/36</f>
        <v>3</v>
      </c>
      <c r="D63" s="277">
        <v>108</v>
      </c>
      <c r="E63" s="38">
        <f t="shared" si="11"/>
        <v>0</v>
      </c>
      <c r="F63" s="38">
        <f t="shared" si="12"/>
        <v>0</v>
      </c>
      <c r="G63" s="38">
        <f t="shared" si="13"/>
        <v>0</v>
      </c>
      <c r="H63" s="43"/>
      <c r="I63" s="43"/>
      <c r="J63" s="43"/>
      <c r="K63" s="43"/>
      <c r="L63" s="43"/>
      <c r="M63" s="43"/>
      <c r="N63" s="43"/>
      <c r="O63" s="43"/>
      <c r="P63" s="43"/>
      <c r="Q63" s="83"/>
      <c r="R63" s="83"/>
      <c r="S63" s="83"/>
      <c r="T63" s="83"/>
      <c r="U63" s="83"/>
      <c r="V63" s="83"/>
      <c r="W63" s="83"/>
      <c r="X63" s="590"/>
      <c r="Y63" s="591"/>
      <c r="Z63" s="582"/>
      <c r="AA63" s="583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590"/>
      <c r="AY63" s="591"/>
      <c r="AZ63" s="89"/>
      <c r="BA63" s="90"/>
      <c r="BB63" s="90"/>
    </row>
    <row r="64" spans="1:54" s="8" customFormat="1" ht="15">
      <c r="A64" s="322"/>
      <c r="B64" s="525"/>
      <c r="C64" s="443"/>
      <c r="D64" s="278"/>
      <c r="E64" s="40">
        <f t="shared" si="11"/>
        <v>0</v>
      </c>
      <c r="F64" s="40">
        <f t="shared" si="12"/>
        <v>0</v>
      </c>
      <c r="G64" s="40">
        <f t="shared" si="13"/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590"/>
      <c r="Y64" s="591"/>
      <c r="Z64" s="582"/>
      <c r="AA64" s="583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590"/>
      <c r="AY64" s="591"/>
      <c r="AZ64" s="46" t="s">
        <v>18</v>
      </c>
      <c r="BA64" s="41"/>
      <c r="BB64" s="41"/>
    </row>
    <row r="65" spans="1:61" s="88" customFormat="1" ht="15" customHeight="1">
      <c r="A65" s="284" t="s">
        <v>313</v>
      </c>
      <c r="B65" s="527"/>
      <c r="C65" s="277">
        <v>0.5</v>
      </c>
      <c r="D65" s="306" t="s">
        <v>77</v>
      </c>
      <c r="E65" s="38">
        <f t="shared" si="11"/>
        <v>0</v>
      </c>
      <c r="F65" s="38">
        <f>SUM(H65:W65)</f>
        <v>0</v>
      </c>
      <c r="G65" s="38">
        <f>SUM(AB65:AW65)</f>
        <v>0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590"/>
      <c r="Y65" s="591"/>
      <c r="Z65" s="582"/>
      <c r="AA65" s="583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590"/>
      <c r="AY65" s="591"/>
      <c r="AZ65" s="43"/>
      <c r="BA65" s="44"/>
      <c r="BB65" s="44"/>
    </row>
    <row r="66" spans="1:61" s="8" customFormat="1" ht="15">
      <c r="A66" s="285"/>
      <c r="B66" s="596"/>
      <c r="C66" s="305"/>
      <c r="D66" s="307"/>
      <c r="E66" s="40">
        <f t="shared" si="11"/>
        <v>54</v>
      </c>
      <c r="F66" s="40">
        <f>SUM(H66:W66)</f>
        <v>54</v>
      </c>
      <c r="G66" s="40">
        <f>SUM(AB66:AW66)</f>
        <v>0</v>
      </c>
      <c r="H66" s="46">
        <v>4</v>
      </c>
      <c r="I66" s="46">
        <v>4</v>
      </c>
      <c r="J66" s="46">
        <v>4</v>
      </c>
      <c r="K66" s="46">
        <v>4</v>
      </c>
      <c r="L66" s="46">
        <v>4</v>
      </c>
      <c r="M66" s="46">
        <v>4</v>
      </c>
      <c r="N66" s="46">
        <v>4</v>
      </c>
      <c r="O66" s="46">
        <v>4</v>
      </c>
      <c r="P66" s="46">
        <v>4</v>
      </c>
      <c r="Q66" s="46">
        <v>4</v>
      </c>
      <c r="R66" s="46">
        <v>4</v>
      </c>
      <c r="S66" s="46">
        <v>2</v>
      </c>
      <c r="T66" s="46">
        <v>2</v>
      </c>
      <c r="U66" s="46">
        <v>2</v>
      </c>
      <c r="V66" s="46">
        <v>2</v>
      </c>
      <c r="W66" s="46">
        <v>2</v>
      </c>
      <c r="X66" s="590"/>
      <c r="Y66" s="591"/>
      <c r="Z66" s="582"/>
      <c r="AA66" s="583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590"/>
      <c r="AY66" s="591"/>
      <c r="AZ66" s="46">
        <v>1.1000000000000001</v>
      </c>
      <c r="BA66" s="41"/>
      <c r="BB66" s="41"/>
    </row>
    <row r="67" spans="1:61" s="88" customFormat="1" ht="15">
      <c r="A67" s="285"/>
      <c r="B67" s="596"/>
      <c r="C67" s="305"/>
      <c r="D67" s="306" t="s">
        <v>78</v>
      </c>
      <c r="E67" s="38">
        <f t="shared" si="11"/>
        <v>0</v>
      </c>
      <c r="F67" s="38">
        <f>SUM(H67:W67)</f>
        <v>0</v>
      </c>
      <c r="G67" s="38">
        <f>SUM(AB67:AW67)</f>
        <v>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590"/>
      <c r="Y67" s="591"/>
      <c r="Z67" s="582"/>
      <c r="AA67" s="583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590"/>
      <c r="AY67" s="591"/>
      <c r="AZ67" s="43"/>
      <c r="BA67" s="44"/>
      <c r="BB67" s="44"/>
    </row>
    <row r="68" spans="1:61" s="8" customFormat="1" ht="15">
      <c r="A68" s="286"/>
      <c r="B68" s="526"/>
      <c r="C68" s="278"/>
      <c r="D68" s="307"/>
      <c r="E68" s="40">
        <f t="shared" si="11"/>
        <v>54</v>
      </c>
      <c r="F68" s="40">
        <f>SUM(H68:W68)</f>
        <v>0</v>
      </c>
      <c r="G68" s="40">
        <f>SUM(AB68:AW68)</f>
        <v>54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590"/>
      <c r="Y68" s="591"/>
      <c r="Z68" s="582"/>
      <c r="AA68" s="583"/>
      <c r="AB68" s="122">
        <v>4</v>
      </c>
      <c r="AC68" s="122">
        <v>4</v>
      </c>
      <c r="AD68" s="122">
        <v>4</v>
      </c>
      <c r="AE68" s="122">
        <v>4</v>
      </c>
      <c r="AF68" s="122">
        <v>4</v>
      </c>
      <c r="AG68" s="122">
        <v>2</v>
      </c>
      <c r="AH68" s="122">
        <v>2</v>
      </c>
      <c r="AI68" s="122">
        <v>2</v>
      </c>
      <c r="AJ68" s="122">
        <v>2</v>
      </c>
      <c r="AK68" s="122">
        <v>2</v>
      </c>
      <c r="AL68" s="122">
        <v>2</v>
      </c>
      <c r="AM68" s="122">
        <v>2</v>
      </c>
      <c r="AN68" s="122">
        <v>2</v>
      </c>
      <c r="AO68" s="122">
        <v>2</v>
      </c>
      <c r="AP68" s="122">
        <v>2</v>
      </c>
      <c r="AQ68" s="122">
        <v>2</v>
      </c>
      <c r="AR68" s="122">
        <v>2</v>
      </c>
      <c r="AS68" s="122">
        <v>2</v>
      </c>
      <c r="AT68" s="122">
        <v>2</v>
      </c>
      <c r="AU68" s="122">
        <v>2</v>
      </c>
      <c r="AV68" s="122">
        <v>2</v>
      </c>
      <c r="AW68" s="122">
        <v>2</v>
      </c>
      <c r="AX68" s="590"/>
      <c r="AY68" s="591"/>
      <c r="AZ68" s="46">
        <v>2</v>
      </c>
      <c r="BA68" s="41"/>
      <c r="BB68" s="41"/>
    </row>
    <row r="69" spans="1:61" s="8" customFormat="1" ht="15.75">
      <c r="A69" s="482" t="s">
        <v>14</v>
      </c>
      <c r="B69" s="482"/>
      <c r="C69" s="127">
        <f t="shared" ref="C69:W69" si="14">SUM(C10:C68)</f>
        <v>60</v>
      </c>
      <c r="D69" s="127">
        <f t="shared" si="14"/>
        <v>1140</v>
      </c>
      <c r="E69" s="127">
        <f t="shared" si="14"/>
        <v>1110</v>
      </c>
      <c r="F69" s="127">
        <f t="shared" si="14"/>
        <v>528</v>
      </c>
      <c r="G69" s="127">
        <f t="shared" si="14"/>
        <v>582</v>
      </c>
      <c r="H69" s="128">
        <f t="shared" si="14"/>
        <v>26</v>
      </c>
      <c r="I69" s="128">
        <f t="shared" si="14"/>
        <v>34</v>
      </c>
      <c r="J69" s="128">
        <f t="shared" si="14"/>
        <v>34</v>
      </c>
      <c r="K69" s="128">
        <f t="shared" si="14"/>
        <v>34</v>
      </c>
      <c r="L69" s="128">
        <f t="shared" si="14"/>
        <v>34</v>
      </c>
      <c r="M69" s="128">
        <f t="shared" si="14"/>
        <v>34</v>
      </c>
      <c r="N69" s="128">
        <f t="shared" si="14"/>
        <v>34</v>
      </c>
      <c r="O69" s="128">
        <f t="shared" si="14"/>
        <v>34</v>
      </c>
      <c r="P69" s="128">
        <f t="shared" si="14"/>
        <v>34</v>
      </c>
      <c r="Q69" s="128">
        <f t="shared" si="14"/>
        <v>34</v>
      </c>
      <c r="R69" s="128">
        <f t="shared" si="14"/>
        <v>32</v>
      </c>
      <c r="S69" s="128">
        <f t="shared" si="14"/>
        <v>32</v>
      </c>
      <c r="T69" s="128">
        <f t="shared" si="14"/>
        <v>32</v>
      </c>
      <c r="U69" s="128">
        <f t="shared" si="14"/>
        <v>32</v>
      </c>
      <c r="V69" s="128">
        <f t="shared" si="14"/>
        <v>34</v>
      </c>
      <c r="W69" s="128">
        <f t="shared" si="14"/>
        <v>34</v>
      </c>
      <c r="X69" s="592"/>
      <c r="Y69" s="593"/>
      <c r="Z69" s="584"/>
      <c r="AA69" s="585"/>
      <c r="AB69" s="128">
        <f t="shared" ref="AB69:AW69" si="15">SUM(AB10:AB68)</f>
        <v>26</v>
      </c>
      <c r="AC69" s="128">
        <f t="shared" si="15"/>
        <v>26</v>
      </c>
      <c r="AD69" s="128">
        <f t="shared" si="15"/>
        <v>30</v>
      </c>
      <c r="AE69" s="128">
        <f t="shared" si="15"/>
        <v>30</v>
      </c>
      <c r="AF69" s="128">
        <f t="shared" si="15"/>
        <v>30</v>
      </c>
      <c r="AG69" s="128">
        <f t="shared" si="15"/>
        <v>28</v>
      </c>
      <c r="AH69" s="128">
        <f t="shared" si="15"/>
        <v>28</v>
      </c>
      <c r="AI69" s="128">
        <f t="shared" si="15"/>
        <v>28</v>
      </c>
      <c r="AJ69" s="128">
        <f t="shared" si="15"/>
        <v>28</v>
      </c>
      <c r="AK69" s="128">
        <f t="shared" si="15"/>
        <v>24</v>
      </c>
      <c r="AL69" s="128">
        <f t="shared" si="15"/>
        <v>24</v>
      </c>
      <c r="AM69" s="128">
        <f t="shared" si="15"/>
        <v>24</v>
      </c>
      <c r="AN69" s="128">
        <f t="shared" si="15"/>
        <v>24</v>
      </c>
      <c r="AO69" s="128">
        <f t="shared" si="15"/>
        <v>24</v>
      </c>
      <c r="AP69" s="128">
        <f t="shared" si="15"/>
        <v>24</v>
      </c>
      <c r="AQ69" s="128">
        <f t="shared" si="15"/>
        <v>32</v>
      </c>
      <c r="AR69" s="128">
        <f t="shared" si="15"/>
        <v>32</v>
      </c>
      <c r="AS69" s="128">
        <f t="shared" si="15"/>
        <v>32</v>
      </c>
      <c r="AT69" s="128">
        <f t="shared" si="15"/>
        <v>22</v>
      </c>
      <c r="AU69" s="128">
        <f t="shared" si="15"/>
        <v>22</v>
      </c>
      <c r="AV69" s="128">
        <f t="shared" si="15"/>
        <v>24</v>
      </c>
      <c r="AW69" s="128">
        <f t="shared" si="15"/>
        <v>20</v>
      </c>
      <c r="AX69" s="592"/>
      <c r="AY69" s="593"/>
      <c r="AZ69" s="129"/>
      <c r="BA69" s="130"/>
      <c r="BB69" s="130"/>
    </row>
    <row r="70" spans="1:61" s="14" customFormat="1" ht="18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103"/>
      <c r="V70" s="103"/>
      <c r="W70" s="103"/>
      <c r="X70" s="103"/>
      <c r="Y70" s="104"/>
      <c r="Z70" s="104"/>
      <c r="AA70" s="105"/>
      <c r="AB70" s="105"/>
      <c r="AC70" s="105"/>
      <c r="AD70" s="104"/>
      <c r="AE70" s="104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</row>
    <row r="71" spans="1:61" s="15" customFormat="1" ht="18">
      <c r="A71" s="119"/>
      <c r="B71" s="119"/>
      <c r="C71" s="119"/>
      <c r="D71" s="119"/>
      <c r="E71" s="119"/>
      <c r="F71" s="119"/>
      <c r="G71" s="119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202"/>
      <c r="V71" s="202"/>
      <c r="W71" s="120"/>
      <c r="X71" s="120"/>
      <c r="Y71" s="120"/>
      <c r="Z71" s="203"/>
      <c r="AA71" s="203"/>
      <c r="AB71" s="211"/>
      <c r="AC71" s="211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206"/>
      <c r="AZ71" s="121"/>
      <c r="BA71" s="121"/>
    </row>
    <row r="72" spans="1:61" ht="18">
      <c r="A72" s="14"/>
      <c r="B72" s="14"/>
      <c r="C72" s="14"/>
      <c r="D72" s="16" t="s">
        <v>75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 t="s">
        <v>76</v>
      </c>
      <c r="AE72" s="16"/>
      <c r="AF72" s="16"/>
      <c r="AG72" s="16"/>
      <c r="AH72" s="16"/>
      <c r="AI72" s="16"/>
      <c r="AJ72" s="16"/>
      <c r="AK72" s="16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</row>
    <row r="73" spans="1:61" ht="18">
      <c r="A73" s="14"/>
      <c r="B73" s="14"/>
      <c r="C73" s="1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</row>
    <row r="75" spans="1:61" s="23" customFormat="1" ht="18">
      <c r="C75" s="196"/>
      <c r="D75" s="16" t="s">
        <v>243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 t="s">
        <v>244</v>
      </c>
      <c r="AE75" s="16"/>
      <c r="AF75" s="16"/>
    </row>
  </sheetData>
  <mergeCells count="123">
    <mergeCell ref="A22:A23"/>
    <mergeCell ref="A24:A25"/>
    <mergeCell ref="A40:A41"/>
    <mergeCell ref="A32:A33"/>
    <mergeCell ref="C40:C41"/>
    <mergeCell ref="A36:A37"/>
    <mergeCell ref="A59:B60"/>
    <mergeCell ref="A61:B62"/>
    <mergeCell ref="C61:C62"/>
    <mergeCell ref="A50:A51"/>
    <mergeCell ref="A52:A55"/>
    <mergeCell ref="A48:A49"/>
    <mergeCell ref="C46:C47"/>
    <mergeCell ref="C56:C58"/>
    <mergeCell ref="C42:C43"/>
    <mergeCell ref="A69:B69"/>
    <mergeCell ref="A63:B64"/>
    <mergeCell ref="A44:A45"/>
    <mergeCell ref="A56:A58"/>
    <mergeCell ref="B40:B41"/>
    <mergeCell ref="C22:C23"/>
    <mergeCell ref="B24:B25"/>
    <mergeCell ref="C24:C25"/>
    <mergeCell ref="B22:B23"/>
    <mergeCell ref="C32:C33"/>
    <mergeCell ref="A65:B68"/>
    <mergeCell ref="C65:C68"/>
    <mergeCell ref="C28:C29"/>
    <mergeCell ref="C36:C37"/>
    <mergeCell ref="B30:B31"/>
    <mergeCell ref="C26:C27"/>
    <mergeCell ref="C34:C35"/>
    <mergeCell ref="C30:C31"/>
    <mergeCell ref="A30:A31"/>
    <mergeCell ref="A38:A39"/>
    <mergeCell ref="C48:C49"/>
    <mergeCell ref="C63:C64"/>
    <mergeCell ref="C50:C51"/>
    <mergeCell ref="C52:C55"/>
    <mergeCell ref="A10:A11"/>
    <mergeCell ref="C10:C11"/>
    <mergeCell ref="A46:A47"/>
    <mergeCell ref="A14:A15"/>
    <mergeCell ref="A34:A35"/>
    <mergeCell ref="C14:C15"/>
    <mergeCell ref="B10:B11"/>
    <mergeCell ref="A42:A43"/>
    <mergeCell ref="B38:B39"/>
    <mergeCell ref="A12:A13"/>
    <mergeCell ref="B14:B15"/>
    <mergeCell ref="A20:A21"/>
    <mergeCell ref="B16:B17"/>
    <mergeCell ref="B20:B21"/>
    <mergeCell ref="A18:A19"/>
    <mergeCell ref="B28:B29"/>
    <mergeCell ref="A28:A29"/>
    <mergeCell ref="C18:C19"/>
    <mergeCell ref="A16:A17"/>
    <mergeCell ref="A26:A27"/>
    <mergeCell ref="B26:B27"/>
    <mergeCell ref="C20:C21"/>
    <mergeCell ref="B18:B19"/>
    <mergeCell ref="C44:C45"/>
    <mergeCell ref="AS1:AY1"/>
    <mergeCell ref="AS2:AY3"/>
    <mergeCell ref="D10:D11"/>
    <mergeCell ref="AX10:AY69"/>
    <mergeCell ref="D14:D15"/>
    <mergeCell ref="D24:D25"/>
    <mergeCell ref="D26:D27"/>
    <mergeCell ref="D28:D29"/>
    <mergeCell ref="A5:BB5"/>
    <mergeCell ref="A6:A9"/>
    <mergeCell ref="B6:B9"/>
    <mergeCell ref="BA6:BA9"/>
    <mergeCell ref="D9:G9"/>
    <mergeCell ref="D22:D23"/>
    <mergeCell ref="B12:B13"/>
    <mergeCell ref="D16:D17"/>
    <mergeCell ref="Y6:AC6"/>
    <mergeCell ref="D6:D8"/>
    <mergeCell ref="G6:G8"/>
    <mergeCell ref="C12:C13"/>
    <mergeCell ref="E6:E8"/>
    <mergeCell ref="C6:C9"/>
    <mergeCell ref="D12:D13"/>
    <mergeCell ref="D59:D60"/>
    <mergeCell ref="C16:C17"/>
    <mergeCell ref="X10:Y69"/>
    <mergeCell ref="F6:F8"/>
    <mergeCell ref="D32:D33"/>
    <mergeCell ref="D38:D39"/>
    <mergeCell ref="D34:D35"/>
    <mergeCell ref="D67:D68"/>
    <mergeCell ref="Q6:T6"/>
    <mergeCell ref="D56:D58"/>
    <mergeCell ref="D46:D47"/>
    <mergeCell ref="D50:D51"/>
    <mergeCell ref="D18:D19"/>
    <mergeCell ref="D52:D55"/>
    <mergeCell ref="D44:D45"/>
    <mergeCell ref="C59:C60"/>
    <mergeCell ref="C38:C39"/>
    <mergeCell ref="BB6:BB9"/>
    <mergeCell ref="AZ6:AZ9"/>
    <mergeCell ref="H6:K6"/>
    <mergeCell ref="L6:P6"/>
    <mergeCell ref="AL6:AP6"/>
    <mergeCell ref="U6:X6"/>
    <mergeCell ref="AQ6:AT6"/>
    <mergeCell ref="AH6:AK6"/>
    <mergeCell ref="D30:D31"/>
    <mergeCell ref="AU6:AX6"/>
    <mergeCell ref="AD6:AG6"/>
    <mergeCell ref="Z10:AA69"/>
    <mergeCell ref="D48:D49"/>
    <mergeCell ref="D65:D66"/>
    <mergeCell ref="D36:D37"/>
    <mergeCell ref="D40:D41"/>
    <mergeCell ref="D63:D64"/>
    <mergeCell ref="D42:D43"/>
    <mergeCell ref="D61:D62"/>
    <mergeCell ref="D20:D21"/>
  </mergeCells>
  <phoneticPr fontId="36" type="noConversion"/>
  <pageMargins left="0.39370078740157483" right="0.39370078740157483" top="0.19685039370078741" bottom="0.19685039370078741" header="0" footer="0"/>
  <pageSetup paperSize="9" scale="37" orientation="landscape" horizontalDpi="4294967292" verticalDpi="7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H53"/>
  <sheetViews>
    <sheetView view="pageBreakPreview" zoomScale="50" zoomScaleNormal="70" zoomScaleSheetLayoutView="50" workbookViewId="0">
      <pane xSplit="7" ySplit="9" topLeftCell="H10" activePane="bottomRight" state="frozen"/>
      <selection activeCell="R52" sqref="R52"/>
      <selection pane="topRight" activeCell="R52" sqref="R52"/>
      <selection pane="bottomLeft" activeCell="R52" sqref="R52"/>
      <selection pane="bottomRight" activeCell="AP36" sqref="AP36"/>
    </sheetView>
  </sheetViews>
  <sheetFormatPr defaultRowHeight="12.75"/>
  <cols>
    <col min="1" max="1" width="14.5703125" style="22" customWidth="1"/>
    <col min="2" max="2" width="61" style="22" customWidth="1"/>
    <col min="3" max="3" width="7.140625" style="22" customWidth="1"/>
    <col min="4" max="4" width="13" style="22" customWidth="1"/>
    <col min="5" max="5" width="7.85546875" style="22" customWidth="1"/>
    <col min="6" max="7" width="5.5703125" style="22" customWidth="1"/>
    <col min="8" max="51" width="5.42578125" style="22" customWidth="1"/>
    <col min="52" max="52" width="4.140625" style="22" customWidth="1"/>
    <col min="53" max="53" width="4.28515625" style="22" customWidth="1"/>
    <col min="54" max="16384" width="9.140625" style="22"/>
  </cols>
  <sheetData>
    <row r="1" spans="1:57" s="190" customFormat="1" ht="24.75" customHeight="1">
      <c r="AS1" s="302" t="s">
        <v>283</v>
      </c>
      <c r="AT1" s="302"/>
      <c r="AU1" s="302"/>
      <c r="AV1" s="302"/>
      <c r="AW1" s="302"/>
      <c r="AX1" s="302"/>
      <c r="AY1" s="302"/>
      <c r="AZ1" s="302"/>
      <c r="BA1" s="302"/>
      <c r="BB1" s="191"/>
      <c r="BC1" s="191"/>
      <c r="BD1" s="191"/>
      <c r="BE1" s="191"/>
    </row>
    <row r="2" spans="1:57" s="190" customFormat="1" ht="24.75" customHeight="1">
      <c r="AS2" s="302" t="s">
        <v>558</v>
      </c>
      <c r="AT2" s="302"/>
      <c r="AU2" s="302"/>
      <c r="AV2" s="302"/>
      <c r="AW2" s="302"/>
      <c r="AX2" s="302"/>
      <c r="AY2" s="302"/>
      <c r="AZ2" s="302"/>
      <c r="BA2" s="302"/>
      <c r="BB2" s="191"/>
      <c r="BC2" s="191"/>
      <c r="BD2" s="191"/>
      <c r="BE2" s="191"/>
    </row>
    <row r="3" spans="1:57" s="190" customFormat="1" ht="24.75" customHeight="1">
      <c r="AO3" s="192"/>
      <c r="AP3" s="193" t="s">
        <v>242</v>
      </c>
      <c r="AQ3" s="194"/>
      <c r="AR3" s="194"/>
      <c r="AS3" s="302"/>
      <c r="AT3" s="302"/>
      <c r="AU3" s="302"/>
      <c r="AV3" s="302"/>
      <c r="AW3" s="302"/>
      <c r="AX3" s="302"/>
      <c r="AY3" s="302"/>
      <c r="AZ3" s="302"/>
      <c r="BA3" s="302"/>
      <c r="BB3" s="191"/>
      <c r="BC3" s="191"/>
      <c r="BD3" s="191"/>
      <c r="BE3" s="191"/>
    </row>
    <row r="4" spans="1:57">
      <c r="AN4" s="195" t="s">
        <v>561</v>
      </c>
    </row>
    <row r="5" spans="1:57" s="5" customFormat="1" ht="49.5" customHeight="1">
      <c r="A5" s="528" t="s">
        <v>300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</row>
    <row r="6" spans="1:57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280"/>
      <c r="AY6" s="239" t="s">
        <v>10</v>
      </c>
      <c r="AZ6" s="344" t="s">
        <v>11</v>
      </c>
      <c r="BA6" s="344" t="s">
        <v>12</v>
      </c>
    </row>
    <row r="7" spans="1:57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AU7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t="shared" si="0"/>
        <v>42742</v>
      </c>
      <c r="AA7" s="1">
        <f t="shared" si="0"/>
        <v>42749</v>
      </c>
      <c r="AB7" s="1">
        <f t="shared" si="0"/>
        <v>42756</v>
      </c>
      <c r="AC7" s="1">
        <f t="shared" si="0"/>
        <v>42763</v>
      </c>
      <c r="AD7" s="1">
        <f t="shared" si="0"/>
        <v>42770</v>
      </c>
      <c r="AE7" s="1">
        <f t="shared" si="0"/>
        <v>42777</v>
      </c>
      <c r="AF7" s="1">
        <f t="shared" si="0"/>
        <v>42784</v>
      </c>
      <c r="AG7" s="1">
        <f t="shared" si="0"/>
        <v>42791</v>
      </c>
      <c r="AH7" s="1">
        <f t="shared" si="0"/>
        <v>42798</v>
      </c>
      <c r="AI7" s="1">
        <f t="shared" si="0"/>
        <v>42805</v>
      </c>
      <c r="AJ7" s="1">
        <f t="shared" si="0"/>
        <v>42812</v>
      </c>
      <c r="AK7" s="1">
        <f t="shared" si="0"/>
        <v>42819</v>
      </c>
      <c r="AL7" s="1">
        <f t="shared" si="0"/>
        <v>42826</v>
      </c>
      <c r="AM7" s="1">
        <f t="shared" si="0"/>
        <v>42833</v>
      </c>
      <c r="AN7" s="1">
        <f t="shared" si="0"/>
        <v>42840</v>
      </c>
      <c r="AO7" s="1">
        <f t="shared" si="0"/>
        <v>42847</v>
      </c>
      <c r="AP7" s="1">
        <f t="shared" si="0"/>
        <v>42854</v>
      </c>
      <c r="AQ7" s="1">
        <f t="shared" si="0"/>
        <v>42861</v>
      </c>
      <c r="AR7" s="1">
        <f t="shared" si="0"/>
        <v>42868</v>
      </c>
      <c r="AS7" s="1">
        <f t="shared" si="0"/>
        <v>42875</v>
      </c>
      <c r="AT7" s="1">
        <f t="shared" si="0"/>
        <v>42882</v>
      </c>
      <c r="AU7" s="1">
        <f t="shared" si="0"/>
        <v>42889</v>
      </c>
      <c r="AV7" s="1">
        <f t="shared" ref="AV7:AY8" si="1">AU7+7</f>
        <v>42896</v>
      </c>
      <c r="AW7" s="1">
        <f t="shared" si="1"/>
        <v>42903</v>
      </c>
      <c r="AX7" s="1">
        <f t="shared" si="1"/>
        <v>42910</v>
      </c>
      <c r="AY7" s="1">
        <f t="shared" si="1"/>
        <v>42917</v>
      </c>
      <c r="AZ7" s="345"/>
      <c r="BA7" s="345"/>
    </row>
    <row r="8" spans="1:57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ref="J8:AU8" si="2">I8+7</f>
        <v>42625</v>
      </c>
      <c r="K8" s="1">
        <f t="shared" si="2"/>
        <v>42632</v>
      </c>
      <c r="L8" s="1">
        <f t="shared" si="2"/>
        <v>42639</v>
      </c>
      <c r="M8" s="1">
        <f t="shared" si="2"/>
        <v>42646</v>
      </c>
      <c r="N8" s="1">
        <f t="shared" si="2"/>
        <v>42653</v>
      </c>
      <c r="O8" s="1">
        <f t="shared" si="2"/>
        <v>42660</v>
      </c>
      <c r="P8" s="1">
        <f t="shared" si="2"/>
        <v>42667</v>
      </c>
      <c r="Q8" s="1">
        <f t="shared" si="2"/>
        <v>42674</v>
      </c>
      <c r="R8" s="1">
        <f t="shared" si="2"/>
        <v>42681</v>
      </c>
      <c r="S8" s="1">
        <f t="shared" si="2"/>
        <v>42688</v>
      </c>
      <c r="T8" s="1">
        <f t="shared" si="2"/>
        <v>42695</v>
      </c>
      <c r="U8" s="1">
        <f t="shared" si="2"/>
        <v>42702</v>
      </c>
      <c r="V8" s="1">
        <f t="shared" si="2"/>
        <v>42709</v>
      </c>
      <c r="W8" s="1">
        <f t="shared" si="2"/>
        <v>42716</v>
      </c>
      <c r="X8" s="1">
        <f t="shared" si="2"/>
        <v>42723</v>
      </c>
      <c r="Y8" s="1">
        <f t="shared" si="2"/>
        <v>42730</v>
      </c>
      <c r="Z8" s="1">
        <f t="shared" si="2"/>
        <v>42737</v>
      </c>
      <c r="AA8" s="1">
        <f t="shared" si="2"/>
        <v>42744</v>
      </c>
      <c r="AB8" s="1">
        <f t="shared" si="2"/>
        <v>42751</v>
      </c>
      <c r="AC8" s="1">
        <f t="shared" si="2"/>
        <v>42758</v>
      </c>
      <c r="AD8" s="1">
        <f t="shared" si="2"/>
        <v>42765</v>
      </c>
      <c r="AE8" s="1">
        <f t="shared" si="2"/>
        <v>42772</v>
      </c>
      <c r="AF8" s="1">
        <f t="shared" si="2"/>
        <v>42779</v>
      </c>
      <c r="AG8" s="1">
        <f t="shared" si="2"/>
        <v>42786</v>
      </c>
      <c r="AH8" s="1">
        <f t="shared" si="2"/>
        <v>42793</v>
      </c>
      <c r="AI8" s="1">
        <f t="shared" si="2"/>
        <v>42800</v>
      </c>
      <c r="AJ8" s="1">
        <f t="shared" si="2"/>
        <v>42807</v>
      </c>
      <c r="AK8" s="1">
        <f t="shared" si="2"/>
        <v>42814</v>
      </c>
      <c r="AL8" s="1">
        <f t="shared" si="2"/>
        <v>42821</v>
      </c>
      <c r="AM8" s="1">
        <f t="shared" si="2"/>
        <v>42828</v>
      </c>
      <c r="AN8" s="1">
        <f t="shared" si="2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1"/>
        <v>42891</v>
      </c>
      <c r="AW8" s="1">
        <f t="shared" si="1"/>
        <v>42898</v>
      </c>
      <c r="AX8" s="1">
        <f t="shared" si="1"/>
        <v>42905</v>
      </c>
      <c r="AY8" s="1">
        <f t="shared" si="1"/>
        <v>42912</v>
      </c>
      <c r="AZ8" s="345"/>
      <c r="BA8" s="345"/>
    </row>
    <row r="9" spans="1:57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</row>
    <row r="10" spans="1:57" s="75" customFormat="1" ht="18" customHeight="1">
      <c r="A10" s="395" t="s">
        <v>463</v>
      </c>
      <c r="B10" s="388" t="s">
        <v>223</v>
      </c>
      <c r="C10" s="365">
        <f>(D10+E10+E11)/36</f>
        <v>2</v>
      </c>
      <c r="D10" s="561">
        <v>40</v>
      </c>
      <c r="E10" s="106">
        <f t="shared" ref="E10:E21" si="3">F10+G10</f>
        <v>10</v>
      </c>
      <c r="F10" s="57">
        <f>SUM(H10:X10)</f>
        <v>0</v>
      </c>
      <c r="G10" s="49">
        <f>SUM(AB10:AW10)</f>
        <v>10</v>
      </c>
      <c r="H10" s="59"/>
      <c r="I10" s="59"/>
      <c r="J10" s="59"/>
      <c r="K10" s="59"/>
      <c r="L10" s="59"/>
      <c r="M10" s="59"/>
      <c r="N10" s="59"/>
      <c r="O10" s="59"/>
      <c r="P10" s="600" t="s">
        <v>557</v>
      </c>
      <c r="Q10" s="601"/>
      <c r="R10" s="601"/>
      <c r="S10" s="601"/>
      <c r="T10" s="602"/>
      <c r="U10" s="59"/>
      <c r="V10" s="59"/>
      <c r="W10" s="59"/>
      <c r="X10" s="59"/>
      <c r="Y10" s="597" t="s">
        <v>27</v>
      </c>
      <c r="Z10" s="597" t="s">
        <v>19</v>
      </c>
      <c r="AA10" s="615"/>
      <c r="AB10" s="59">
        <v>2</v>
      </c>
      <c r="AC10" s="59">
        <v>2</v>
      </c>
      <c r="AD10" s="59">
        <v>2</v>
      </c>
      <c r="AE10" s="59">
        <v>2</v>
      </c>
      <c r="AF10" s="59">
        <v>2</v>
      </c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09" t="s">
        <v>28</v>
      </c>
      <c r="AY10" s="610"/>
      <c r="AZ10" s="59">
        <v>2</v>
      </c>
      <c r="BA10" s="60"/>
    </row>
    <row r="11" spans="1:57" s="14" customFormat="1" ht="18">
      <c r="A11" s="395"/>
      <c r="B11" s="388"/>
      <c r="C11" s="366"/>
      <c r="D11" s="561"/>
      <c r="E11" s="107">
        <f t="shared" si="3"/>
        <v>22</v>
      </c>
      <c r="F11" s="61">
        <f>SUM(H11:X11)</f>
        <v>0</v>
      </c>
      <c r="G11" s="54">
        <f>SUM(AB11:AW11)</f>
        <v>22</v>
      </c>
      <c r="H11" s="63"/>
      <c r="I11" s="63"/>
      <c r="J11" s="63"/>
      <c r="K11" s="63"/>
      <c r="L11" s="63"/>
      <c r="M11" s="63"/>
      <c r="N11" s="63"/>
      <c r="O11" s="63"/>
      <c r="P11" s="603"/>
      <c r="Q11" s="604"/>
      <c r="R11" s="604"/>
      <c r="S11" s="604"/>
      <c r="T11" s="605"/>
      <c r="U11" s="63"/>
      <c r="V11" s="63"/>
      <c r="W11" s="63"/>
      <c r="X11" s="63"/>
      <c r="Y11" s="598"/>
      <c r="Z11" s="598"/>
      <c r="AA11" s="616"/>
      <c r="AB11" s="63"/>
      <c r="AC11" s="63"/>
      <c r="AD11" s="63"/>
      <c r="AE11" s="63"/>
      <c r="AF11" s="63"/>
      <c r="AG11" s="63">
        <v>2</v>
      </c>
      <c r="AH11" s="63">
        <v>2</v>
      </c>
      <c r="AI11" s="63">
        <v>2</v>
      </c>
      <c r="AJ11" s="63">
        <v>2</v>
      </c>
      <c r="AK11" s="63">
        <v>2</v>
      </c>
      <c r="AL11" s="63">
        <v>2</v>
      </c>
      <c r="AM11" s="63">
        <v>2</v>
      </c>
      <c r="AN11" s="63">
        <v>2</v>
      </c>
      <c r="AO11" s="63">
        <v>2</v>
      </c>
      <c r="AP11" s="63">
        <v>2</v>
      </c>
      <c r="AQ11" s="63">
        <v>2</v>
      </c>
      <c r="AR11" s="63"/>
      <c r="AS11" s="63"/>
      <c r="AT11" s="63"/>
      <c r="AU11" s="63"/>
      <c r="AV11" s="63"/>
      <c r="AW11" s="63"/>
      <c r="AX11" s="611"/>
      <c r="AY11" s="612"/>
      <c r="AZ11" s="63"/>
      <c r="BA11" s="56"/>
    </row>
    <row r="12" spans="1:57" s="75" customFormat="1" ht="18">
      <c r="A12" s="395" t="s">
        <v>308</v>
      </c>
      <c r="B12" s="388" t="s">
        <v>21</v>
      </c>
      <c r="C12" s="365">
        <f>(D12+E12+E13)/36</f>
        <v>3.5</v>
      </c>
      <c r="D12" s="561">
        <v>64</v>
      </c>
      <c r="E12" s="106">
        <f t="shared" si="3"/>
        <v>28</v>
      </c>
      <c r="F12" s="57">
        <f t="shared" ref="F12:F47" si="4">SUM(H12:X12)</f>
        <v>28</v>
      </c>
      <c r="G12" s="49">
        <f t="shared" ref="G12:G47" si="5">SUM(AB12:AW12)</f>
        <v>0</v>
      </c>
      <c r="H12" s="59">
        <v>4</v>
      </c>
      <c r="I12" s="59">
        <v>4</v>
      </c>
      <c r="J12" s="59">
        <v>4</v>
      </c>
      <c r="K12" s="59">
        <v>2</v>
      </c>
      <c r="L12" s="59">
        <v>2</v>
      </c>
      <c r="M12" s="59">
        <v>2</v>
      </c>
      <c r="N12" s="59">
        <v>2</v>
      </c>
      <c r="O12" s="59">
        <v>2</v>
      </c>
      <c r="P12" s="603"/>
      <c r="Q12" s="604"/>
      <c r="R12" s="604"/>
      <c r="S12" s="604"/>
      <c r="T12" s="605"/>
      <c r="U12" s="59">
        <v>2</v>
      </c>
      <c r="V12" s="59">
        <v>2</v>
      </c>
      <c r="W12" s="59">
        <v>2</v>
      </c>
      <c r="X12" s="59"/>
      <c r="Y12" s="598"/>
      <c r="Z12" s="598"/>
      <c r="AA12" s="616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611"/>
      <c r="AY12" s="612"/>
      <c r="AZ12" s="59"/>
      <c r="BA12" s="60">
        <v>1</v>
      </c>
    </row>
    <row r="13" spans="1:57" s="14" customFormat="1" ht="18">
      <c r="A13" s="395"/>
      <c r="B13" s="388"/>
      <c r="C13" s="366"/>
      <c r="D13" s="561"/>
      <c r="E13" s="107">
        <f t="shared" si="3"/>
        <v>34</v>
      </c>
      <c r="F13" s="61">
        <f t="shared" si="4"/>
        <v>34</v>
      </c>
      <c r="G13" s="54">
        <f t="shared" si="5"/>
        <v>0</v>
      </c>
      <c r="H13" s="63">
        <v>2</v>
      </c>
      <c r="I13" s="63">
        <v>2</v>
      </c>
      <c r="J13" s="63">
        <v>2</v>
      </c>
      <c r="K13" s="63">
        <v>4</v>
      </c>
      <c r="L13" s="63">
        <v>4</v>
      </c>
      <c r="M13" s="63">
        <v>4</v>
      </c>
      <c r="N13" s="63">
        <v>4</v>
      </c>
      <c r="O13" s="63">
        <v>4</v>
      </c>
      <c r="P13" s="603"/>
      <c r="Q13" s="604"/>
      <c r="R13" s="604"/>
      <c r="S13" s="604"/>
      <c r="T13" s="605"/>
      <c r="U13" s="63">
        <v>4</v>
      </c>
      <c r="V13" s="63">
        <v>2</v>
      </c>
      <c r="W13" s="63">
        <v>2</v>
      </c>
      <c r="X13" s="63"/>
      <c r="Y13" s="598"/>
      <c r="Z13" s="598"/>
      <c r="AA13" s="616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1"/>
      <c r="AY13" s="612"/>
      <c r="AZ13" s="63"/>
      <c r="BA13" s="56"/>
    </row>
    <row r="14" spans="1:57" s="75" customFormat="1" ht="18">
      <c r="A14" s="395" t="s">
        <v>309</v>
      </c>
      <c r="B14" s="388" t="s">
        <v>45</v>
      </c>
      <c r="C14" s="365">
        <f>(D14+E14+E15)/36</f>
        <v>4.5</v>
      </c>
      <c r="D14" s="561">
        <v>90</v>
      </c>
      <c r="E14" s="106">
        <f t="shared" si="3"/>
        <v>14</v>
      </c>
      <c r="F14" s="57">
        <f t="shared" si="4"/>
        <v>0</v>
      </c>
      <c r="G14" s="49">
        <f t="shared" si="5"/>
        <v>14</v>
      </c>
      <c r="H14" s="59"/>
      <c r="I14" s="59"/>
      <c r="J14" s="59"/>
      <c r="K14" s="59"/>
      <c r="L14" s="59"/>
      <c r="M14" s="59"/>
      <c r="N14" s="59"/>
      <c r="O14" s="59"/>
      <c r="P14" s="603"/>
      <c r="Q14" s="604"/>
      <c r="R14" s="604"/>
      <c r="S14" s="604"/>
      <c r="T14" s="605"/>
      <c r="U14" s="59"/>
      <c r="V14" s="59"/>
      <c r="W14" s="59"/>
      <c r="X14" s="59"/>
      <c r="Y14" s="598"/>
      <c r="Z14" s="598"/>
      <c r="AA14" s="616"/>
      <c r="AB14" s="59">
        <v>2</v>
      </c>
      <c r="AC14" s="59">
        <v>2</v>
      </c>
      <c r="AD14" s="59">
        <v>2</v>
      </c>
      <c r="AE14" s="59">
        <v>2</v>
      </c>
      <c r="AF14" s="59">
        <v>2</v>
      </c>
      <c r="AG14" s="59">
        <v>2</v>
      </c>
      <c r="AH14" s="59">
        <v>2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611"/>
      <c r="AY14" s="612"/>
      <c r="AZ14" s="59"/>
      <c r="BA14" s="60">
        <v>2</v>
      </c>
    </row>
    <row r="15" spans="1:57" s="14" customFormat="1" ht="18">
      <c r="A15" s="395"/>
      <c r="B15" s="388"/>
      <c r="C15" s="366"/>
      <c r="D15" s="561"/>
      <c r="E15" s="107">
        <f t="shared" si="3"/>
        <v>58</v>
      </c>
      <c r="F15" s="61">
        <f t="shared" si="4"/>
        <v>0</v>
      </c>
      <c r="G15" s="54">
        <f t="shared" si="5"/>
        <v>58</v>
      </c>
      <c r="H15" s="63"/>
      <c r="I15" s="63"/>
      <c r="J15" s="63"/>
      <c r="K15" s="63"/>
      <c r="L15" s="63"/>
      <c r="M15" s="63"/>
      <c r="N15" s="63"/>
      <c r="O15" s="63"/>
      <c r="P15" s="603"/>
      <c r="Q15" s="604"/>
      <c r="R15" s="604"/>
      <c r="S15" s="604"/>
      <c r="T15" s="605"/>
      <c r="U15" s="63"/>
      <c r="V15" s="63"/>
      <c r="W15" s="63"/>
      <c r="X15" s="63"/>
      <c r="Y15" s="598"/>
      <c r="Z15" s="598"/>
      <c r="AA15" s="616"/>
      <c r="AB15" s="63"/>
      <c r="AC15" s="63"/>
      <c r="AD15" s="63"/>
      <c r="AE15" s="63"/>
      <c r="AF15" s="63"/>
      <c r="AG15" s="63"/>
      <c r="AH15" s="63"/>
      <c r="AI15" s="63">
        <v>2</v>
      </c>
      <c r="AJ15" s="63">
        <v>4</v>
      </c>
      <c r="AK15" s="63">
        <v>4</v>
      </c>
      <c r="AL15" s="63">
        <v>4</v>
      </c>
      <c r="AM15" s="63">
        <v>4</v>
      </c>
      <c r="AN15" s="63">
        <v>4</v>
      </c>
      <c r="AO15" s="63">
        <v>4</v>
      </c>
      <c r="AP15" s="63">
        <v>4</v>
      </c>
      <c r="AQ15" s="63">
        <v>4</v>
      </c>
      <c r="AR15" s="63">
        <v>4</v>
      </c>
      <c r="AS15" s="63">
        <v>4</v>
      </c>
      <c r="AT15" s="63">
        <v>4</v>
      </c>
      <c r="AU15" s="63">
        <v>4</v>
      </c>
      <c r="AV15" s="63">
        <v>4</v>
      </c>
      <c r="AW15" s="63">
        <v>4</v>
      </c>
      <c r="AX15" s="611"/>
      <c r="AY15" s="612"/>
      <c r="AZ15" s="63"/>
      <c r="BA15" s="56"/>
    </row>
    <row r="16" spans="1:57" s="14" customFormat="1" ht="18">
      <c r="A16" s="395" t="s">
        <v>336</v>
      </c>
      <c r="B16" s="388" t="s">
        <v>56</v>
      </c>
      <c r="C16" s="365">
        <f>(D16+E16+E17)/36</f>
        <v>8</v>
      </c>
      <c r="D16" s="353">
        <v>144</v>
      </c>
      <c r="E16" s="106">
        <f t="shared" si="3"/>
        <v>60</v>
      </c>
      <c r="F16" s="57">
        <f t="shared" si="4"/>
        <v>30</v>
      </c>
      <c r="G16" s="49">
        <f t="shared" si="5"/>
        <v>30</v>
      </c>
      <c r="H16" s="59">
        <v>4</v>
      </c>
      <c r="I16" s="59">
        <v>4</v>
      </c>
      <c r="J16" s="59">
        <v>4</v>
      </c>
      <c r="K16" s="59">
        <v>2</v>
      </c>
      <c r="L16" s="59">
        <v>2</v>
      </c>
      <c r="M16" s="59">
        <v>2</v>
      </c>
      <c r="N16" s="59">
        <v>2</v>
      </c>
      <c r="O16" s="59">
        <v>2</v>
      </c>
      <c r="P16" s="603"/>
      <c r="Q16" s="604"/>
      <c r="R16" s="604"/>
      <c r="S16" s="604"/>
      <c r="T16" s="605"/>
      <c r="U16" s="59">
        <v>2</v>
      </c>
      <c r="V16" s="59">
        <v>2</v>
      </c>
      <c r="W16" s="59">
        <v>2</v>
      </c>
      <c r="X16" s="59">
        <v>2</v>
      </c>
      <c r="Y16" s="598"/>
      <c r="Z16" s="598"/>
      <c r="AA16" s="616"/>
      <c r="AB16" s="59">
        <v>2</v>
      </c>
      <c r="AC16" s="59">
        <v>2</v>
      </c>
      <c r="AD16" s="59">
        <v>2</v>
      </c>
      <c r="AE16" s="59">
        <v>2</v>
      </c>
      <c r="AF16" s="59">
        <v>2</v>
      </c>
      <c r="AG16" s="59">
        <v>2</v>
      </c>
      <c r="AH16" s="59">
        <v>2</v>
      </c>
      <c r="AI16" s="59">
        <v>2</v>
      </c>
      <c r="AJ16" s="59">
        <v>2</v>
      </c>
      <c r="AK16" s="59">
        <v>2</v>
      </c>
      <c r="AL16" s="59">
        <v>2</v>
      </c>
      <c r="AM16" s="59">
        <v>2</v>
      </c>
      <c r="AN16" s="59">
        <v>2</v>
      </c>
      <c r="AO16" s="59">
        <v>2</v>
      </c>
      <c r="AP16" s="59">
        <v>2</v>
      </c>
      <c r="AQ16" s="59"/>
      <c r="AR16" s="59"/>
      <c r="AS16" s="59"/>
      <c r="AT16" s="59"/>
      <c r="AU16" s="59"/>
      <c r="AV16" s="59"/>
      <c r="AW16" s="59"/>
      <c r="AX16" s="611"/>
      <c r="AY16" s="612"/>
      <c r="AZ16" s="59"/>
      <c r="BA16" s="60"/>
    </row>
    <row r="17" spans="1:53" s="14" customFormat="1" ht="18">
      <c r="A17" s="395"/>
      <c r="B17" s="388"/>
      <c r="C17" s="366"/>
      <c r="D17" s="354"/>
      <c r="E17" s="107">
        <f t="shared" si="3"/>
        <v>84</v>
      </c>
      <c r="F17" s="61">
        <f t="shared" si="4"/>
        <v>42</v>
      </c>
      <c r="G17" s="54">
        <f t="shared" si="5"/>
        <v>42</v>
      </c>
      <c r="H17" s="63">
        <v>2</v>
      </c>
      <c r="I17" s="63">
        <v>2</v>
      </c>
      <c r="J17" s="63">
        <v>2</v>
      </c>
      <c r="K17" s="63">
        <v>2</v>
      </c>
      <c r="L17" s="63">
        <v>4</v>
      </c>
      <c r="M17" s="63">
        <v>4</v>
      </c>
      <c r="N17" s="63">
        <v>4</v>
      </c>
      <c r="O17" s="63">
        <v>4</v>
      </c>
      <c r="P17" s="603"/>
      <c r="Q17" s="604"/>
      <c r="R17" s="604"/>
      <c r="S17" s="604"/>
      <c r="T17" s="605"/>
      <c r="U17" s="63">
        <v>4</v>
      </c>
      <c r="V17" s="63">
        <v>4</v>
      </c>
      <c r="W17" s="63">
        <v>4</v>
      </c>
      <c r="X17" s="63">
        <v>6</v>
      </c>
      <c r="Y17" s="598"/>
      <c r="Z17" s="598"/>
      <c r="AA17" s="616"/>
      <c r="AB17" s="52"/>
      <c r="AC17" s="52"/>
      <c r="AD17" s="52"/>
      <c r="AE17" s="52"/>
      <c r="AF17" s="52"/>
      <c r="AG17" s="52"/>
      <c r="AH17" s="52"/>
      <c r="AI17" s="52"/>
      <c r="AJ17" s="52">
        <v>2</v>
      </c>
      <c r="AK17" s="52">
        <v>2</v>
      </c>
      <c r="AL17" s="52">
        <v>2</v>
      </c>
      <c r="AM17" s="52">
        <v>2</v>
      </c>
      <c r="AN17" s="52">
        <v>2</v>
      </c>
      <c r="AO17" s="52">
        <v>2</v>
      </c>
      <c r="AP17" s="52">
        <v>2</v>
      </c>
      <c r="AQ17" s="52">
        <v>4</v>
      </c>
      <c r="AR17" s="52">
        <v>4</v>
      </c>
      <c r="AS17" s="52">
        <v>4</v>
      </c>
      <c r="AT17" s="52">
        <v>4</v>
      </c>
      <c r="AU17" s="52">
        <v>4</v>
      </c>
      <c r="AV17" s="52">
        <v>4</v>
      </c>
      <c r="AW17" s="52">
        <v>4</v>
      </c>
      <c r="AX17" s="611"/>
      <c r="AY17" s="612"/>
      <c r="AZ17" s="63"/>
      <c r="BA17" s="56">
        <v>2</v>
      </c>
    </row>
    <row r="18" spans="1:53" s="14" customFormat="1" ht="18">
      <c r="A18" s="395" t="s">
        <v>311</v>
      </c>
      <c r="B18" s="388" t="s">
        <v>162</v>
      </c>
      <c r="C18" s="365">
        <f>(D18+E18+E19)/36</f>
        <v>2.5</v>
      </c>
      <c r="D18" s="561">
        <v>50</v>
      </c>
      <c r="E18" s="106">
        <f t="shared" si="3"/>
        <v>20</v>
      </c>
      <c r="F18" s="57">
        <f t="shared" ref="F18:F23" si="6">SUM(H18:X18)</f>
        <v>0</v>
      </c>
      <c r="G18" s="49">
        <f t="shared" ref="G18:G23" si="7">SUM(AB18:AW18)</f>
        <v>20</v>
      </c>
      <c r="H18" s="97"/>
      <c r="I18" s="97"/>
      <c r="J18" s="97"/>
      <c r="K18" s="97"/>
      <c r="L18" s="97"/>
      <c r="M18" s="97"/>
      <c r="N18" s="97"/>
      <c r="O18" s="97"/>
      <c r="P18" s="603"/>
      <c r="Q18" s="604"/>
      <c r="R18" s="604"/>
      <c r="S18" s="604"/>
      <c r="T18" s="605"/>
      <c r="U18" s="97"/>
      <c r="V18" s="97"/>
      <c r="W18" s="97"/>
      <c r="X18" s="97"/>
      <c r="Y18" s="598"/>
      <c r="Z18" s="598"/>
      <c r="AA18" s="616"/>
      <c r="AB18" s="97">
        <v>2</v>
      </c>
      <c r="AC18" s="97">
        <v>2</v>
      </c>
      <c r="AD18" s="97">
        <v>2</v>
      </c>
      <c r="AE18" s="97">
        <v>2</v>
      </c>
      <c r="AF18" s="97">
        <v>2</v>
      </c>
      <c r="AG18" s="97">
        <v>2</v>
      </c>
      <c r="AH18" s="97">
        <v>2</v>
      </c>
      <c r="AI18" s="97">
        <v>2</v>
      </c>
      <c r="AJ18" s="97">
        <v>2</v>
      </c>
      <c r="AK18" s="97">
        <v>2</v>
      </c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611"/>
      <c r="AY18" s="612"/>
      <c r="AZ18" s="59"/>
      <c r="BA18" s="60"/>
    </row>
    <row r="19" spans="1:53" s="14" customFormat="1" ht="18">
      <c r="A19" s="395"/>
      <c r="B19" s="388"/>
      <c r="C19" s="366"/>
      <c r="D19" s="561"/>
      <c r="E19" s="107">
        <f t="shared" si="3"/>
        <v>20</v>
      </c>
      <c r="F19" s="61">
        <f t="shared" si="6"/>
        <v>0</v>
      </c>
      <c r="G19" s="54">
        <f t="shared" si="7"/>
        <v>20</v>
      </c>
      <c r="H19" s="63"/>
      <c r="I19" s="63"/>
      <c r="J19" s="63"/>
      <c r="K19" s="63"/>
      <c r="L19" s="63"/>
      <c r="M19" s="63"/>
      <c r="N19" s="63"/>
      <c r="O19" s="63"/>
      <c r="P19" s="603"/>
      <c r="Q19" s="604"/>
      <c r="R19" s="604"/>
      <c r="S19" s="604"/>
      <c r="T19" s="605"/>
      <c r="U19" s="63"/>
      <c r="V19" s="63"/>
      <c r="W19" s="63"/>
      <c r="X19" s="63"/>
      <c r="Y19" s="598"/>
      <c r="Z19" s="598"/>
      <c r="AA19" s="616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>
        <v>2</v>
      </c>
      <c r="AM19" s="63">
        <v>2</v>
      </c>
      <c r="AN19" s="63">
        <v>2</v>
      </c>
      <c r="AO19" s="63">
        <v>2</v>
      </c>
      <c r="AP19" s="63">
        <v>2</v>
      </c>
      <c r="AQ19" s="63">
        <v>2</v>
      </c>
      <c r="AR19" s="63">
        <v>2</v>
      </c>
      <c r="AS19" s="63">
        <v>2</v>
      </c>
      <c r="AT19" s="63">
        <v>2</v>
      </c>
      <c r="AU19" s="63">
        <v>2</v>
      </c>
      <c r="AV19" s="63"/>
      <c r="AW19" s="63"/>
      <c r="AX19" s="611"/>
      <c r="AY19" s="612"/>
      <c r="AZ19" s="63"/>
      <c r="BA19" s="56"/>
    </row>
    <row r="20" spans="1:53" s="14" customFormat="1" ht="18">
      <c r="A20" s="395" t="s">
        <v>412</v>
      </c>
      <c r="B20" s="388" t="s">
        <v>507</v>
      </c>
      <c r="C20" s="365">
        <f>(D20+E20+E21)/36</f>
        <v>4</v>
      </c>
      <c r="D20" s="561">
        <v>80</v>
      </c>
      <c r="E20" s="106">
        <f t="shared" si="3"/>
        <v>26</v>
      </c>
      <c r="F20" s="57">
        <f t="shared" si="6"/>
        <v>26</v>
      </c>
      <c r="G20" s="49">
        <f t="shared" si="7"/>
        <v>0</v>
      </c>
      <c r="H20" s="94">
        <v>4</v>
      </c>
      <c r="I20" s="94">
        <v>2</v>
      </c>
      <c r="J20" s="94">
        <v>2</v>
      </c>
      <c r="K20" s="94">
        <v>2</v>
      </c>
      <c r="L20" s="94">
        <v>2</v>
      </c>
      <c r="M20" s="94">
        <v>2</v>
      </c>
      <c r="N20" s="94">
        <v>2</v>
      </c>
      <c r="O20" s="94">
        <v>2</v>
      </c>
      <c r="P20" s="603"/>
      <c r="Q20" s="604"/>
      <c r="R20" s="604"/>
      <c r="S20" s="604"/>
      <c r="T20" s="605"/>
      <c r="U20" s="94">
        <v>2</v>
      </c>
      <c r="V20" s="94">
        <v>2</v>
      </c>
      <c r="W20" s="94">
        <v>2</v>
      </c>
      <c r="X20" s="94">
        <v>2</v>
      </c>
      <c r="Y20" s="598"/>
      <c r="Z20" s="598"/>
      <c r="AA20" s="616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611"/>
      <c r="AY20" s="612"/>
      <c r="AZ20" s="52"/>
      <c r="BA20" s="53">
        <v>1</v>
      </c>
    </row>
    <row r="21" spans="1:53" s="14" customFormat="1" ht="18">
      <c r="A21" s="395"/>
      <c r="B21" s="388"/>
      <c r="C21" s="366"/>
      <c r="D21" s="561"/>
      <c r="E21" s="107">
        <f t="shared" si="3"/>
        <v>38</v>
      </c>
      <c r="F21" s="61">
        <f t="shared" si="6"/>
        <v>38</v>
      </c>
      <c r="G21" s="54">
        <f t="shared" si="7"/>
        <v>0</v>
      </c>
      <c r="H21" s="63">
        <v>2</v>
      </c>
      <c r="I21" s="63">
        <v>4</v>
      </c>
      <c r="J21" s="63">
        <v>4</v>
      </c>
      <c r="K21" s="63">
        <v>4</v>
      </c>
      <c r="L21" s="63">
        <v>2</v>
      </c>
      <c r="M21" s="63">
        <v>2</v>
      </c>
      <c r="N21" s="63">
        <v>2</v>
      </c>
      <c r="O21" s="63">
        <v>2</v>
      </c>
      <c r="P21" s="603"/>
      <c r="Q21" s="604"/>
      <c r="R21" s="604"/>
      <c r="S21" s="604"/>
      <c r="T21" s="605"/>
      <c r="U21" s="63">
        <v>4</v>
      </c>
      <c r="V21" s="63">
        <v>4</v>
      </c>
      <c r="W21" s="63">
        <v>4</v>
      </c>
      <c r="X21" s="63">
        <v>4</v>
      </c>
      <c r="Y21" s="598"/>
      <c r="Z21" s="598"/>
      <c r="AA21" s="616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11"/>
      <c r="AY21" s="612"/>
      <c r="AZ21" s="52"/>
      <c r="BA21" s="53"/>
    </row>
    <row r="22" spans="1:53" s="14" customFormat="1" ht="18">
      <c r="A22" s="395" t="s">
        <v>509</v>
      </c>
      <c r="B22" s="388" t="s">
        <v>508</v>
      </c>
      <c r="C22" s="365">
        <f>(D22+E22+E23)/36</f>
        <v>2</v>
      </c>
      <c r="D22" s="561">
        <v>36</v>
      </c>
      <c r="E22" s="106">
        <f>F22+G22</f>
        <v>16</v>
      </c>
      <c r="F22" s="57">
        <f t="shared" si="6"/>
        <v>0</v>
      </c>
      <c r="G22" s="49">
        <f t="shared" si="7"/>
        <v>16</v>
      </c>
      <c r="H22" s="59"/>
      <c r="I22" s="59"/>
      <c r="J22" s="59"/>
      <c r="K22" s="59"/>
      <c r="L22" s="59"/>
      <c r="M22" s="59"/>
      <c r="N22" s="59"/>
      <c r="O22" s="59"/>
      <c r="P22" s="603"/>
      <c r="Q22" s="604"/>
      <c r="R22" s="604"/>
      <c r="S22" s="604"/>
      <c r="T22" s="605"/>
      <c r="U22" s="59"/>
      <c r="V22" s="59"/>
      <c r="W22" s="59"/>
      <c r="X22" s="59"/>
      <c r="Y22" s="598"/>
      <c r="Z22" s="598"/>
      <c r="AA22" s="616"/>
      <c r="AB22" s="59">
        <v>2</v>
      </c>
      <c r="AC22" s="59">
        <v>2</v>
      </c>
      <c r="AD22" s="59">
        <v>2</v>
      </c>
      <c r="AE22" s="59">
        <v>2</v>
      </c>
      <c r="AF22" s="59">
        <v>2</v>
      </c>
      <c r="AG22" s="59">
        <v>2</v>
      </c>
      <c r="AH22" s="59">
        <v>2</v>
      </c>
      <c r="AI22" s="59">
        <v>2</v>
      </c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611"/>
      <c r="AY22" s="612"/>
      <c r="AZ22" s="94">
        <v>2</v>
      </c>
      <c r="BA22" s="91"/>
    </row>
    <row r="23" spans="1:53" s="14" customFormat="1" ht="18">
      <c r="A23" s="395"/>
      <c r="B23" s="388"/>
      <c r="C23" s="366"/>
      <c r="D23" s="561"/>
      <c r="E23" s="107">
        <f>F23+G23</f>
        <v>20</v>
      </c>
      <c r="F23" s="61">
        <f t="shared" si="6"/>
        <v>0</v>
      </c>
      <c r="G23" s="54">
        <f t="shared" si="7"/>
        <v>20</v>
      </c>
      <c r="H23" s="63"/>
      <c r="I23" s="63"/>
      <c r="J23" s="63"/>
      <c r="K23" s="63"/>
      <c r="L23" s="63"/>
      <c r="M23" s="63"/>
      <c r="N23" s="63"/>
      <c r="O23" s="63"/>
      <c r="P23" s="603"/>
      <c r="Q23" s="604"/>
      <c r="R23" s="604"/>
      <c r="S23" s="604"/>
      <c r="T23" s="605"/>
      <c r="U23" s="63"/>
      <c r="V23" s="63"/>
      <c r="W23" s="63"/>
      <c r="X23" s="63"/>
      <c r="Y23" s="598"/>
      <c r="Z23" s="598"/>
      <c r="AA23" s="616"/>
      <c r="AB23" s="63"/>
      <c r="AC23" s="63"/>
      <c r="AD23" s="63"/>
      <c r="AE23" s="63"/>
      <c r="AF23" s="63"/>
      <c r="AG23" s="63"/>
      <c r="AH23" s="63"/>
      <c r="AI23" s="63"/>
      <c r="AJ23" s="63">
        <v>2</v>
      </c>
      <c r="AK23" s="63">
        <v>2</v>
      </c>
      <c r="AL23" s="63">
        <v>2</v>
      </c>
      <c r="AM23" s="63">
        <v>2</v>
      </c>
      <c r="AN23" s="63">
        <v>2</v>
      </c>
      <c r="AO23" s="63">
        <v>2</v>
      </c>
      <c r="AP23" s="63">
        <v>2</v>
      </c>
      <c r="AQ23" s="63">
        <v>2</v>
      </c>
      <c r="AR23" s="63">
        <v>2</v>
      </c>
      <c r="AS23" s="63">
        <v>2</v>
      </c>
      <c r="AT23" s="63"/>
      <c r="AU23" s="63"/>
      <c r="AV23" s="63"/>
      <c r="AW23" s="63"/>
      <c r="AX23" s="611"/>
      <c r="AY23" s="612"/>
      <c r="AZ23" s="63"/>
      <c r="BA23" s="56"/>
    </row>
    <row r="24" spans="1:53" s="75" customFormat="1" ht="18">
      <c r="A24" s="395" t="s">
        <v>440</v>
      </c>
      <c r="B24" s="393" t="s">
        <v>161</v>
      </c>
      <c r="C24" s="353">
        <f>(D24+E24+E25)/36</f>
        <v>2</v>
      </c>
      <c r="D24" s="353">
        <v>36</v>
      </c>
      <c r="E24" s="106">
        <f>F24+G24</f>
        <v>16</v>
      </c>
      <c r="F24" s="57">
        <f t="shared" si="4"/>
        <v>16</v>
      </c>
      <c r="G24" s="49">
        <f t="shared" si="5"/>
        <v>0</v>
      </c>
      <c r="H24" s="59">
        <v>2</v>
      </c>
      <c r="I24" s="59">
        <v>2</v>
      </c>
      <c r="J24" s="59">
        <v>2</v>
      </c>
      <c r="K24" s="59">
        <v>2</v>
      </c>
      <c r="L24" s="59">
        <v>2</v>
      </c>
      <c r="M24" s="59">
        <v>2</v>
      </c>
      <c r="N24" s="59">
        <v>2</v>
      </c>
      <c r="O24" s="59">
        <v>2</v>
      </c>
      <c r="P24" s="603"/>
      <c r="Q24" s="604"/>
      <c r="R24" s="604"/>
      <c r="S24" s="604"/>
      <c r="T24" s="605"/>
      <c r="U24" s="59"/>
      <c r="V24" s="59"/>
      <c r="W24" s="59"/>
      <c r="X24" s="59"/>
      <c r="Y24" s="598"/>
      <c r="Z24" s="598"/>
      <c r="AA24" s="616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611"/>
      <c r="AY24" s="612"/>
      <c r="AZ24" s="59" t="s">
        <v>35</v>
      </c>
      <c r="BA24" s="60"/>
    </row>
    <row r="25" spans="1:53" s="14" customFormat="1" ht="18">
      <c r="A25" s="395"/>
      <c r="B25" s="394"/>
      <c r="C25" s="354"/>
      <c r="D25" s="354"/>
      <c r="E25" s="107">
        <f>F25+G25</f>
        <v>20</v>
      </c>
      <c r="F25" s="61">
        <f t="shared" si="4"/>
        <v>20</v>
      </c>
      <c r="G25" s="54">
        <f t="shared" si="5"/>
        <v>0</v>
      </c>
      <c r="H25" s="63"/>
      <c r="I25" s="63">
        <v>2</v>
      </c>
      <c r="J25" s="63">
        <v>2</v>
      </c>
      <c r="K25" s="63">
        <v>2</v>
      </c>
      <c r="L25" s="63">
        <v>2</v>
      </c>
      <c r="M25" s="63">
        <v>2</v>
      </c>
      <c r="N25" s="63">
        <v>2</v>
      </c>
      <c r="O25" s="63">
        <v>2</v>
      </c>
      <c r="P25" s="603"/>
      <c r="Q25" s="604"/>
      <c r="R25" s="604"/>
      <c r="S25" s="604"/>
      <c r="T25" s="605"/>
      <c r="U25" s="63">
        <v>2</v>
      </c>
      <c r="V25" s="63">
        <v>2</v>
      </c>
      <c r="W25" s="63">
        <v>2</v>
      </c>
      <c r="X25" s="63"/>
      <c r="Y25" s="598"/>
      <c r="Z25" s="598"/>
      <c r="AA25" s="616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11"/>
      <c r="AY25" s="612"/>
      <c r="AZ25" s="63"/>
      <c r="BA25" s="56"/>
    </row>
    <row r="26" spans="1:53" s="14" customFormat="1" ht="18">
      <c r="A26" s="395" t="s">
        <v>314</v>
      </c>
      <c r="B26" s="388" t="s">
        <v>163</v>
      </c>
      <c r="C26" s="365">
        <f>(D26+E26+E27)/36</f>
        <v>3</v>
      </c>
      <c r="D26" s="561">
        <v>56</v>
      </c>
      <c r="E26" s="106">
        <f t="shared" ref="E26:E33" si="8">F26+G26</f>
        <v>22</v>
      </c>
      <c r="F26" s="57">
        <f t="shared" si="4"/>
        <v>0</v>
      </c>
      <c r="G26" s="49">
        <f t="shared" si="5"/>
        <v>22</v>
      </c>
      <c r="H26" s="59"/>
      <c r="I26" s="59"/>
      <c r="J26" s="59"/>
      <c r="K26" s="59"/>
      <c r="L26" s="59"/>
      <c r="M26" s="59"/>
      <c r="N26" s="59"/>
      <c r="O26" s="59"/>
      <c r="P26" s="603"/>
      <c r="Q26" s="604"/>
      <c r="R26" s="604"/>
      <c r="S26" s="604"/>
      <c r="T26" s="605"/>
      <c r="U26" s="59"/>
      <c r="V26" s="59"/>
      <c r="W26" s="59"/>
      <c r="X26" s="59"/>
      <c r="Y26" s="598"/>
      <c r="Z26" s="598"/>
      <c r="AA26" s="616"/>
      <c r="AB26" s="59">
        <v>2</v>
      </c>
      <c r="AC26" s="59">
        <v>2</v>
      </c>
      <c r="AD26" s="59">
        <v>2</v>
      </c>
      <c r="AE26" s="59">
        <v>2</v>
      </c>
      <c r="AF26" s="59">
        <v>2</v>
      </c>
      <c r="AG26" s="59">
        <v>2</v>
      </c>
      <c r="AH26" s="59">
        <v>2</v>
      </c>
      <c r="AI26" s="59">
        <v>2</v>
      </c>
      <c r="AJ26" s="59">
        <v>2</v>
      </c>
      <c r="AK26" s="59">
        <v>2</v>
      </c>
      <c r="AL26" s="59">
        <v>2</v>
      </c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611"/>
      <c r="AY26" s="612"/>
      <c r="AZ26" s="52"/>
      <c r="BA26" s="53">
        <v>2</v>
      </c>
    </row>
    <row r="27" spans="1:53" s="14" customFormat="1" ht="18">
      <c r="A27" s="395"/>
      <c r="B27" s="388"/>
      <c r="C27" s="366"/>
      <c r="D27" s="561"/>
      <c r="E27" s="107">
        <f t="shared" si="8"/>
        <v>30</v>
      </c>
      <c r="F27" s="61">
        <f t="shared" si="4"/>
        <v>0</v>
      </c>
      <c r="G27" s="54">
        <f t="shared" si="5"/>
        <v>30</v>
      </c>
      <c r="H27" s="63"/>
      <c r="I27" s="63"/>
      <c r="J27" s="63"/>
      <c r="K27" s="63"/>
      <c r="L27" s="63"/>
      <c r="M27" s="63"/>
      <c r="N27" s="63"/>
      <c r="O27" s="63"/>
      <c r="P27" s="603"/>
      <c r="Q27" s="604"/>
      <c r="R27" s="604"/>
      <c r="S27" s="604"/>
      <c r="T27" s="605"/>
      <c r="U27" s="63"/>
      <c r="V27" s="63"/>
      <c r="W27" s="63"/>
      <c r="X27" s="63"/>
      <c r="Y27" s="598"/>
      <c r="Z27" s="598"/>
      <c r="AA27" s="616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>
        <v>2</v>
      </c>
      <c r="AN27" s="63">
        <v>2</v>
      </c>
      <c r="AO27" s="63">
        <v>2</v>
      </c>
      <c r="AP27" s="63">
        <v>2</v>
      </c>
      <c r="AQ27" s="63">
        <v>2</v>
      </c>
      <c r="AR27" s="63">
        <v>2</v>
      </c>
      <c r="AS27" s="63">
        <v>2</v>
      </c>
      <c r="AT27" s="63">
        <v>4</v>
      </c>
      <c r="AU27" s="63">
        <v>4</v>
      </c>
      <c r="AV27" s="63">
        <v>4</v>
      </c>
      <c r="AW27" s="63">
        <v>4</v>
      </c>
      <c r="AX27" s="611"/>
      <c r="AY27" s="612"/>
      <c r="AZ27" s="52"/>
      <c r="BA27" s="53"/>
    </row>
    <row r="28" spans="1:53" s="14" customFormat="1" ht="18">
      <c r="A28" s="395" t="s">
        <v>445</v>
      </c>
      <c r="B28" s="388" t="s">
        <v>510</v>
      </c>
      <c r="C28" s="365">
        <f>(D28+E28+E29)/36</f>
        <v>2</v>
      </c>
      <c r="D28" s="561">
        <v>36</v>
      </c>
      <c r="E28" s="106">
        <f t="shared" si="8"/>
        <v>16</v>
      </c>
      <c r="F28" s="57">
        <f t="shared" si="4"/>
        <v>0</v>
      </c>
      <c r="G28" s="49">
        <f t="shared" si="5"/>
        <v>16</v>
      </c>
      <c r="H28" s="59"/>
      <c r="I28" s="59"/>
      <c r="J28" s="59"/>
      <c r="K28" s="59"/>
      <c r="L28" s="59"/>
      <c r="M28" s="59"/>
      <c r="N28" s="59"/>
      <c r="O28" s="59"/>
      <c r="P28" s="603"/>
      <c r="Q28" s="604"/>
      <c r="R28" s="604"/>
      <c r="S28" s="604"/>
      <c r="T28" s="605"/>
      <c r="U28" s="59"/>
      <c r="V28" s="59"/>
      <c r="W28" s="59"/>
      <c r="X28" s="59"/>
      <c r="Y28" s="598"/>
      <c r="Z28" s="598"/>
      <c r="AA28" s="616"/>
      <c r="AB28" s="59">
        <v>2</v>
      </c>
      <c r="AC28" s="59">
        <v>2</v>
      </c>
      <c r="AD28" s="59">
        <v>2</v>
      </c>
      <c r="AE28" s="59">
        <v>2</v>
      </c>
      <c r="AF28" s="59">
        <v>2</v>
      </c>
      <c r="AG28" s="59">
        <v>2</v>
      </c>
      <c r="AH28" s="59">
        <v>2</v>
      </c>
      <c r="AI28" s="59">
        <v>2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611"/>
      <c r="AY28" s="612"/>
      <c r="AZ28" s="97"/>
      <c r="BA28" s="77"/>
    </row>
    <row r="29" spans="1:53" s="14" customFormat="1" ht="18">
      <c r="A29" s="395"/>
      <c r="B29" s="388"/>
      <c r="C29" s="366"/>
      <c r="D29" s="561"/>
      <c r="E29" s="107">
        <f t="shared" si="8"/>
        <v>20</v>
      </c>
      <c r="F29" s="61">
        <f t="shared" si="4"/>
        <v>0</v>
      </c>
      <c r="G29" s="54">
        <f t="shared" si="5"/>
        <v>20</v>
      </c>
      <c r="H29" s="63"/>
      <c r="I29" s="63"/>
      <c r="J29" s="63"/>
      <c r="K29" s="63"/>
      <c r="L29" s="63"/>
      <c r="M29" s="63"/>
      <c r="N29" s="63"/>
      <c r="O29" s="63"/>
      <c r="P29" s="603"/>
      <c r="Q29" s="604"/>
      <c r="R29" s="604"/>
      <c r="S29" s="604"/>
      <c r="T29" s="605"/>
      <c r="U29" s="63"/>
      <c r="V29" s="63"/>
      <c r="W29" s="63"/>
      <c r="X29" s="63"/>
      <c r="Y29" s="598"/>
      <c r="Z29" s="598"/>
      <c r="AA29" s="616"/>
      <c r="AB29" s="63"/>
      <c r="AC29" s="63"/>
      <c r="AD29" s="63"/>
      <c r="AE29" s="63"/>
      <c r="AF29" s="63"/>
      <c r="AG29" s="63"/>
      <c r="AH29" s="63"/>
      <c r="AI29" s="63"/>
      <c r="AJ29" s="63">
        <v>2</v>
      </c>
      <c r="AK29" s="63">
        <v>2</v>
      </c>
      <c r="AL29" s="63">
        <v>2</v>
      </c>
      <c r="AM29" s="63">
        <v>2</v>
      </c>
      <c r="AN29" s="63">
        <v>2</v>
      </c>
      <c r="AO29" s="63">
        <v>2</v>
      </c>
      <c r="AP29" s="63">
        <v>2</v>
      </c>
      <c r="AQ29" s="63">
        <v>2</v>
      </c>
      <c r="AR29" s="63">
        <v>2</v>
      </c>
      <c r="AS29" s="63">
        <v>2</v>
      </c>
      <c r="AT29" s="63"/>
      <c r="AU29" s="63"/>
      <c r="AV29" s="63"/>
      <c r="AW29" s="63"/>
      <c r="AX29" s="611"/>
      <c r="AY29" s="612"/>
      <c r="AZ29" s="63"/>
      <c r="BA29" s="56"/>
    </row>
    <row r="30" spans="1:53" s="14" customFormat="1" ht="18">
      <c r="A30" s="395" t="s">
        <v>338</v>
      </c>
      <c r="B30" s="388" t="s">
        <v>343</v>
      </c>
      <c r="C30" s="365">
        <f>(D30+E30+E31)/36</f>
        <v>3</v>
      </c>
      <c r="D30" s="561">
        <v>54</v>
      </c>
      <c r="E30" s="106">
        <f t="shared" si="8"/>
        <v>26</v>
      </c>
      <c r="F30" s="57">
        <f t="shared" si="4"/>
        <v>26</v>
      </c>
      <c r="G30" s="49">
        <f t="shared" si="5"/>
        <v>0</v>
      </c>
      <c r="H30" s="94">
        <v>4</v>
      </c>
      <c r="I30" s="94">
        <v>2</v>
      </c>
      <c r="J30" s="94">
        <v>2</v>
      </c>
      <c r="K30" s="94">
        <v>2</v>
      </c>
      <c r="L30" s="94">
        <v>2</v>
      </c>
      <c r="M30" s="94">
        <v>2</v>
      </c>
      <c r="N30" s="94">
        <v>2</v>
      </c>
      <c r="O30" s="94">
        <v>2</v>
      </c>
      <c r="P30" s="603"/>
      <c r="Q30" s="604"/>
      <c r="R30" s="604"/>
      <c r="S30" s="604"/>
      <c r="T30" s="605"/>
      <c r="U30" s="94">
        <v>2</v>
      </c>
      <c r="V30" s="94">
        <v>2</v>
      </c>
      <c r="W30" s="94">
        <v>2</v>
      </c>
      <c r="X30" s="94">
        <v>2</v>
      </c>
      <c r="Y30" s="598"/>
      <c r="Z30" s="598"/>
      <c r="AA30" s="616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611"/>
      <c r="AY30" s="612"/>
      <c r="AZ30" s="52"/>
      <c r="BA30" s="53">
        <v>1</v>
      </c>
    </row>
    <row r="31" spans="1:53" s="14" customFormat="1" ht="18">
      <c r="A31" s="395"/>
      <c r="B31" s="388"/>
      <c r="C31" s="366"/>
      <c r="D31" s="561"/>
      <c r="E31" s="107">
        <f t="shared" si="8"/>
        <v>28</v>
      </c>
      <c r="F31" s="61">
        <f t="shared" si="4"/>
        <v>28</v>
      </c>
      <c r="G31" s="54">
        <f t="shared" si="5"/>
        <v>0</v>
      </c>
      <c r="H31" s="63">
        <v>2</v>
      </c>
      <c r="I31" s="63">
        <v>4</v>
      </c>
      <c r="J31" s="63">
        <v>4</v>
      </c>
      <c r="K31" s="63">
        <v>2</v>
      </c>
      <c r="L31" s="63">
        <v>2</v>
      </c>
      <c r="M31" s="63">
        <v>2</v>
      </c>
      <c r="N31" s="63">
        <v>2</v>
      </c>
      <c r="O31" s="63">
        <v>2</v>
      </c>
      <c r="P31" s="603"/>
      <c r="Q31" s="604"/>
      <c r="R31" s="604"/>
      <c r="S31" s="604"/>
      <c r="T31" s="605"/>
      <c r="U31" s="63">
        <v>2</v>
      </c>
      <c r="V31" s="63">
        <v>2</v>
      </c>
      <c r="W31" s="63">
        <v>2</v>
      </c>
      <c r="X31" s="63">
        <v>2</v>
      </c>
      <c r="Y31" s="598"/>
      <c r="Z31" s="598"/>
      <c r="AA31" s="616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11"/>
      <c r="AY31" s="612"/>
      <c r="AZ31" s="52"/>
      <c r="BA31" s="53"/>
    </row>
    <row r="32" spans="1:53" s="75" customFormat="1" ht="18">
      <c r="A32" s="395" t="s">
        <v>340</v>
      </c>
      <c r="B32" s="388" t="s">
        <v>512</v>
      </c>
      <c r="C32" s="365">
        <f>(D32+E32+E33)/36</f>
        <v>4</v>
      </c>
      <c r="D32" s="561">
        <v>76</v>
      </c>
      <c r="E32" s="106">
        <f t="shared" si="8"/>
        <v>30</v>
      </c>
      <c r="F32" s="57">
        <f t="shared" si="4"/>
        <v>0</v>
      </c>
      <c r="G32" s="49">
        <f t="shared" si="5"/>
        <v>30</v>
      </c>
      <c r="H32" s="59"/>
      <c r="I32" s="59"/>
      <c r="J32" s="59"/>
      <c r="K32" s="59"/>
      <c r="L32" s="59"/>
      <c r="M32" s="59"/>
      <c r="N32" s="59"/>
      <c r="O32" s="59"/>
      <c r="P32" s="603"/>
      <c r="Q32" s="604"/>
      <c r="R32" s="604"/>
      <c r="S32" s="604"/>
      <c r="T32" s="605"/>
      <c r="U32" s="59"/>
      <c r="V32" s="59"/>
      <c r="W32" s="59"/>
      <c r="X32" s="59"/>
      <c r="Y32" s="598"/>
      <c r="Z32" s="598"/>
      <c r="AA32" s="616"/>
      <c r="AB32" s="94">
        <v>2</v>
      </c>
      <c r="AC32" s="94">
        <v>2</v>
      </c>
      <c r="AD32" s="94">
        <v>2</v>
      </c>
      <c r="AE32" s="94">
        <v>2</v>
      </c>
      <c r="AF32" s="94">
        <v>2</v>
      </c>
      <c r="AG32" s="94">
        <v>2</v>
      </c>
      <c r="AH32" s="94">
        <v>2</v>
      </c>
      <c r="AI32" s="94">
        <v>2</v>
      </c>
      <c r="AJ32" s="94">
        <v>2</v>
      </c>
      <c r="AK32" s="94">
        <v>2</v>
      </c>
      <c r="AL32" s="94">
        <v>2</v>
      </c>
      <c r="AM32" s="94">
        <v>2</v>
      </c>
      <c r="AN32" s="94">
        <v>2</v>
      </c>
      <c r="AO32" s="94">
        <v>2</v>
      </c>
      <c r="AP32" s="94">
        <v>2</v>
      </c>
      <c r="AQ32" s="94"/>
      <c r="AR32" s="94"/>
      <c r="AS32" s="94"/>
      <c r="AT32" s="94"/>
      <c r="AU32" s="94"/>
      <c r="AV32" s="94"/>
      <c r="AW32" s="94"/>
      <c r="AX32" s="611"/>
      <c r="AY32" s="612"/>
      <c r="AZ32" s="94"/>
      <c r="BA32" s="91"/>
    </row>
    <row r="33" spans="1:53" s="14" customFormat="1" ht="18">
      <c r="A33" s="395"/>
      <c r="B33" s="388"/>
      <c r="C33" s="366"/>
      <c r="D33" s="561"/>
      <c r="E33" s="107">
        <f t="shared" si="8"/>
        <v>38</v>
      </c>
      <c r="F33" s="61">
        <f t="shared" si="4"/>
        <v>0</v>
      </c>
      <c r="G33" s="54">
        <f t="shared" si="5"/>
        <v>38</v>
      </c>
      <c r="H33" s="63"/>
      <c r="I33" s="63"/>
      <c r="J33" s="63"/>
      <c r="K33" s="63"/>
      <c r="L33" s="63"/>
      <c r="M33" s="63"/>
      <c r="N33" s="63"/>
      <c r="O33" s="63"/>
      <c r="P33" s="603"/>
      <c r="Q33" s="604"/>
      <c r="R33" s="604"/>
      <c r="S33" s="604"/>
      <c r="T33" s="605"/>
      <c r="U33" s="63"/>
      <c r="V33" s="63"/>
      <c r="W33" s="63"/>
      <c r="X33" s="63"/>
      <c r="Y33" s="598"/>
      <c r="Z33" s="598"/>
      <c r="AA33" s="616"/>
      <c r="AB33" s="63"/>
      <c r="AC33" s="63"/>
      <c r="AD33" s="63"/>
      <c r="AE33" s="63">
        <v>2</v>
      </c>
      <c r="AF33" s="63">
        <v>2</v>
      </c>
      <c r="AG33" s="63">
        <v>2</v>
      </c>
      <c r="AH33" s="63">
        <v>2</v>
      </c>
      <c r="AI33" s="63">
        <v>2</v>
      </c>
      <c r="AJ33" s="63">
        <v>2</v>
      </c>
      <c r="AK33" s="63">
        <v>2</v>
      </c>
      <c r="AL33" s="63">
        <v>2</v>
      </c>
      <c r="AM33" s="63">
        <v>2</v>
      </c>
      <c r="AN33" s="63">
        <v>2</v>
      </c>
      <c r="AO33" s="63">
        <v>2</v>
      </c>
      <c r="AP33" s="63">
        <v>2</v>
      </c>
      <c r="AQ33" s="63">
        <v>2</v>
      </c>
      <c r="AR33" s="63">
        <v>2</v>
      </c>
      <c r="AS33" s="63">
        <v>2</v>
      </c>
      <c r="AT33" s="63">
        <v>2</v>
      </c>
      <c r="AU33" s="63">
        <v>2</v>
      </c>
      <c r="AV33" s="63">
        <v>2</v>
      </c>
      <c r="AW33" s="63">
        <v>2</v>
      </c>
      <c r="AX33" s="611"/>
      <c r="AY33" s="612"/>
      <c r="AZ33" s="63"/>
      <c r="BA33" s="56">
        <v>2</v>
      </c>
    </row>
    <row r="34" spans="1:53" s="75" customFormat="1" ht="18">
      <c r="A34" s="395" t="s">
        <v>37</v>
      </c>
      <c r="B34" s="114" t="s">
        <v>159</v>
      </c>
      <c r="C34" s="365">
        <f>(D34+E34+E35)/36</f>
        <v>3</v>
      </c>
      <c r="D34" s="561">
        <v>54</v>
      </c>
      <c r="E34" s="106">
        <f t="shared" ref="E34:E43" si="9">F34+G34</f>
        <v>22</v>
      </c>
      <c r="F34" s="57">
        <f t="shared" si="4"/>
        <v>0</v>
      </c>
      <c r="G34" s="49">
        <f t="shared" si="5"/>
        <v>22</v>
      </c>
      <c r="H34" s="59"/>
      <c r="I34" s="59"/>
      <c r="J34" s="59"/>
      <c r="K34" s="59"/>
      <c r="L34" s="59"/>
      <c r="M34" s="59"/>
      <c r="N34" s="59"/>
      <c r="O34" s="59"/>
      <c r="P34" s="603"/>
      <c r="Q34" s="604"/>
      <c r="R34" s="604"/>
      <c r="S34" s="604"/>
      <c r="T34" s="605"/>
      <c r="U34" s="59"/>
      <c r="V34" s="59"/>
      <c r="W34" s="59"/>
      <c r="X34" s="59"/>
      <c r="Y34" s="598"/>
      <c r="Z34" s="598"/>
      <c r="AA34" s="616"/>
      <c r="AB34" s="59">
        <v>2</v>
      </c>
      <c r="AC34" s="59">
        <v>2</v>
      </c>
      <c r="AD34" s="59">
        <v>2</v>
      </c>
      <c r="AE34" s="59">
        <v>2</v>
      </c>
      <c r="AF34" s="59">
        <v>2</v>
      </c>
      <c r="AG34" s="59">
        <v>2</v>
      </c>
      <c r="AH34" s="59">
        <v>2</v>
      </c>
      <c r="AI34" s="59">
        <v>2</v>
      </c>
      <c r="AJ34" s="59">
        <v>2</v>
      </c>
      <c r="AK34" s="59">
        <v>2</v>
      </c>
      <c r="AL34" s="59">
        <v>2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611"/>
      <c r="AY34" s="612"/>
      <c r="AZ34" s="59" t="s">
        <v>18</v>
      </c>
      <c r="BA34" s="60"/>
    </row>
    <row r="35" spans="1:53" s="14" customFormat="1" ht="18">
      <c r="A35" s="395"/>
      <c r="B35" s="115" t="s">
        <v>160</v>
      </c>
      <c r="C35" s="366"/>
      <c r="D35" s="561"/>
      <c r="E35" s="107">
        <f t="shared" si="9"/>
        <v>32</v>
      </c>
      <c r="F35" s="61">
        <f t="shared" si="4"/>
        <v>0</v>
      </c>
      <c r="G35" s="54">
        <f t="shared" si="5"/>
        <v>32</v>
      </c>
      <c r="H35" s="63"/>
      <c r="I35" s="63"/>
      <c r="J35" s="63"/>
      <c r="K35" s="63"/>
      <c r="L35" s="63"/>
      <c r="M35" s="63"/>
      <c r="N35" s="63"/>
      <c r="O35" s="63"/>
      <c r="P35" s="603"/>
      <c r="Q35" s="604"/>
      <c r="R35" s="604"/>
      <c r="S35" s="604"/>
      <c r="T35" s="605"/>
      <c r="U35" s="63"/>
      <c r="V35" s="63"/>
      <c r="W35" s="63"/>
      <c r="X35" s="63"/>
      <c r="Y35" s="598"/>
      <c r="Z35" s="598"/>
      <c r="AA35" s="616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>
        <v>2</v>
      </c>
      <c r="AN35" s="63">
        <v>2</v>
      </c>
      <c r="AO35" s="63">
        <v>2</v>
      </c>
      <c r="AP35" s="63">
        <v>2</v>
      </c>
      <c r="AQ35" s="63">
        <v>2</v>
      </c>
      <c r="AR35" s="63">
        <v>2</v>
      </c>
      <c r="AS35" s="63">
        <v>4</v>
      </c>
      <c r="AT35" s="63">
        <v>4</v>
      </c>
      <c r="AU35" s="63">
        <v>4</v>
      </c>
      <c r="AV35" s="63">
        <v>4</v>
      </c>
      <c r="AW35" s="63">
        <v>4</v>
      </c>
      <c r="AX35" s="611"/>
      <c r="AY35" s="612"/>
      <c r="AZ35" s="63"/>
      <c r="BA35" s="56"/>
    </row>
    <row r="36" spans="1:53" s="75" customFormat="1" ht="36">
      <c r="A36" s="395" t="s">
        <v>42</v>
      </c>
      <c r="B36" s="114" t="s">
        <v>67</v>
      </c>
      <c r="C36" s="353">
        <f>(D36+E36+E37)/36</f>
        <v>1</v>
      </c>
      <c r="D36" s="618">
        <v>16</v>
      </c>
      <c r="E36" s="106">
        <f t="shared" si="9"/>
        <v>10</v>
      </c>
      <c r="F36" s="57">
        <f t="shared" si="4"/>
        <v>10</v>
      </c>
      <c r="G36" s="49">
        <f t="shared" si="5"/>
        <v>0</v>
      </c>
      <c r="H36" s="59"/>
      <c r="I36" s="59"/>
      <c r="J36" s="59"/>
      <c r="K36" s="59"/>
      <c r="L36" s="59"/>
      <c r="M36" s="59"/>
      <c r="N36" s="59"/>
      <c r="O36" s="59"/>
      <c r="P36" s="603"/>
      <c r="Q36" s="604"/>
      <c r="R36" s="604"/>
      <c r="S36" s="604"/>
      <c r="T36" s="605"/>
      <c r="U36" s="59">
        <v>2</v>
      </c>
      <c r="V36" s="59">
        <v>2</v>
      </c>
      <c r="W36" s="59">
        <v>2</v>
      </c>
      <c r="X36" s="59">
        <v>4</v>
      </c>
      <c r="Y36" s="598"/>
      <c r="Z36" s="598"/>
      <c r="AA36" s="616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611"/>
      <c r="AY36" s="612"/>
      <c r="AZ36" s="59">
        <v>1</v>
      </c>
      <c r="BA36" s="60"/>
    </row>
    <row r="37" spans="1:53" s="14" customFormat="1" ht="18">
      <c r="A37" s="395"/>
      <c r="B37" s="115" t="s">
        <v>513</v>
      </c>
      <c r="C37" s="354"/>
      <c r="D37" s="619"/>
      <c r="E37" s="107">
        <f t="shared" si="9"/>
        <v>10</v>
      </c>
      <c r="F37" s="61">
        <f t="shared" si="4"/>
        <v>10</v>
      </c>
      <c r="G37" s="54">
        <f t="shared" si="5"/>
        <v>0</v>
      </c>
      <c r="H37" s="63"/>
      <c r="I37" s="63"/>
      <c r="J37" s="63"/>
      <c r="K37" s="63"/>
      <c r="L37" s="63"/>
      <c r="M37" s="63"/>
      <c r="N37" s="63"/>
      <c r="O37" s="63"/>
      <c r="P37" s="603"/>
      <c r="Q37" s="604"/>
      <c r="R37" s="604"/>
      <c r="S37" s="604"/>
      <c r="T37" s="605"/>
      <c r="U37" s="63">
        <v>2</v>
      </c>
      <c r="V37" s="63">
        <v>2</v>
      </c>
      <c r="W37" s="63">
        <v>2</v>
      </c>
      <c r="X37" s="63">
        <v>4</v>
      </c>
      <c r="Y37" s="598"/>
      <c r="Z37" s="598"/>
      <c r="AA37" s="616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11"/>
      <c r="AY37" s="612"/>
      <c r="AZ37" s="63"/>
      <c r="BA37" s="56"/>
    </row>
    <row r="38" spans="1:53" s="75" customFormat="1" ht="36">
      <c r="A38" s="395" t="s">
        <v>330</v>
      </c>
      <c r="B38" s="115" t="s">
        <v>515</v>
      </c>
      <c r="C38" s="365">
        <f>(D38+E38+E39)/36</f>
        <v>1</v>
      </c>
      <c r="D38" s="561">
        <v>12</v>
      </c>
      <c r="E38" s="106">
        <f t="shared" si="9"/>
        <v>0</v>
      </c>
      <c r="F38" s="57">
        <f t="shared" si="4"/>
        <v>0</v>
      </c>
      <c r="G38" s="49">
        <f t="shared" si="5"/>
        <v>0</v>
      </c>
      <c r="H38" s="59"/>
      <c r="I38" s="59"/>
      <c r="J38" s="59"/>
      <c r="K38" s="59"/>
      <c r="L38" s="59"/>
      <c r="M38" s="59"/>
      <c r="N38" s="59"/>
      <c r="O38" s="59"/>
      <c r="P38" s="603"/>
      <c r="Q38" s="604"/>
      <c r="R38" s="604"/>
      <c r="S38" s="604"/>
      <c r="T38" s="605"/>
      <c r="U38" s="59"/>
      <c r="V38" s="59"/>
      <c r="W38" s="59"/>
      <c r="X38" s="59"/>
      <c r="Y38" s="598"/>
      <c r="Z38" s="598"/>
      <c r="AA38" s="616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611"/>
      <c r="AY38" s="612"/>
      <c r="AZ38" s="59" t="s">
        <v>18</v>
      </c>
      <c r="BA38" s="60"/>
    </row>
    <row r="39" spans="1:53" s="14" customFormat="1" ht="18">
      <c r="A39" s="395"/>
      <c r="B39" s="115" t="s">
        <v>164</v>
      </c>
      <c r="C39" s="366"/>
      <c r="D39" s="561"/>
      <c r="E39" s="107">
        <f t="shared" si="9"/>
        <v>24</v>
      </c>
      <c r="F39" s="61">
        <f t="shared" si="4"/>
        <v>0</v>
      </c>
      <c r="G39" s="54">
        <f t="shared" si="5"/>
        <v>24</v>
      </c>
      <c r="H39" s="63"/>
      <c r="I39" s="63"/>
      <c r="J39" s="63"/>
      <c r="K39" s="63"/>
      <c r="L39" s="63"/>
      <c r="M39" s="63"/>
      <c r="N39" s="63"/>
      <c r="O39" s="63"/>
      <c r="P39" s="603"/>
      <c r="Q39" s="604"/>
      <c r="R39" s="604"/>
      <c r="S39" s="604"/>
      <c r="T39" s="605"/>
      <c r="U39" s="63"/>
      <c r="V39" s="63"/>
      <c r="W39" s="63"/>
      <c r="X39" s="63"/>
      <c r="Y39" s="598"/>
      <c r="Z39" s="598"/>
      <c r="AA39" s="616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>
        <v>4</v>
      </c>
      <c r="AS39" s="63">
        <v>4</v>
      </c>
      <c r="AT39" s="63">
        <v>4</v>
      </c>
      <c r="AU39" s="63">
        <v>4</v>
      </c>
      <c r="AV39" s="63">
        <v>4</v>
      </c>
      <c r="AW39" s="63">
        <v>4</v>
      </c>
      <c r="AX39" s="611"/>
      <c r="AY39" s="612"/>
      <c r="AZ39" s="63"/>
      <c r="BA39" s="56"/>
    </row>
    <row r="40" spans="1:53" s="75" customFormat="1" ht="18">
      <c r="A40" s="395" t="s">
        <v>342</v>
      </c>
      <c r="B40" s="115" t="s">
        <v>516</v>
      </c>
      <c r="C40" s="365">
        <f>(D40+E40+E41)/36</f>
        <v>4</v>
      </c>
      <c r="D40" s="561">
        <v>72</v>
      </c>
      <c r="E40" s="106">
        <f t="shared" si="9"/>
        <v>32</v>
      </c>
      <c r="F40" s="57">
        <f>SUM(H40:X40)</f>
        <v>0</v>
      </c>
      <c r="G40" s="49">
        <f>SUM(AB40:AW40)</f>
        <v>32</v>
      </c>
      <c r="H40" s="59"/>
      <c r="I40" s="59"/>
      <c r="J40" s="59"/>
      <c r="K40" s="59"/>
      <c r="L40" s="59"/>
      <c r="M40" s="59"/>
      <c r="N40" s="59"/>
      <c r="O40" s="59"/>
      <c r="P40" s="603"/>
      <c r="Q40" s="604"/>
      <c r="R40" s="604"/>
      <c r="S40" s="604"/>
      <c r="T40" s="605"/>
      <c r="U40" s="59"/>
      <c r="V40" s="59"/>
      <c r="W40" s="59"/>
      <c r="X40" s="59"/>
      <c r="Y40" s="598"/>
      <c r="Z40" s="598"/>
      <c r="AA40" s="616"/>
      <c r="AB40" s="59">
        <v>2</v>
      </c>
      <c r="AC40" s="59">
        <v>2</v>
      </c>
      <c r="AD40" s="59">
        <v>2</v>
      </c>
      <c r="AE40" s="59">
        <v>2</v>
      </c>
      <c r="AF40" s="59">
        <v>2</v>
      </c>
      <c r="AG40" s="59">
        <v>2</v>
      </c>
      <c r="AH40" s="59">
        <v>2</v>
      </c>
      <c r="AI40" s="59">
        <v>2</v>
      </c>
      <c r="AJ40" s="59">
        <v>2</v>
      </c>
      <c r="AK40" s="59">
        <v>2</v>
      </c>
      <c r="AL40" s="59">
        <v>2</v>
      </c>
      <c r="AM40" s="59">
        <v>2</v>
      </c>
      <c r="AN40" s="59">
        <v>2</v>
      </c>
      <c r="AO40" s="59">
        <v>2</v>
      </c>
      <c r="AP40" s="59">
        <v>2</v>
      </c>
      <c r="AQ40" s="59">
        <v>2</v>
      </c>
      <c r="AR40" s="59"/>
      <c r="AS40" s="59"/>
      <c r="AT40" s="59"/>
      <c r="AU40" s="59"/>
      <c r="AV40" s="59"/>
      <c r="AW40" s="59"/>
      <c r="AX40" s="611"/>
      <c r="AY40" s="612"/>
      <c r="AZ40" s="59" t="s">
        <v>18</v>
      </c>
      <c r="BA40" s="60"/>
    </row>
    <row r="41" spans="1:53" s="14" customFormat="1" ht="36">
      <c r="A41" s="395"/>
      <c r="B41" s="115" t="s">
        <v>517</v>
      </c>
      <c r="C41" s="366"/>
      <c r="D41" s="561"/>
      <c r="E41" s="107">
        <f t="shared" si="9"/>
        <v>40</v>
      </c>
      <c r="F41" s="61">
        <f>SUM(H41:X41)</f>
        <v>0</v>
      </c>
      <c r="G41" s="54">
        <f>SUM(AB41:AW41)</f>
        <v>40</v>
      </c>
      <c r="H41" s="63"/>
      <c r="I41" s="63"/>
      <c r="J41" s="63"/>
      <c r="K41" s="63"/>
      <c r="L41" s="63"/>
      <c r="M41" s="63"/>
      <c r="N41" s="63"/>
      <c r="O41" s="63"/>
      <c r="P41" s="603"/>
      <c r="Q41" s="604"/>
      <c r="R41" s="604"/>
      <c r="S41" s="604"/>
      <c r="T41" s="605"/>
      <c r="U41" s="63"/>
      <c r="V41" s="63"/>
      <c r="W41" s="63"/>
      <c r="X41" s="63"/>
      <c r="Y41" s="598"/>
      <c r="Z41" s="598"/>
      <c r="AA41" s="616"/>
      <c r="AB41" s="52"/>
      <c r="AC41" s="52"/>
      <c r="AD41" s="52"/>
      <c r="AE41" s="52"/>
      <c r="AF41" s="52"/>
      <c r="AG41" s="52"/>
      <c r="AH41" s="52"/>
      <c r="AI41" s="52"/>
      <c r="AJ41" s="52">
        <v>2</v>
      </c>
      <c r="AK41" s="52">
        <v>2</v>
      </c>
      <c r="AL41" s="52">
        <v>2</v>
      </c>
      <c r="AM41" s="52">
        <v>2</v>
      </c>
      <c r="AN41" s="52">
        <v>2</v>
      </c>
      <c r="AO41" s="52">
        <v>2</v>
      </c>
      <c r="AP41" s="52">
        <v>2</v>
      </c>
      <c r="AQ41" s="52">
        <v>2</v>
      </c>
      <c r="AR41" s="52">
        <v>4</v>
      </c>
      <c r="AS41" s="52">
        <v>4</v>
      </c>
      <c r="AT41" s="52">
        <v>4</v>
      </c>
      <c r="AU41" s="52">
        <v>4</v>
      </c>
      <c r="AV41" s="52">
        <v>4</v>
      </c>
      <c r="AW41" s="52">
        <v>4</v>
      </c>
      <c r="AX41" s="611"/>
      <c r="AY41" s="612"/>
      <c r="AZ41" s="63"/>
      <c r="BA41" s="56"/>
    </row>
    <row r="42" spans="1:53" s="75" customFormat="1" ht="18">
      <c r="A42" s="395" t="s">
        <v>514</v>
      </c>
      <c r="B42" s="115" t="s">
        <v>71</v>
      </c>
      <c r="C42" s="365">
        <f>(D42+E42+E43)/36</f>
        <v>2</v>
      </c>
      <c r="D42" s="561">
        <v>36</v>
      </c>
      <c r="E42" s="106">
        <f t="shared" si="9"/>
        <v>16</v>
      </c>
      <c r="F42" s="57">
        <f t="shared" si="4"/>
        <v>0</v>
      </c>
      <c r="G42" s="49">
        <f t="shared" si="5"/>
        <v>16</v>
      </c>
      <c r="H42" s="59"/>
      <c r="I42" s="59"/>
      <c r="J42" s="59"/>
      <c r="K42" s="59"/>
      <c r="L42" s="59"/>
      <c r="M42" s="59"/>
      <c r="N42" s="59"/>
      <c r="O42" s="59"/>
      <c r="P42" s="603"/>
      <c r="Q42" s="604"/>
      <c r="R42" s="604"/>
      <c r="S42" s="604"/>
      <c r="T42" s="605"/>
      <c r="U42" s="59"/>
      <c r="V42" s="59"/>
      <c r="W42" s="59"/>
      <c r="X42" s="59"/>
      <c r="Y42" s="598"/>
      <c r="Z42" s="598"/>
      <c r="AA42" s="616"/>
      <c r="AB42" s="94">
        <v>2</v>
      </c>
      <c r="AC42" s="94">
        <v>2</v>
      </c>
      <c r="AD42" s="94">
        <v>2</v>
      </c>
      <c r="AE42" s="94">
        <v>2</v>
      </c>
      <c r="AF42" s="94">
        <v>2</v>
      </c>
      <c r="AG42" s="94">
        <v>2</v>
      </c>
      <c r="AH42" s="94">
        <v>2</v>
      </c>
      <c r="AI42" s="94">
        <v>2</v>
      </c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1"/>
      <c r="AX42" s="611"/>
      <c r="AY42" s="612"/>
      <c r="AZ42" s="59" t="s">
        <v>18</v>
      </c>
      <c r="BA42" s="60"/>
    </row>
    <row r="43" spans="1:53" s="14" customFormat="1" ht="18">
      <c r="A43" s="395"/>
      <c r="B43" s="115" t="s">
        <v>518</v>
      </c>
      <c r="C43" s="366"/>
      <c r="D43" s="561"/>
      <c r="E43" s="107">
        <f t="shared" si="9"/>
        <v>20</v>
      </c>
      <c r="F43" s="61">
        <f t="shared" si="4"/>
        <v>0</v>
      </c>
      <c r="G43" s="54">
        <f t="shared" si="5"/>
        <v>20</v>
      </c>
      <c r="H43" s="63"/>
      <c r="I43" s="63"/>
      <c r="J43" s="63"/>
      <c r="K43" s="63"/>
      <c r="L43" s="63"/>
      <c r="M43" s="63"/>
      <c r="N43" s="63"/>
      <c r="O43" s="63"/>
      <c r="P43" s="603"/>
      <c r="Q43" s="604"/>
      <c r="R43" s="604"/>
      <c r="S43" s="604"/>
      <c r="T43" s="605"/>
      <c r="U43" s="63"/>
      <c r="V43" s="63"/>
      <c r="W43" s="63"/>
      <c r="X43" s="63"/>
      <c r="Y43" s="598"/>
      <c r="Z43" s="598"/>
      <c r="AA43" s="616"/>
      <c r="AB43" s="63"/>
      <c r="AC43" s="63"/>
      <c r="AD43" s="63"/>
      <c r="AE43" s="63"/>
      <c r="AF43" s="63"/>
      <c r="AG43" s="63"/>
      <c r="AH43" s="63"/>
      <c r="AI43" s="63"/>
      <c r="AJ43" s="63">
        <v>2</v>
      </c>
      <c r="AK43" s="63">
        <v>2</v>
      </c>
      <c r="AL43" s="63">
        <v>2</v>
      </c>
      <c r="AM43" s="63">
        <v>2</v>
      </c>
      <c r="AN43" s="63">
        <v>2</v>
      </c>
      <c r="AO43" s="63">
        <v>2</v>
      </c>
      <c r="AP43" s="63">
        <v>2</v>
      </c>
      <c r="AQ43" s="63">
        <v>2</v>
      </c>
      <c r="AR43" s="63">
        <v>2</v>
      </c>
      <c r="AS43" s="63">
        <v>2</v>
      </c>
      <c r="AT43" s="63"/>
      <c r="AU43" s="63"/>
      <c r="AV43" s="63"/>
      <c r="AW43" s="56"/>
      <c r="AX43" s="611"/>
      <c r="AY43" s="612"/>
      <c r="AZ43" s="63"/>
      <c r="BA43" s="56"/>
    </row>
    <row r="44" spans="1:53" s="75" customFormat="1" ht="18" customHeight="1">
      <c r="A44" s="284" t="s">
        <v>313</v>
      </c>
      <c r="B44" s="527"/>
      <c r="C44" s="277">
        <v>0.5</v>
      </c>
      <c r="D44" s="306" t="s">
        <v>77</v>
      </c>
      <c r="E44" s="49">
        <f>SUM(F44:G44)</f>
        <v>0</v>
      </c>
      <c r="F44" s="57">
        <f t="shared" si="4"/>
        <v>0</v>
      </c>
      <c r="G44" s="49">
        <f t="shared" si="5"/>
        <v>0</v>
      </c>
      <c r="H44" s="59"/>
      <c r="I44" s="59"/>
      <c r="J44" s="59"/>
      <c r="K44" s="59"/>
      <c r="L44" s="59"/>
      <c r="M44" s="59"/>
      <c r="N44" s="59"/>
      <c r="O44" s="59"/>
      <c r="P44" s="603"/>
      <c r="Q44" s="604"/>
      <c r="R44" s="604"/>
      <c r="S44" s="604"/>
      <c r="T44" s="605"/>
      <c r="U44" s="59"/>
      <c r="V44" s="59"/>
      <c r="W44" s="59"/>
      <c r="X44" s="59"/>
      <c r="Y44" s="598"/>
      <c r="Z44" s="598"/>
      <c r="AA44" s="616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611"/>
      <c r="AY44" s="612"/>
      <c r="AZ44" s="59"/>
      <c r="BA44" s="60"/>
    </row>
    <row r="45" spans="1:53" s="14" customFormat="1" ht="18">
      <c r="A45" s="285"/>
      <c r="B45" s="596"/>
      <c r="C45" s="305"/>
      <c r="D45" s="307"/>
      <c r="E45" s="54">
        <f>SUM(F45:G45)</f>
        <v>54</v>
      </c>
      <c r="F45" s="61">
        <f t="shared" si="4"/>
        <v>54</v>
      </c>
      <c r="G45" s="54">
        <f t="shared" si="5"/>
        <v>0</v>
      </c>
      <c r="H45" s="63">
        <v>6</v>
      </c>
      <c r="I45" s="63">
        <v>6</v>
      </c>
      <c r="J45" s="63">
        <v>6</v>
      </c>
      <c r="K45" s="63">
        <v>6</v>
      </c>
      <c r="L45" s="63">
        <v>6</v>
      </c>
      <c r="M45" s="63">
        <v>4</v>
      </c>
      <c r="N45" s="63">
        <v>4</v>
      </c>
      <c r="O45" s="63">
        <v>4</v>
      </c>
      <c r="P45" s="603"/>
      <c r="Q45" s="604"/>
      <c r="R45" s="604"/>
      <c r="S45" s="604"/>
      <c r="T45" s="605"/>
      <c r="U45" s="63">
        <v>4</v>
      </c>
      <c r="V45" s="63">
        <v>4</v>
      </c>
      <c r="W45" s="63">
        <v>4</v>
      </c>
      <c r="X45" s="63"/>
      <c r="Y45" s="598"/>
      <c r="Z45" s="598"/>
      <c r="AA45" s="616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611"/>
      <c r="AY45" s="612"/>
      <c r="AZ45" s="63">
        <v>1.1000000000000001</v>
      </c>
      <c r="BA45" s="56"/>
    </row>
    <row r="46" spans="1:53" s="75" customFormat="1" ht="18" customHeight="1">
      <c r="A46" s="285"/>
      <c r="B46" s="596"/>
      <c r="C46" s="305"/>
      <c r="D46" s="306" t="s">
        <v>78</v>
      </c>
      <c r="E46" s="49">
        <f>SUM(F46:G46)</f>
        <v>0</v>
      </c>
      <c r="F46" s="57">
        <f t="shared" si="4"/>
        <v>0</v>
      </c>
      <c r="G46" s="49">
        <f t="shared" si="5"/>
        <v>0</v>
      </c>
      <c r="H46" s="59"/>
      <c r="I46" s="59"/>
      <c r="J46" s="59"/>
      <c r="K46" s="59"/>
      <c r="L46" s="59"/>
      <c r="M46" s="59"/>
      <c r="N46" s="59"/>
      <c r="O46" s="59"/>
      <c r="P46" s="603"/>
      <c r="Q46" s="604"/>
      <c r="R46" s="604"/>
      <c r="S46" s="604"/>
      <c r="T46" s="605"/>
      <c r="U46" s="59"/>
      <c r="V46" s="59"/>
      <c r="W46" s="59"/>
      <c r="X46" s="59"/>
      <c r="Y46" s="598"/>
      <c r="Z46" s="598"/>
      <c r="AA46" s="616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611"/>
      <c r="AY46" s="612"/>
      <c r="AZ46" s="59"/>
      <c r="BA46" s="60"/>
    </row>
    <row r="47" spans="1:53" s="14" customFormat="1" ht="18">
      <c r="A47" s="286"/>
      <c r="B47" s="526"/>
      <c r="C47" s="278"/>
      <c r="D47" s="307"/>
      <c r="E47" s="54">
        <f>SUM(F47:G47)</f>
        <v>54</v>
      </c>
      <c r="F47" s="61">
        <f t="shared" si="4"/>
        <v>0</v>
      </c>
      <c r="G47" s="54">
        <f t="shared" si="5"/>
        <v>54</v>
      </c>
      <c r="H47" s="63"/>
      <c r="I47" s="63"/>
      <c r="J47" s="63"/>
      <c r="K47" s="63"/>
      <c r="L47" s="63"/>
      <c r="M47" s="63"/>
      <c r="N47" s="63"/>
      <c r="O47" s="63"/>
      <c r="P47" s="603"/>
      <c r="Q47" s="604"/>
      <c r="R47" s="604"/>
      <c r="S47" s="604"/>
      <c r="T47" s="605"/>
      <c r="U47" s="63"/>
      <c r="V47" s="63"/>
      <c r="W47" s="63"/>
      <c r="X47" s="63"/>
      <c r="Y47" s="598"/>
      <c r="Z47" s="598"/>
      <c r="AA47" s="616"/>
      <c r="AB47" s="93">
        <v>4</v>
      </c>
      <c r="AC47" s="93">
        <v>4</v>
      </c>
      <c r="AD47" s="93">
        <v>4</v>
      </c>
      <c r="AE47" s="93">
        <v>4</v>
      </c>
      <c r="AF47" s="93">
        <v>4</v>
      </c>
      <c r="AG47" s="93">
        <v>2</v>
      </c>
      <c r="AH47" s="93">
        <v>2</v>
      </c>
      <c r="AI47" s="93">
        <v>2</v>
      </c>
      <c r="AJ47" s="93">
        <v>2</v>
      </c>
      <c r="AK47" s="93">
        <v>2</v>
      </c>
      <c r="AL47" s="93">
        <v>2</v>
      </c>
      <c r="AM47" s="93">
        <v>2</v>
      </c>
      <c r="AN47" s="93">
        <v>2</v>
      </c>
      <c r="AO47" s="93">
        <v>2</v>
      </c>
      <c r="AP47" s="93">
        <v>2</v>
      </c>
      <c r="AQ47" s="93">
        <v>2</v>
      </c>
      <c r="AR47" s="93">
        <v>2</v>
      </c>
      <c r="AS47" s="93">
        <v>2</v>
      </c>
      <c r="AT47" s="93">
        <v>2</v>
      </c>
      <c r="AU47" s="93">
        <v>2</v>
      </c>
      <c r="AV47" s="93">
        <v>2</v>
      </c>
      <c r="AW47" s="93">
        <v>2</v>
      </c>
      <c r="AX47" s="611"/>
      <c r="AY47" s="612"/>
      <c r="AZ47" s="63">
        <v>2</v>
      </c>
      <c r="BA47" s="56"/>
    </row>
    <row r="48" spans="1:53" s="14" customFormat="1" ht="18">
      <c r="A48" s="570" t="s">
        <v>14</v>
      </c>
      <c r="B48" s="570"/>
      <c r="C48" s="116">
        <f>SUM(C10:C47)</f>
        <v>52</v>
      </c>
      <c r="D48" s="116">
        <f>SUM(D10:D45)</f>
        <v>952</v>
      </c>
      <c r="E48" s="117">
        <f>F48+G48</f>
        <v>1010</v>
      </c>
      <c r="F48" s="117">
        <f>SUM(H48:AA48)</f>
        <v>362</v>
      </c>
      <c r="G48" s="108">
        <f>SUM(Y48:AY48)</f>
        <v>648</v>
      </c>
      <c r="H48" s="108">
        <f t="shared" ref="H48:O48" si="10">SUM(H10:H47)</f>
        <v>32</v>
      </c>
      <c r="I48" s="108">
        <f t="shared" si="10"/>
        <v>34</v>
      </c>
      <c r="J48" s="108">
        <f t="shared" si="10"/>
        <v>34</v>
      </c>
      <c r="K48" s="108">
        <f t="shared" si="10"/>
        <v>30</v>
      </c>
      <c r="L48" s="108">
        <f t="shared" si="10"/>
        <v>30</v>
      </c>
      <c r="M48" s="108">
        <f t="shared" si="10"/>
        <v>28</v>
      </c>
      <c r="N48" s="108">
        <f t="shared" si="10"/>
        <v>28</v>
      </c>
      <c r="O48" s="108">
        <f t="shared" si="10"/>
        <v>28</v>
      </c>
      <c r="P48" s="606"/>
      <c r="Q48" s="607"/>
      <c r="R48" s="607"/>
      <c r="S48" s="607"/>
      <c r="T48" s="608"/>
      <c r="U48" s="108">
        <f>SUM(U10:U47)</f>
        <v>32</v>
      </c>
      <c r="V48" s="108">
        <f>SUM(V10:V47)</f>
        <v>30</v>
      </c>
      <c r="W48" s="108">
        <f>SUM(W10:W47)</f>
        <v>30</v>
      </c>
      <c r="X48" s="108">
        <f>SUM(X10:X47)</f>
        <v>26</v>
      </c>
      <c r="Y48" s="599"/>
      <c r="Z48" s="599"/>
      <c r="AA48" s="617"/>
      <c r="AB48" s="108">
        <f t="shared" ref="AB48:AW48" si="11">SUM(AB10:AB47)</f>
        <v>26</v>
      </c>
      <c r="AC48" s="108">
        <f t="shared" si="11"/>
        <v>26</v>
      </c>
      <c r="AD48" s="108">
        <f t="shared" si="11"/>
        <v>26</v>
      </c>
      <c r="AE48" s="108">
        <f t="shared" si="11"/>
        <v>28</v>
      </c>
      <c r="AF48" s="108">
        <f t="shared" si="11"/>
        <v>28</v>
      </c>
      <c r="AG48" s="108">
        <f t="shared" si="11"/>
        <v>26</v>
      </c>
      <c r="AH48" s="108">
        <f t="shared" si="11"/>
        <v>26</v>
      </c>
      <c r="AI48" s="108">
        <f t="shared" si="11"/>
        <v>26</v>
      </c>
      <c r="AJ48" s="108">
        <f t="shared" si="11"/>
        <v>32</v>
      </c>
      <c r="AK48" s="108">
        <f t="shared" si="11"/>
        <v>32</v>
      </c>
      <c r="AL48" s="108">
        <f t="shared" si="11"/>
        <v>32</v>
      </c>
      <c r="AM48" s="108">
        <f t="shared" si="11"/>
        <v>32</v>
      </c>
      <c r="AN48" s="108">
        <f t="shared" si="11"/>
        <v>32</v>
      </c>
      <c r="AO48" s="108">
        <f t="shared" si="11"/>
        <v>32</v>
      </c>
      <c r="AP48" s="108">
        <f t="shared" si="11"/>
        <v>32</v>
      </c>
      <c r="AQ48" s="108">
        <f t="shared" si="11"/>
        <v>30</v>
      </c>
      <c r="AR48" s="108">
        <f t="shared" si="11"/>
        <v>32</v>
      </c>
      <c r="AS48" s="108">
        <f t="shared" si="11"/>
        <v>34</v>
      </c>
      <c r="AT48" s="108">
        <f t="shared" si="11"/>
        <v>30</v>
      </c>
      <c r="AU48" s="108">
        <f t="shared" si="11"/>
        <v>30</v>
      </c>
      <c r="AV48" s="108">
        <f t="shared" si="11"/>
        <v>28</v>
      </c>
      <c r="AW48" s="108">
        <f t="shared" si="11"/>
        <v>28</v>
      </c>
      <c r="AX48" s="613"/>
      <c r="AY48" s="614"/>
      <c r="AZ48" s="113"/>
      <c r="BA48" s="102"/>
    </row>
    <row r="49" spans="1:60" s="14" customFormat="1" ht="18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103"/>
      <c r="V49" s="103"/>
      <c r="W49" s="103"/>
      <c r="X49" s="103"/>
      <c r="Y49" s="104"/>
      <c r="Z49" s="104"/>
      <c r="AA49" s="105"/>
      <c r="AB49" s="105"/>
      <c r="AC49" s="105"/>
      <c r="AD49" s="104"/>
      <c r="AE49" s="104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105"/>
      <c r="AY49" s="105"/>
      <c r="AZ49" s="79"/>
      <c r="BA49" s="79"/>
    </row>
    <row r="50" spans="1:60" ht="18">
      <c r="A50" s="14"/>
      <c r="B50" s="14"/>
      <c r="C50" s="14"/>
      <c r="D50" s="16" t="s">
        <v>75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 t="s">
        <v>76</v>
      </c>
      <c r="AE50" s="16"/>
      <c r="AF50" s="16"/>
      <c r="AG50" s="16"/>
      <c r="AH50" s="16"/>
      <c r="AI50" s="16"/>
      <c r="AJ50" s="16"/>
      <c r="AK50" s="16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ht="18">
      <c r="A51" s="14"/>
      <c r="B51" s="14"/>
      <c r="C51" s="1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3" spans="1:60" s="23" customFormat="1" ht="18">
      <c r="C53" s="196"/>
      <c r="D53" s="16" t="s">
        <v>243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 t="s">
        <v>244</v>
      </c>
      <c r="AE53" s="16"/>
      <c r="AF53" s="16"/>
    </row>
  </sheetData>
  <mergeCells count="95">
    <mergeCell ref="A16:A17"/>
    <mergeCell ref="B16:B17"/>
    <mergeCell ref="A22:A23"/>
    <mergeCell ref="B22:B23"/>
    <mergeCell ref="B32:B33"/>
    <mergeCell ref="B30:B31"/>
    <mergeCell ref="A28:A29"/>
    <mergeCell ref="A18:A19"/>
    <mergeCell ref="A20:A21"/>
    <mergeCell ref="B20:B21"/>
    <mergeCell ref="A26:A27"/>
    <mergeCell ref="B24:B25"/>
    <mergeCell ref="A24:A25"/>
    <mergeCell ref="B26:B27"/>
    <mergeCell ref="B28:B29"/>
    <mergeCell ref="A32:A33"/>
    <mergeCell ref="C42:C43"/>
    <mergeCell ref="A34:A35"/>
    <mergeCell ref="A44:B47"/>
    <mergeCell ref="C44:C47"/>
    <mergeCell ref="A38:A39"/>
    <mergeCell ref="C34:C35"/>
    <mergeCell ref="A42:A43"/>
    <mergeCell ref="A40:A41"/>
    <mergeCell ref="C38:C39"/>
    <mergeCell ref="A36:A37"/>
    <mergeCell ref="AX10:AY48"/>
    <mergeCell ref="Z10:AA48"/>
    <mergeCell ref="D36:D37"/>
    <mergeCell ref="D14:D15"/>
    <mergeCell ref="A48:B48"/>
    <mergeCell ref="D28:D29"/>
    <mergeCell ref="B18:B19"/>
    <mergeCell ref="B14:B15"/>
    <mergeCell ref="A12:A13"/>
    <mergeCell ref="C12:C13"/>
    <mergeCell ref="B12:B13"/>
    <mergeCell ref="D44:D45"/>
    <mergeCell ref="D12:D13"/>
    <mergeCell ref="A30:A31"/>
    <mergeCell ref="D40:D41"/>
    <mergeCell ref="D38:D39"/>
    <mergeCell ref="C16:C17"/>
    <mergeCell ref="C26:C27"/>
    <mergeCell ref="C14:C15"/>
    <mergeCell ref="C18:C19"/>
    <mergeCell ref="D42:D43"/>
    <mergeCell ref="D34:D35"/>
    <mergeCell ref="D24:D25"/>
    <mergeCell ref="C24:C25"/>
    <mergeCell ref="C40:C41"/>
    <mergeCell ref="C32:C33"/>
    <mergeCell ref="C28:C29"/>
    <mergeCell ref="C20:C21"/>
    <mergeCell ref="C22:C23"/>
    <mergeCell ref="C36:C37"/>
    <mergeCell ref="C30:C31"/>
    <mergeCell ref="D30:D31"/>
    <mergeCell ref="Y10:Y48"/>
    <mergeCell ref="D16:D17"/>
    <mergeCell ref="D18:D19"/>
    <mergeCell ref="P10:T48"/>
    <mergeCell ref="D46:D47"/>
    <mergeCell ref="D20:D21"/>
    <mergeCell ref="D26:D27"/>
    <mergeCell ref="D32:D33"/>
    <mergeCell ref="D22:D23"/>
    <mergeCell ref="A5:BA5"/>
    <mergeCell ref="AQ6:AT6"/>
    <mergeCell ref="A6:A9"/>
    <mergeCell ref="BA6:BA9"/>
    <mergeCell ref="AU6:AX6"/>
    <mergeCell ref="AD6:AG6"/>
    <mergeCell ref="Y6:AC6"/>
    <mergeCell ref="U6:X6"/>
    <mergeCell ref="L6:P6"/>
    <mergeCell ref="B6:B9"/>
    <mergeCell ref="AH6:AK6"/>
    <mergeCell ref="D9:G9"/>
    <mergeCell ref="A14:A15"/>
    <mergeCell ref="AS1:BA1"/>
    <mergeCell ref="AS2:BA3"/>
    <mergeCell ref="AZ6:AZ9"/>
    <mergeCell ref="AL6:AP6"/>
    <mergeCell ref="Q6:T6"/>
    <mergeCell ref="H6:K6"/>
    <mergeCell ref="D6:D8"/>
    <mergeCell ref="F6:F8"/>
    <mergeCell ref="G6:G8"/>
    <mergeCell ref="A10:A11"/>
    <mergeCell ref="D10:D11"/>
    <mergeCell ref="E6:E8"/>
    <mergeCell ref="C6:C9"/>
    <mergeCell ref="C10:C11"/>
    <mergeCell ref="B10:B11"/>
  </mergeCells>
  <phoneticPr fontId="0" type="noConversion"/>
  <pageMargins left="0.39370078740157483" right="0.39370078740157483" top="0.19685039370078741" bottom="0.19685039370078741" header="0" footer="0"/>
  <pageSetup paperSize="9" scale="39" orientation="landscape" horizontalDpi="4294967292" verticalDpi="7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H51"/>
  <sheetViews>
    <sheetView view="pageBreakPreview" zoomScale="55" zoomScaleSheetLayoutView="55" workbookViewId="0">
      <pane xSplit="7" ySplit="9" topLeftCell="M10" activePane="bottomRight" state="frozen"/>
      <selection activeCell="D44" sqref="D44:D47"/>
      <selection pane="topRight" activeCell="D44" sqref="D44:D47"/>
      <selection pane="bottomLeft" activeCell="D44" sqref="D44:D47"/>
      <selection pane="bottomRight" activeCell="AN4" sqref="AN4"/>
    </sheetView>
  </sheetViews>
  <sheetFormatPr defaultRowHeight="12.75"/>
  <cols>
    <col min="1" max="1" width="14.5703125" style="22" customWidth="1"/>
    <col min="2" max="2" width="53.85546875" style="22" customWidth="1"/>
    <col min="3" max="3" width="9.85546875" style="22" customWidth="1"/>
    <col min="4" max="4" width="13.140625" style="22" customWidth="1"/>
    <col min="5" max="7" width="9.7109375" style="22" customWidth="1"/>
    <col min="8" max="51" width="4.5703125" style="22" customWidth="1"/>
    <col min="52" max="52" width="4.140625" style="22" customWidth="1"/>
    <col min="53" max="53" width="4.28515625" style="22" customWidth="1"/>
    <col min="54" max="16384" width="9.140625" style="22"/>
  </cols>
  <sheetData>
    <row r="1" spans="1:57" s="190" customFormat="1" ht="24.75" customHeight="1">
      <c r="AS1" s="302" t="s">
        <v>283</v>
      </c>
      <c r="AT1" s="302"/>
      <c r="AU1" s="302"/>
      <c r="AV1" s="302"/>
      <c r="AW1" s="302"/>
      <c r="AX1" s="302"/>
      <c r="AY1" s="302"/>
      <c r="AZ1" s="302"/>
      <c r="BA1" s="302"/>
      <c r="BB1" s="191"/>
      <c r="BC1" s="191"/>
      <c r="BD1" s="191"/>
      <c r="BE1" s="191"/>
    </row>
    <row r="2" spans="1:57" s="190" customFormat="1" ht="24.75" customHeight="1">
      <c r="AS2" s="302" t="s">
        <v>558</v>
      </c>
      <c r="AT2" s="302"/>
      <c r="AU2" s="302"/>
      <c r="AV2" s="302"/>
      <c r="AW2" s="302"/>
      <c r="AX2" s="302"/>
      <c r="AY2" s="302"/>
      <c r="AZ2" s="302"/>
      <c r="BA2" s="302"/>
      <c r="BB2" s="191"/>
      <c r="BC2" s="191"/>
      <c r="BD2" s="191"/>
      <c r="BE2" s="191"/>
    </row>
    <row r="3" spans="1:57" s="190" customFormat="1" ht="24.75" customHeight="1">
      <c r="AO3" s="192"/>
      <c r="AP3" s="193" t="s">
        <v>242</v>
      </c>
      <c r="AQ3" s="194"/>
      <c r="AR3" s="194"/>
      <c r="AS3" s="302"/>
      <c r="AT3" s="302"/>
      <c r="AU3" s="302"/>
      <c r="AV3" s="302"/>
      <c r="AW3" s="302"/>
      <c r="AX3" s="302"/>
      <c r="AY3" s="302"/>
      <c r="AZ3" s="302"/>
      <c r="BA3" s="302"/>
      <c r="BB3" s="191"/>
      <c r="BC3" s="191"/>
      <c r="BD3" s="191"/>
      <c r="BE3" s="191"/>
    </row>
    <row r="4" spans="1:57">
      <c r="AN4" s="195" t="s">
        <v>561</v>
      </c>
    </row>
    <row r="5" spans="1:57" s="5" customFormat="1" ht="49.5" customHeight="1">
      <c r="A5" s="481" t="s">
        <v>301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</row>
    <row r="6" spans="1:57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280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</row>
    <row r="7" spans="1:57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Q8" si="2">AN7+7</f>
        <v>42847</v>
      </c>
      <c r="AP7" s="1">
        <f t="shared" si="2"/>
        <v>42854</v>
      </c>
      <c r="AQ7" s="1">
        <f t="shared" si="2"/>
        <v>42861</v>
      </c>
      <c r="AR7" s="1">
        <f t="shared" ref="AR7:AY8" si="3">AQ7+7</f>
        <v>42868</v>
      </c>
      <c r="AS7" s="1">
        <f t="shared" si="3"/>
        <v>42875</v>
      </c>
      <c r="AT7" s="1">
        <f t="shared" si="3"/>
        <v>42882</v>
      </c>
      <c r="AU7" s="1">
        <f t="shared" si="3"/>
        <v>42889</v>
      </c>
      <c r="AV7" s="1">
        <f t="shared" si="3"/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345"/>
      <c r="BA7" s="345"/>
    </row>
    <row r="8" spans="1:57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>I8+7</f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3"/>
        <v>42863</v>
      </c>
      <c r="AS8" s="1">
        <f t="shared" si="3"/>
        <v>42870</v>
      </c>
      <c r="AT8" s="1">
        <f t="shared" si="3"/>
        <v>42877</v>
      </c>
      <c r="AU8" s="1">
        <f t="shared" si="3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345"/>
      <c r="BA8" s="345"/>
    </row>
    <row r="9" spans="1:57" s="7" customFormat="1" ht="12.75" customHeight="1">
      <c r="A9" s="446"/>
      <c r="B9" s="447"/>
      <c r="C9" s="437"/>
      <c r="D9" s="432" t="s">
        <v>13</v>
      </c>
      <c r="E9" s="594"/>
      <c r="F9" s="594"/>
      <c r="G9" s="595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</row>
    <row r="10" spans="1:57" s="75" customFormat="1" ht="18" customHeight="1">
      <c r="A10" s="395" t="s">
        <v>464</v>
      </c>
      <c r="B10" s="388" t="s">
        <v>224</v>
      </c>
      <c r="C10" s="365">
        <f>(D10+E10+E11)/36</f>
        <v>4</v>
      </c>
      <c r="D10" s="618">
        <v>84</v>
      </c>
      <c r="E10" s="49">
        <f t="shared" ref="E10:E36" si="4">SUM(F10:G10)</f>
        <v>24</v>
      </c>
      <c r="F10" s="49">
        <f>SUM(H10:W10)</f>
        <v>24</v>
      </c>
      <c r="G10" s="49">
        <f t="shared" ref="G10:G36" si="5">SUM(AC10:AW10)</f>
        <v>0</v>
      </c>
      <c r="H10" s="59">
        <v>2</v>
      </c>
      <c r="I10" s="59">
        <v>2</v>
      </c>
      <c r="J10" s="59">
        <v>2</v>
      </c>
      <c r="K10" s="59">
        <v>2</v>
      </c>
      <c r="L10" s="59">
        <v>2</v>
      </c>
      <c r="M10" s="59">
        <v>2</v>
      </c>
      <c r="N10" s="59">
        <v>2</v>
      </c>
      <c r="O10" s="59">
        <v>2</v>
      </c>
      <c r="P10" s="59">
        <v>2</v>
      </c>
      <c r="Q10" s="59">
        <v>2</v>
      </c>
      <c r="R10" s="59">
        <v>2</v>
      </c>
      <c r="S10" s="59">
        <v>2</v>
      </c>
      <c r="T10" s="59"/>
      <c r="U10" s="59"/>
      <c r="V10" s="59"/>
      <c r="W10" s="59"/>
      <c r="X10" s="622" t="s">
        <v>229</v>
      </c>
      <c r="Y10" s="580" t="s">
        <v>19</v>
      </c>
      <c r="Z10" s="581"/>
      <c r="AA10" s="266" t="s">
        <v>559</v>
      </c>
      <c r="AB10" s="267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62" t="s">
        <v>28</v>
      </c>
      <c r="AY10" s="563"/>
      <c r="AZ10" s="59"/>
      <c r="BA10" s="59">
        <v>1</v>
      </c>
    </row>
    <row r="11" spans="1:57" s="14" customFormat="1" ht="18">
      <c r="A11" s="395"/>
      <c r="B11" s="388"/>
      <c r="C11" s="366"/>
      <c r="D11" s="619"/>
      <c r="E11" s="54">
        <f t="shared" si="4"/>
        <v>36</v>
      </c>
      <c r="F11" s="54">
        <f>SUM(H11:W11)</f>
        <v>36</v>
      </c>
      <c r="G11" s="54">
        <f t="shared" si="5"/>
        <v>0</v>
      </c>
      <c r="H11" s="63">
        <v>2</v>
      </c>
      <c r="I11" s="63">
        <v>2</v>
      </c>
      <c r="J11" s="63">
        <v>2</v>
      </c>
      <c r="K11" s="63">
        <v>2</v>
      </c>
      <c r="L11" s="63">
        <v>2</v>
      </c>
      <c r="M11" s="63">
        <v>2</v>
      </c>
      <c r="N11" s="63">
        <v>2</v>
      </c>
      <c r="O11" s="63">
        <v>2</v>
      </c>
      <c r="P11" s="63">
        <v>2</v>
      </c>
      <c r="Q11" s="63">
        <v>2</v>
      </c>
      <c r="R11" s="63">
        <v>2</v>
      </c>
      <c r="S11" s="63">
        <v>2</v>
      </c>
      <c r="T11" s="63">
        <v>2</v>
      </c>
      <c r="U11" s="63">
        <v>2</v>
      </c>
      <c r="V11" s="63">
        <v>4</v>
      </c>
      <c r="W11" s="63">
        <v>4</v>
      </c>
      <c r="X11" s="623"/>
      <c r="Y11" s="582"/>
      <c r="Z11" s="583"/>
      <c r="AA11" s="268"/>
      <c r="AB11" s="269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564"/>
      <c r="AY11" s="565"/>
      <c r="AZ11" s="63"/>
      <c r="BA11" s="63"/>
    </row>
    <row r="12" spans="1:57" s="75" customFormat="1" ht="18">
      <c r="A12" s="395" t="s">
        <v>465</v>
      </c>
      <c r="B12" s="388" t="s">
        <v>165</v>
      </c>
      <c r="C12" s="365">
        <f>(D12+E12+E13)/36</f>
        <v>7</v>
      </c>
      <c r="D12" s="620">
        <v>142</v>
      </c>
      <c r="E12" s="49">
        <f t="shared" si="4"/>
        <v>44</v>
      </c>
      <c r="F12" s="49">
        <f t="shared" ref="F12:F17" si="6">SUM(H12:W12)</f>
        <v>20</v>
      </c>
      <c r="G12" s="49">
        <f t="shared" si="5"/>
        <v>24</v>
      </c>
      <c r="H12" s="59">
        <v>2</v>
      </c>
      <c r="I12" s="59">
        <v>2</v>
      </c>
      <c r="J12" s="59">
        <v>2</v>
      </c>
      <c r="K12" s="59">
        <v>2</v>
      </c>
      <c r="L12" s="59">
        <v>2</v>
      </c>
      <c r="M12" s="59">
        <v>2</v>
      </c>
      <c r="N12" s="59">
        <v>2</v>
      </c>
      <c r="O12" s="59">
        <v>2</v>
      </c>
      <c r="P12" s="59">
        <v>2</v>
      </c>
      <c r="Q12" s="59">
        <v>2</v>
      </c>
      <c r="R12" s="59"/>
      <c r="S12" s="59"/>
      <c r="T12" s="59"/>
      <c r="U12" s="59"/>
      <c r="V12" s="59"/>
      <c r="W12" s="59"/>
      <c r="X12" s="623"/>
      <c r="Y12" s="582"/>
      <c r="Z12" s="583"/>
      <c r="AA12" s="268"/>
      <c r="AB12" s="269"/>
      <c r="AC12" s="59">
        <v>2</v>
      </c>
      <c r="AD12" s="59">
        <v>2</v>
      </c>
      <c r="AE12" s="59">
        <v>2</v>
      </c>
      <c r="AF12" s="59">
        <v>2</v>
      </c>
      <c r="AG12" s="59">
        <v>2</v>
      </c>
      <c r="AH12" s="59">
        <v>2</v>
      </c>
      <c r="AI12" s="59">
        <v>2</v>
      </c>
      <c r="AJ12" s="59">
        <v>2</v>
      </c>
      <c r="AK12" s="59">
        <v>2</v>
      </c>
      <c r="AL12" s="59">
        <v>2</v>
      </c>
      <c r="AM12" s="59">
        <v>2</v>
      </c>
      <c r="AN12" s="59">
        <v>2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64"/>
      <c r="AY12" s="565"/>
      <c r="AZ12" s="59">
        <v>1</v>
      </c>
      <c r="BA12" s="60"/>
    </row>
    <row r="13" spans="1:57" s="14" customFormat="1" ht="18">
      <c r="A13" s="395"/>
      <c r="B13" s="388"/>
      <c r="C13" s="366"/>
      <c r="D13" s="621"/>
      <c r="E13" s="54">
        <f t="shared" si="4"/>
        <v>66</v>
      </c>
      <c r="F13" s="54">
        <f t="shared" si="6"/>
        <v>30</v>
      </c>
      <c r="G13" s="54">
        <f t="shared" si="5"/>
        <v>36</v>
      </c>
      <c r="H13" s="63"/>
      <c r="I13" s="63">
        <v>2</v>
      </c>
      <c r="J13" s="63">
        <v>2</v>
      </c>
      <c r="K13" s="63">
        <v>2</v>
      </c>
      <c r="L13" s="63">
        <v>2</v>
      </c>
      <c r="M13" s="63">
        <v>2</v>
      </c>
      <c r="N13" s="63">
        <v>2</v>
      </c>
      <c r="O13" s="63">
        <v>2</v>
      </c>
      <c r="P13" s="63">
        <v>2</v>
      </c>
      <c r="Q13" s="63">
        <v>2</v>
      </c>
      <c r="R13" s="63">
        <v>2</v>
      </c>
      <c r="S13" s="63">
        <v>2</v>
      </c>
      <c r="T13" s="63">
        <v>2</v>
      </c>
      <c r="U13" s="63">
        <v>2</v>
      </c>
      <c r="V13" s="63">
        <v>2</v>
      </c>
      <c r="W13" s="63">
        <v>2</v>
      </c>
      <c r="X13" s="623"/>
      <c r="Y13" s="582"/>
      <c r="Z13" s="583"/>
      <c r="AA13" s="268"/>
      <c r="AB13" s="269"/>
      <c r="AC13" s="93"/>
      <c r="AD13" s="93"/>
      <c r="AE13" s="93"/>
      <c r="AF13" s="93">
        <v>2</v>
      </c>
      <c r="AG13" s="93">
        <v>2</v>
      </c>
      <c r="AH13" s="93">
        <v>2</v>
      </c>
      <c r="AI13" s="93">
        <v>2</v>
      </c>
      <c r="AJ13" s="93">
        <v>2</v>
      </c>
      <c r="AK13" s="93">
        <v>2</v>
      </c>
      <c r="AL13" s="93">
        <v>2</v>
      </c>
      <c r="AM13" s="93">
        <v>2</v>
      </c>
      <c r="AN13" s="93">
        <v>2</v>
      </c>
      <c r="AO13" s="93">
        <v>2</v>
      </c>
      <c r="AP13" s="93">
        <v>2</v>
      </c>
      <c r="AQ13" s="93">
        <v>2</v>
      </c>
      <c r="AR13" s="93">
        <v>2</v>
      </c>
      <c r="AS13" s="93">
        <v>2</v>
      </c>
      <c r="AT13" s="93">
        <v>2</v>
      </c>
      <c r="AU13" s="93">
        <v>2</v>
      </c>
      <c r="AV13" s="93">
        <v>2</v>
      </c>
      <c r="AW13" s="93">
        <v>2</v>
      </c>
      <c r="AX13" s="564"/>
      <c r="AY13" s="565"/>
      <c r="AZ13" s="63"/>
      <c r="BA13" s="56">
        <v>2</v>
      </c>
    </row>
    <row r="14" spans="1:57" s="75" customFormat="1" ht="18">
      <c r="A14" s="395" t="s">
        <v>351</v>
      </c>
      <c r="B14" s="388" t="s">
        <v>166</v>
      </c>
      <c r="C14" s="365">
        <f>(D14+E14+E15)/36</f>
        <v>3.5</v>
      </c>
      <c r="D14" s="569">
        <v>66</v>
      </c>
      <c r="E14" s="49">
        <f t="shared" si="4"/>
        <v>24</v>
      </c>
      <c r="F14" s="49">
        <f t="shared" si="6"/>
        <v>0</v>
      </c>
      <c r="G14" s="49">
        <f t="shared" si="5"/>
        <v>24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23"/>
      <c r="Y14" s="582"/>
      <c r="Z14" s="583"/>
      <c r="AA14" s="268"/>
      <c r="AB14" s="269"/>
      <c r="AC14" s="59">
        <v>2</v>
      </c>
      <c r="AD14" s="59">
        <v>2</v>
      </c>
      <c r="AE14" s="59">
        <v>2</v>
      </c>
      <c r="AF14" s="59">
        <v>2</v>
      </c>
      <c r="AG14" s="59">
        <v>2</v>
      </c>
      <c r="AH14" s="59">
        <v>2</v>
      </c>
      <c r="AI14" s="59">
        <v>2</v>
      </c>
      <c r="AJ14" s="59">
        <v>2</v>
      </c>
      <c r="AK14" s="59">
        <v>2</v>
      </c>
      <c r="AL14" s="59">
        <v>2</v>
      </c>
      <c r="AM14" s="59">
        <v>2</v>
      </c>
      <c r="AN14" s="59">
        <v>2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64"/>
      <c r="AY14" s="565"/>
      <c r="AZ14" s="59">
        <v>2</v>
      </c>
      <c r="BA14" s="60"/>
    </row>
    <row r="15" spans="1:57" s="14" customFormat="1" ht="18">
      <c r="A15" s="395"/>
      <c r="B15" s="388"/>
      <c r="C15" s="366"/>
      <c r="D15" s="569"/>
      <c r="E15" s="54">
        <f t="shared" si="4"/>
        <v>36</v>
      </c>
      <c r="F15" s="54">
        <f t="shared" si="6"/>
        <v>0</v>
      </c>
      <c r="G15" s="54">
        <f t="shared" si="5"/>
        <v>36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3"/>
      <c r="Y15" s="582"/>
      <c r="Z15" s="583"/>
      <c r="AA15" s="268"/>
      <c r="AB15" s="269"/>
      <c r="AC15" s="93"/>
      <c r="AD15" s="93"/>
      <c r="AE15" s="93"/>
      <c r="AF15" s="93">
        <v>2</v>
      </c>
      <c r="AG15" s="93">
        <v>2</v>
      </c>
      <c r="AH15" s="93">
        <v>2</v>
      </c>
      <c r="AI15" s="93">
        <v>2</v>
      </c>
      <c r="AJ15" s="93">
        <v>2</v>
      </c>
      <c r="AK15" s="93">
        <v>2</v>
      </c>
      <c r="AL15" s="93">
        <v>2</v>
      </c>
      <c r="AM15" s="93">
        <v>2</v>
      </c>
      <c r="AN15" s="93">
        <v>2</v>
      </c>
      <c r="AO15" s="93">
        <v>2</v>
      </c>
      <c r="AP15" s="93">
        <v>2</v>
      </c>
      <c r="AQ15" s="93">
        <v>2</v>
      </c>
      <c r="AR15" s="93">
        <v>2</v>
      </c>
      <c r="AS15" s="93">
        <v>2</v>
      </c>
      <c r="AT15" s="93">
        <v>2</v>
      </c>
      <c r="AU15" s="93">
        <v>2</v>
      </c>
      <c r="AV15" s="93">
        <v>2</v>
      </c>
      <c r="AW15" s="93">
        <v>2</v>
      </c>
      <c r="AX15" s="564"/>
      <c r="AY15" s="565"/>
      <c r="AZ15" s="63"/>
      <c r="BA15" s="56"/>
    </row>
    <row r="16" spans="1:57" s="75" customFormat="1" ht="18">
      <c r="A16" s="395" t="s">
        <v>371</v>
      </c>
      <c r="B16" s="388" t="s">
        <v>519</v>
      </c>
      <c r="C16" s="365">
        <f>(D16+E16+E17)/36</f>
        <v>5</v>
      </c>
      <c r="D16" s="561">
        <v>100</v>
      </c>
      <c r="E16" s="49">
        <f t="shared" si="4"/>
        <v>30</v>
      </c>
      <c r="F16" s="49">
        <f t="shared" si="6"/>
        <v>0</v>
      </c>
      <c r="G16" s="49">
        <f t="shared" si="5"/>
        <v>30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23"/>
      <c r="Y16" s="582"/>
      <c r="Z16" s="583"/>
      <c r="AA16" s="268"/>
      <c r="AB16" s="269"/>
      <c r="AC16" s="59">
        <v>2</v>
      </c>
      <c r="AD16" s="59">
        <v>2</v>
      </c>
      <c r="AE16" s="59">
        <v>2</v>
      </c>
      <c r="AF16" s="59">
        <v>2</v>
      </c>
      <c r="AG16" s="59">
        <v>2</v>
      </c>
      <c r="AH16" s="59">
        <v>2</v>
      </c>
      <c r="AI16" s="59">
        <v>2</v>
      </c>
      <c r="AJ16" s="59">
        <v>2</v>
      </c>
      <c r="AK16" s="59">
        <v>2</v>
      </c>
      <c r="AL16" s="59">
        <v>2</v>
      </c>
      <c r="AM16" s="59">
        <v>2</v>
      </c>
      <c r="AN16" s="59">
        <v>2</v>
      </c>
      <c r="AO16" s="59">
        <v>2</v>
      </c>
      <c r="AP16" s="59">
        <v>2</v>
      </c>
      <c r="AQ16" s="59">
        <v>2</v>
      </c>
      <c r="AR16" s="59"/>
      <c r="AS16" s="59"/>
      <c r="AT16" s="59"/>
      <c r="AU16" s="59"/>
      <c r="AV16" s="59"/>
      <c r="AW16" s="59"/>
      <c r="AX16" s="564"/>
      <c r="AY16" s="565"/>
      <c r="AZ16" s="59"/>
      <c r="BA16" s="60">
        <v>2</v>
      </c>
    </row>
    <row r="17" spans="1:53" s="14" customFormat="1" ht="18">
      <c r="A17" s="395"/>
      <c r="B17" s="388"/>
      <c r="C17" s="366"/>
      <c r="D17" s="561"/>
      <c r="E17" s="54">
        <f t="shared" si="4"/>
        <v>50</v>
      </c>
      <c r="F17" s="54">
        <f t="shared" si="6"/>
        <v>0</v>
      </c>
      <c r="G17" s="54">
        <f t="shared" si="5"/>
        <v>50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23"/>
      <c r="Y17" s="582"/>
      <c r="Z17" s="583"/>
      <c r="AA17" s="268"/>
      <c r="AB17" s="269"/>
      <c r="AC17" s="93"/>
      <c r="AD17" s="93"/>
      <c r="AE17" s="93">
        <v>2</v>
      </c>
      <c r="AF17" s="93">
        <v>2</v>
      </c>
      <c r="AG17" s="93">
        <v>2</v>
      </c>
      <c r="AH17" s="93">
        <v>2</v>
      </c>
      <c r="AI17" s="93">
        <v>2</v>
      </c>
      <c r="AJ17" s="93">
        <v>2</v>
      </c>
      <c r="AK17" s="93">
        <v>2</v>
      </c>
      <c r="AL17" s="93">
        <v>2</v>
      </c>
      <c r="AM17" s="93">
        <v>2</v>
      </c>
      <c r="AN17" s="93">
        <v>2</v>
      </c>
      <c r="AO17" s="93">
        <v>2</v>
      </c>
      <c r="AP17" s="93">
        <v>2</v>
      </c>
      <c r="AQ17" s="93">
        <v>2</v>
      </c>
      <c r="AR17" s="93">
        <v>4</v>
      </c>
      <c r="AS17" s="93">
        <v>4</v>
      </c>
      <c r="AT17" s="93">
        <v>4</v>
      </c>
      <c r="AU17" s="93">
        <v>4</v>
      </c>
      <c r="AV17" s="93">
        <v>4</v>
      </c>
      <c r="AW17" s="93">
        <v>4</v>
      </c>
      <c r="AX17" s="564"/>
      <c r="AY17" s="565"/>
      <c r="AZ17" s="63"/>
      <c r="BA17" s="56"/>
    </row>
    <row r="18" spans="1:53" s="75" customFormat="1" ht="18">
      <c r="A18" s="395" t="s">
        <v>335</v>
      </c>
      <c r="B18" s="388" t="s">
        <v>520</v>
      </c>
      <c r="C18" s="365">
        <f>(D18+E18+E19)/36</f>
        <v>5</v>
      </c>
      <c r="D18" s="561">
        <v>100</v>
      </c>
      <c r="E18" s="49">
        <f t="shared" si="4"/>
        <v>30</v>
      </c>
      <c r="F18" s="49">
        <f t="shared" ref="F18:F38" si="7">SUM(H18:W18)</f>
        <v>30</v>
      </c>
      <c r="G18" s="49">
        <f t="shared" si="5"/>
        <v>0</v>
      </c>
      <c r="H18" s="59">
        <v>2</v>
      </c>
      <c r="I18" s="59">
        <v>2</v>
      </c>
      <c r="J18" s="59">
        <v>2</v>
      </c>
      <c r="K18" s="59">
        <v>2</v>
      </c>
      <c r="L18" s="59">
        <v>2</v>
      </c>
      <c r="M18" s="59">
        <v>2</v>
      </c>
      <c r="N18" s="59">
        <v>2</v>
      </c>
      <c r="O18" s="59">
        <v>2</v>
      </c>
      <c r="P18" s="59">
        <v>2</v>
      </c>
      <c r="Q18" s="59">
        <v>2</v>
      </c>
      <c r="R18" s="59">
        <v>2</v>
      </c>
      <c r="S18" s="59">
        <v>2</v>
      </c>
      <c r="T18" s="59">
        <v>2</v>
      </c>
      <c r="U18" s="59">
        <v>2</v>
      </c>
      <c r="V18" s="59">
        <v>2</v>
      </c>
      <c r="W18" s="59"/>
      <c r="X18" s="623"/>
      <c r="Y18" s="582"/>
      <c r="Z18" s="583"/>
      <c r="AA18" s="268"/>
      <c r="AB18" s="26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64"/>
      <c r="AY18" s="565"/>
      <c r="AZ18" s="59"/>
      <c r="BA18" s="60">
        <v>1</v>
      </c>
    </row>
    <row r="19" spans="1:53" s="14" customFormat="1" ht="18">
      <c r="A19" s="395"/>
      <c r="B19" s="388"/>
      <c r="C19" s="366"/>
      <c r="D19" s="561"/>
      <c r="E19" s="54">
        <f t="shared" si="4"/>
        <v>50</v>
      </c>
      <c r="F19" s="54">
        <f t="shared" si="7"/>
        <v>50</v>
      </c>
      <c r="G19" s="54">
        <f t="shared" si="5"/>
        <v>0</v>
      </c>
      <c r="H19" s="63">
        <v>2</v>
      </c>
      <c r="I19" s="63">
        <v>2</v>
      </c>
      <c r="J19" s="63">
        <v>2</v>
      </c>
      <c r="K19" s="63">
        <v>2</v>
      </c>
      <c r="L19" s="63">
        <v>2</v>
      </c>
      <c r="M19" s="63">
        <v>2</v>
      </c>
      <c r="N19" s="63">
        <v>2</v>
      </c>
      <c r="O19" s="63">
        <v>4</v>
      </c>
      <c r="P19" s="63">
        <v>4</v>
      </c>
      <c r="Q19" s="63">
        <v>4</v>
      </c>
      <c r="R19" s="63">
        <v>4</v>
      </c>
      <c r="S19" s="63">
        <v>4</v>
      </c>
      <c r="T19" s="63">
        <v>4</v>
      </c>
      <c r="U19" s="63">
        <v>4</v>
      </c>
      <c r="V19" s="63">
        <v>4</v>
      </c>
      <c r="W19" s="63">
        <v>4</v>
      </c>
      <c r="X19" s="623"/>
      <c r="Y19" s="582"/>
      <c r="Z19" s="583"/>
      <c r="AA19" s="268"/>
      <c r="AB19" s="269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564"/>
      <c r="AY19" s="565"/>
      <c r="AZ19" s="63"/>
      <c r="BA19" s="56"/>
    </row>
    <row r="20" spans="1:53" s="14" customFormat="1" ht="18">
      <c r="A20" s="395" t="s">
        <v>311</v>
      </c>
      <c r="B20" s="388" t="s">
        <v>167</v>
      </c>
      <c r="C20" s="365">
        <f>(D20+E20+E21)/36</f>
        <v>3</v>
      </c>
      <c r="D20" s="353">
        <v>68</v>
      </c>
      <c r="E20" s="49">
        <f t="shared" si="4"/>
        <v>16</v>
      </c>
      <c r="F20" s="49">
        <f t="shared" si="7"/>
        <v>0</v>
      </c>
      <c r="G20" s="49">
        <f t="shared" si="5"/>
        <v>16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23"/>
      <c r="Y20" s="582"/>
      <c r="Z20" s="583"/>
      <c r="AA20" s="268"/>
      <c r="AB20" s="269"/>
      <c r="AC20" s="59">
        <v>2</v>
      </c>
      <c r="AD20" s="59">
        <v>2</v>
      </c>
      <c r="AE20" s="59">
        <v>2</v>
      </c>
      <c r="AF20" s="59">
        <v>2</v>
      </c>
      <c r="AG20" s="59">
        <v>2</v>
      </c>
      <c r="AH20" s="59">
        <v>2</v>
      </c>
      <c r="AI20" s="59">
        <v>2</v>
      </c>
      <c r="AJ20" s="59">
        <v>2</v>
      </c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64"/>
      <c r="AY20" s="565"/>
      <c r="AZ20" s="52"/>
      <c r="BA20" s="53">
        <v>2</v>
      </c>
    </row>
    <row r="21" spans="1:53" s="14" customFormat="1" ht="18">
      <c r="A21" s="395"/>
      <c r="B21" s="388"/>
      <c r="C21" s="366"/>
      <c r="D21" s="354"/>
      <c r="E21" s="54">
        <f t="shared" si="4"/>
        <v>24</v>
      </c>
      <c r="F21" s="54">
        <f t="shared" si="7"/>
        <v>0</v>
      </c>
      <c r="G21" s="54">
        <f t="shared" si="5"/>
        <v>24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23"/>
      <c r="Y21" s="582"/>
      <c r="Z21" s="583"/>
      <c r="AA21" s="268"/>
      <c r="AB21" s="269"/>
      <c r="AC21" s="93"/>
      <c r="AD21" s="93"/>
      <c r="AE21" s="93"/>
      <c r="AF21" s="93"/>
      <c r="AG21" s="93"/>
      <c r="AH21" s="93"/>
      <c r="AI21" s="93"/>
      <c r="AJ21" s="93"/>
      <c r="AK21" s="93">
        <v>2</v>
      </c>
      <c r="AL21" s="93">
        <v>2</v>
      </c>
      <c r="AM21" s="93">
        <v>2</v>
      </c>
      <c r="AN21" s="93">
        <v>2</v>
      </c>
      <c r="AO21" s="93">
        <v>2</v>
      </c>
      <c r="AP21" s="93">
        <v>2</v>
      </c>
      <c r="AQ21" s="93">
        <v>2</v>
      </c>
      <c r="AR21" s="93">
        <v>2</v>
      </c>
      <c r="AS21" s="93">
        <v>2</v>
      </c>
      <c r="AT21" s="93">
        <v>2</v>
      </c>
      <c r="AU21" s="93">
        <v>2</v>
      </c>
      <c r="AV21" s="93">
        <v>2</v>
      </c>
      <c r="AW21" s="93"/>
      <c r="AX21" s="564"/>
      <c r="AY21" s="565"/>
      <c r="AZ21" s="52"/>
      <c r="BA21" s="53"/>
    </row>
    <row r="22" spans="1:53" s="14" customFormat="1" ht="18">
      <c r="A22" s="395" t="s">
        <v>467</v>
      </c>
      <c r="B22" s="388" t="s">
        <v>521</v>
      </c>
      <c r="C22" s="365">
        <f>(D22+E22+E23)/36</f>
        <v>3</v>
      </c>
      <c r="D22" s="561">
        <v>66</v>
      </c>
      <c r="E22" s="49">
        <f t="shared" si="4"/>
        <v>16</v>
      </c>
      <c r="F22" s="49">
        <f>SUM(H22:W22)</f>
        <v>0</v>
      </c>
      <c r="G22" s="49">
        <f t="shared" si="5"/>
        <v>16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23"/>
      <c r="Y22" s="582"/>
      <c r="Z22" s="583"/>
      <c r="AA22" s="268"/>
      <c r="AB22" s="269"/>
      <c r="AC22" s="59">
        <v>2</v>
      </c>
      <c r="AD22" s="59">
        <v>2</v>
      </c>
      <c r="AE22" s="59">
        <v>2</v>
      </c>
      <c r="AF22" s="59">
        <v>2</v>
      </c>
      <c r="AG22" s="59">
        <v>2</v>
      </c>
      <c r="AH22" s="59">
        <v>2</v>
      </c>
      <c r="AI22" s="59">
        <v>2</v>
      </c>
      <c r="AJ22" s="59">
        <v>2</v>
      </c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64"/>
      <c r="AY22" s="565"/>
      <c r="AZ22" s="97" t="s">
        <v>18</v>
      </c>
      <c r="BA22" s="77"/>
    </row>
    <row r="23" spans="1:53" s="14" customFormat="1" ht="18">
      <c r="A23" s="395"/>
      <c r="B23" s="388"/>
      <c r="C23" s="366"/>
      <c r="D23" s="561"/>
      <c r="E23" s="54">
        <f t="shared" si="4"/>
        <v>26</v>
      </c>
      <c r="F23" s="54">
        <f>SUM(H23:W23)</f>
        <v>0</v>
      </c>
      <c r="G23" s="54">
        <f t="shared" si="5"/>
        <v>26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23"/>
      <c r="Y23" s="582"/>
      <c r="Z23" s="583"/>
      <c r="AA23" s="268"/>
      <c r="AB23" s="269"/>
      <c r="AC23" s="93"/>
      <c r="AD23" s="93"/>
      <c r="AE23" s="93"/>
      <c r="AF23" s="93"/>
      <c r="AG23" s="93"/>
      <c r="AH23" s="93"/>
      <c r="AI23" s="93"/>
      <c r="AJ23" s="93"/>
      <c r="AK23" s="93">
        <v>2</v>
      </c>
      <c r="AL23" s="93">
        <v>2</v>
      </c>
      <c r="AM23" s="93">
        <v>2</v>
      </c>
      <c r="AN23" s="93">
        <v>2</v>
      </c>
      <c r="AO23" s="93">
        <v>2</v>
      </c>
      <c r="AP23" s="93">
        <v>2</v>
      </c>
      <c r="AQ23" s="93">
        <v>2</v>
      </c>
      <c r="AR23" s="93">
        <v>2</v>
      </c>
      <c r="AS23" s="93">
        <v>2</v>
      </c>
      <c r="AT23" s="93">
        <v>2</v>
      </c>
      <c r="AU23" s="93">
        <v>2</v>
      </c>
      <c r="AV23" s="93">
        <v>2</v>
      </c>
      <c r="AW23" s="93">
        <v>2</v>
      </c>
      <c r="AX23" s="564"/>
      <c r="AY23" s="565"/>
      <c r="AZ23" s="63"/>
      <c r="BA23" s="56"/>
    </row>
    <row r="24" spans="1:53" s="14" customFormat="1" ht="18">
      <c r="A24" s="395" t="s">
        <v>442</v>
      </c>
      <c r="B24" s="388" t="s">
        <v>522</v>
      </c>
      <c r="C24" s="365">
        <f>(D24+E24+E25)/36</f>
        <v>4</v>
      </c>
      <c r="D24" s="561">
        <v>94</v>
      </c>
      <c r="E24" s="49">
        <f t="shared" si="4"/>
        <v>20</v>
      </c>
      <c r="F24" s="49">
        <f>SUM(H24:W24)</f>
        <v>0</v>
      </c>
      <c r="G24" s="49">
        <f t="shared" si="5"/>
        <v>20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23"/>
      <c r="Y24" s="582"/>
      <c r="Z24" s="583"/>
      <c r="AA24" s="268"/>
      <c r="AB24" s="269"/>
      <c r="AC24" s="59">
        <v>2</v>
      </c>
      <c r="AD24" s="59">
        <v>2</v>
      </c>
      <c r="AE24" s="59">
        <v>2</v>
      </c>
      <c r="AF24" s="59">
        <v>2</v>
      </c>
      <c r="AG24" s="59">
        <v>2</v>
      </c>
      <c r="AH24" s="59">
        <v>2</v>
      </c>
      <c r="AI24" s="59">
        <v>2</v>
      </c>
      <c r="AJ24" s="59">
        <v>2</v>
      </c>
      <c r="AK24" s="59">
        <v>2</v>
      </c>
      <c r="AL24" s="59">
        <v>2</v>
      </c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64"/>
      <c r="AY24" s="565"/>
      <c r="AZ24" s="97" t="s">
        <v>18</v>
      </c>
      <c r="BA24" s="77"/>
    </row>
    <row r="25" spans="1:53" s="14" customFormat="1" ht="18">
      <c r="A25" s="395"/>
      <c r="B25" s="388"/>
      <c r="C25" s="366"/>
      <c r="D25" s="561"/>
      <c r="E25" s="54">
        <f t="shared" si="4"/>
        <v>30</v>
      </c>
      <c r="F25" s="54">
        <f>SUM(H25:W25)</f>
        <v>0</v>
      </c>
      <c r="G25" s="54">
        <f t="shared" si="5"/>
        <v>30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23"/>
      <c r="Y25" s="582"/>
      <c r="Z25" s="583"/>
      <c r="AA25" s="268"/>
      <c r="AB25" s="269"/>
      <c r="AC25" s="93"/>
      <c r="AD25" s="93"/>
      <c r="AE25" s="93"/>
      <c r="AF25" s="93"/>
      <c r="AG25" s="93"/>
      <c r="AH25" s="93"/>
      <c r="AI25" s="93">
        <v>2</v>
      </c>
      <c r="AJ25" s="93">
        <v>2</v>
      </c>
      <c r="AK25" s="93">
        <v>2</v>
      </c>
      <c r="AL25" s="93">
        <v>2</v>
      </c>
      <c r="AM25" s="93">
        <v>2</v>
      </c>
      <c r="AN25" s="93">
        <v>2</v>
      </c>
      <c r="AO25" s="93">
        <v>2</v>
      </c>
      <c r="AP25" s="93">
        <v>2</v>
      </c>
      <c r="AQ25" s="93">
        <v>2</v>
      </c>
      <c r="AR25" s="93">
        <v>2</v>
      </c>
      <c r="AS25" s="93">
        <v>2</v>
      </c>
      <c r="AT25" s="93">
        <v>2</v>
      </c>
      <c r="AU25" s="93">
        <v>2</v>
      </c>
      <c r="AV25" s="93">
        <v>2</v>
      </c>
      <c r="AW25" s="93">
        <v>2</v>
      </c>
      <c r="AX25" s="564"/>
      <c r="AY25" s="565"/>
      <c r="AZ25" s="63"/>
      <c r="BA25" s="56"/>
    </row>
    <row r="26" spans="1:53" s="14" customFormat="1" ht="18">
      <c r="A26" s="395" t="s">
        <v>315</v>
      </c>
      <c r="B26" s="388" t="s">
        <v>168</v>
      </c>
      <c r="C26" s="365">
        <f>(D26+E26+E27)/36</f>
        <v>4</v>
      </c>
      <c r="D26" s="561">
        <v>94</v>
      </c>
      <c r="E26" s="49">
        <f t="shared" si="4"/>
        <v>20</v>
      </c>
      <c r="F26" s="49">
        <f t="shared" si="7"/>
        <v>0</v>
      </c>
      <c r="G26" s="49">
        <f t="shared" si="5"/>
        <v>20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623"/>
      <c r="Y26" s="582"/>
      <c r="Z26" s="583"/>
      <c r="AA26" s="268"/>
      <c r="AB26" s="269"/>
      <c r="AC26" s="59">
        <v>2</v>
      </c>
      <c r="AD26" s="59">
        <v>2</v>
      </c>
      <c r="AE26" s="59">
        <v>2</v>
      </c>
      <c r="AF26" s="59">
        <v>2</v>
      </c>
      <c r="AG26" s="59">
        <v>2</v>
      </c>
      <c r="AH26" s="59">
        <v>2</v>
      </c>
      <c r="AI26" s="59">
        <v>2</v>
      </c>
      <c r="AJ26" s="59">
        <v>2</v>
      </c>
      <c r="AK26" s="59">
        <v>2</v>
      </c>
      <c r="AL26" s="59">
        <v>2</v>
      </c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64"/>
      <c r="AY26" s="565"/>
      <c r="AZ26" s="97"/>
      <c r="BA26" s="77"/>
    </row>
    <row r="27" spans="1:53" s="14" customFormat="1" ht="18">
      <c r="A27" s="395"/>
      <c r="B27" s="388"/>
      <c r="C27" s="366"/>
      <c r="D27" s="561"/>
      <c r="E27" s="54">
        <f t="shared" si="4"/>
        <v>30</v>
      </c>
      <c r="F27" s="54">
        <f t="shared" si="7"/>
        <v>0</v>
      </c>
      <c r="G27" s="54">
        <f t="shared" si="5"/>
        <v>30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23"/>
      <c r="Y27" s="582"/>
      <c r="Z27" s="583"/>
      <c r="AA27" s="268"/>
      <c r="AB27" s="269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>
        <v>4</v>
      </c>
      <c r="AN27" s="93">
        <v>4</v>
      </c>
      <c r="AO27" s="93">
        <v>4</v>
      </c>
      <c r="AP27" s="93">
        <v>4</v>
      </c>
      <c r="AQ27" s="93">
        <v>2</v>
      </c>
      <c r="AR27" s="93">
        <v>2</v>
      </c>
      <c r="AS27" s="93">
        <v>2</v>
      </c>
      <c r="AT27" s="93">
        <v>2</v>
      </c>
      <c r="AU27" s="93">
        <v>2</v>
      </c>
      <c r="AV27" s="93">
        <v>2</v>
      </c>
      <c r="AW27" s="93">
        <v>2</v>
      </c>
      <c r="AX27" s="564"/>
      <c r="AY27" s="565"/>
      <c r="AZ27" s="63"/>
      <c r="BA27" s="56">
        <v>2</v>
      </c>
    </row>
    <row r="28" spans="1:53" s="14" customFormat="1" ht="18">
      <c r="A28" s="395" t="s">
        <v>511</v>
      </c>
      <c r="B28" s="388" t="s">
        <v>523</v>
      </c>
      <c r="C28" s="365">
        <f>(D28+E28+E29)/36</f>
        <v>4</v>
      </c>
      <c r="D28" s="569">
        <v>94</v>
      </c>
      <c r="E28" s="49">
        <f t="shared" si="4"/>
        <v>20</v>
      </c>
      <c r="F28" s="49">
        <f t="shared" si="7"/>
        <v>0</v>
      </c>
      <c r="G28" s="49">
        <f t="shared" si="5"/>
        <v>20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23"/>
      <c r="Y28" s="582"/>
      <c r="Z28" s="583"/>
      <c r="AA28" s="268"/>
      <c r="AB28" s="269"/>
      <c r="AC28" s="59">
        <v>2</v>
      </c>
      <c r="AD28" s="59">
        <v>2</v>
      </c>
      <c r="AE28" s="59">
        <v>2</v>
      </c>
      <c r="AF28" s="59">
        <v>2</v>
      </c>
      <c r="AG28" s="59">
        <v>2</v>
      </c>
      <c r="AH28" s="59">
        <v>2</v>
      </c>
      <c r="AI28" s="59">
        <v>2</v>
      </c>
      <c r="AJ28" s="59">
        <v>2</v>
      </c>
      <c r="AK28" s="59">
        <v>2</v>
      </c>
      <c r="AL28" s="59">
        <v>2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64"/>
      <c r="AY28" s="565"/>
      <c r="AZ28" s="52" t="s">
        <v>18</v>
      </c>
      <c r="BA28" s="53"/>
    </row>
    <row r="29" spans="1:53" s="14" customFormat="1" ht="18">
      <c r="A29" s="395"/>
      <c r="B29" s="388"/>
      <c r="C29" s="366"/>
      <c r="D29" s="569"/>
      <c r="E29" s="54">
        <f t="shared" si="4"/>
        <v>30</v>
      </c>
      <c r="F29" s="54">
        <f t="shared" si="7"/>
        <v>0</v>
      </c>
      <c r="G29" s="54">
        <f t="shared" si="5"/>
        <v>30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23"/>
      <c r="Y29" s="582"/>
      <c r="Z29" s="583"/>
      <c r="AA29" s="268"/>
      <c r="AB29" s="269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>
        <v>2</v>
      </c>
      <c r="AN29" s="93">
        <v>2</v>
      </c>
      <c r="AO29" s="93">
        <v>2</v>
      </c>
      <c r="AP29" s="93">
        <v>2</v>
      </c>
      <c r="AQ29" s="93">
        <v>2</v>
      </c>
      <c r="AR29" s="93">
        <v>2</v>
      </c>
      <c r="AS29" s="93">
        <v>2</v>
      </c>
      <c r="AT29" s="93">
        <v>4</v>
      </c>
      <c r="AU29" s="93">
        <v>4</v>
      </c>
      <c r="AV29" s="93">
        <v>4</v>
      </c>
      <c r="AW29" s="93">
        <v>4</v>
      </c>
      <c r="AX29" s="564"/>
      <c r="AY29" s="565"/>
      <c r="AZ29" s="52"/>
      <c r="BA29" s="53"/>
    </row>
    <row r="30" spans="1:53" s="75" customFormat="1" ht="18">
      <c r="A30" s="395" t="s">
        <v>337</v>
      </c>
      <c r="B30" s="388" t="s">
        <v>169</v>
      </c>
      <c r="C30" s="365">
        <f>(D30+E30+E31)/36</f>
        <v>3</v>
      </c>
      <c r="D30" s="561">
        <v>68</v>
      </c>
      <c r="E30" s="49">
        <f t="shared" si="4"/>
        <v>16</v>
      </c>
      <c r="F30" s="49">
        <f t="shared" si="7"/>
        <v>16</v>
      </c>
      <c r="G30" s="49">
        <f t="shared" si="5"/>
        <v>0</v>
      </c>
      <c r="H30" s="59"/>
      <c r="I30" s="59"/>
      <c r="J30" s="59"/>
      <c r="K30" s="59"/>
      <c r="L30" s="59"/>
      <c r="M30" s="59"/>
      <c r="N30" s="59">
        <v>2</v>
      </c>
      <c r="O30" s="59">
        <v>2</v>
      </c>
      <c r="P30" s="59">
        <v>2</v>
      </c>
      <c r="Q30" s="59">
        <v>2</v>
      </c>
      <c r="R30" s="59">
        <v>2</v>
      </c>
      <c r="S30" s="59">
        <v>2</v>
      </c>
      <c r="T30" s="59">
        <v>2</v>
      </c>
      <c r="U30" s="59">
        <v>2</v>
      </c>
      <c r="V30" s="59"/>
      <c r="W30" s="59"/>
      <c r="X30" s="623"/>
      <c r="Y30" s="582"/>
      <c r="Z30" s="583"/>
      <c r="AA30" s="268"/>
      <c r="AB30" s="269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564"/>
      <c r="AY30" s="565"/>
      <c r="AZ30" s="94" t="s">
        <v>35</v>
      </c>
      <c r="BA30" s="91"/>
    </row>
    <row r="31" spans="1:53" s="14" customFormat="1" ht="18">
      <c r="A31" s="395"/>
      <c r="B31" s="388"/>
      <c r="C31" s="366"/>
      <c r="D31" s="561"/>
      <c r="E31" s="54">
        <f t="shared" si="4"/>
        <v>24</v>
      </c>
      <c r="F31" s="54">
        <f t="shared" si="7"/>
        <v>24</v>
      </c>
      <c r="G31" s="54">
        <f t="shared" si="5"/>
        <v>0</v>
      </c>
      <c r="H31" s="63"/>
      <c r="I31" s="63"/>
      <c r="J31" s="63"/>
      <c r="K31" s="63"/>
      <c r="L31" s="63"/>
      <c r="M31" s="63"/>
      <c r="N31" s="63">
        <v>2</v>
      </c>
      <c r="O31" s="63">
        <v>2</v>
      </c>
      <c r="P31" s="63">
        <v>2</v>
      </c>
      <c r="Q31" s="63">
        <v>2</v>
      </c>
      <c r="R31" s="63">
        <v>2</v>
      </c>
      <c r="S31" s="63">
        <v>2</v>
      </c>
      <c r="T31" s="63">
        <v>2</v>
      </c>
      <c r="U31" s="63">
        <v>2</v>
      </c>
      <c r="V31" s="63">
        <v>4</v>
      </c>
      <c r="W31" s="63">
        <v>4</v>
      </c>
      <c r="X31" s="623"/>
      <c r="Y31" s="582"/>
      <c r="Z31" s="583"/>
      <c r="AA31" s="268"/>
      <c r="AB31" s="269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564"/>
      <c r="AY31" s="565"/>
      <c r="AZ31" s="63"/>
      <c r="BA31" s="56"/>
    </row>
    <row r="32" spans="1:53" s="14" customFormat="1" ht="30" customHeight="1">
      <c r="A32" s="395" t="s">
        <v>340</v>
      </c>
      <c r="B32" s="388" t="s">
        <v>524</v>
      </c>
      <c r="C32" s="365">
        <f>(D32+E32+E33)/36</f>
        <v>4</v>
      </c>
      <c r="D32" s="561">
        <v>94</v>
      </c>
      <c r="E32" s="49">
        <f t="shared" si="4"/>
        <v>20</v>
      </c>
      <c r="F32" s="49">
        <f>SUM(H32:W32)</f>
        <v>0</v>
      </c>
      <c r="G32" s="49">
        <f t="shared" si="5"/>
        <v>20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23"/>
      <c r="Y32" s="582"/>
      <c r="Z32" s="583"/>
      <c r="AA32" s="268"/>
      <c r="AB32" s="269"/>
      <c r="AC32" s="59">
        <v>2</v>
      </c>
      <c r="AD32" s="59">
        <v>2</v>
      </c>
      <c r="AE32" s="59">
        <v>2</v>
      </c>
      <c r="AF32" s="59">
        <v>2</v>
      </c>
      <c r="AG32" s="59">
        <v>2</v>
      </c>
      <c r="AH32" s="59">
        <v>2</v>
      </c>
      <c r="AI32" s="59">
        <v>2</v>
      </c>
      <c r="AJ32" s="59">
        <v>2</v>
      </c>
      <c r="AK32" s="59">
        <v>2</v>
      </c>
      <c r="AL32" s="59">
        <v>2</v>
      </c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64"/>
      <c r="AY32" s="565"/>
      <c r="AZ32" s="97"/>
      <c r="BA32" s="77"/>
    </row>
    <row r="33" spans="1:60" s="14" customFormat="1" ht="30" customHeight="1">
      <c r="A33" s="395"/>
      <c r="B33" s="388"/>
      <c r="C33" s="366"/>
      <c r="D33" s="561"/>
      <c r="E33" s="54">
        <f t="shared" si="4"/>
        <v>30</v>
      </c>
      <c r="F33" s="54">
        <f>SUM(H33:W33)</f>
        <v>0</v>
      </c>
      <c r="G33" s="54">
        <f t="shared" si="5"/>
        <v>30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23"/>
      <c r="Y33" s="582"/>
      <c r="Z33" s="583"/>
      <c r="AA33" s="268"/>
      <c r="AB33" s="269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>
        <v>2</v>
      </c>
      <c r="AN33" s="93">
        <v>2</v>
      </c>
      <c r="AO33" s="93">
        <v>2</v>
      </c>
      <c r="AP33" s="93">
        <v>2</v>
      </c>
      <c r="AQ33" s="93">
        <v>2</v>
      </c>
      <c r="AR33" s="93">
        <v>2</v>
      </c>
      <c r="AS33" s="93">
        <v>2</v>
      </c>
      <c r="AT33" s="93">
        <v>4</v>
      </c>
      <c r="AU33" s="93">
        <v>4</v>
      </c>
      <c r="AV33" s="93">
        <v>4</v>
      </c>
      <c r="AW33" s="93">
        <v>4</v>
      </c>
      <c r="AX33" s="564"/>
      <c r="AY33" s="565"/>
      <c r="AZ33" s="63"/>
      <c r="BA33" s="56">
        <v>2</v>
      </c>
    </row>
    <row r="34" spans="1:60" s="75" customFormat="1" ht="18">
      <c r="A34" s="395" t="s">
        <v>474</v>
      </c>
      <c r="B34" s="388" t="s">
        <v>525</v>
      </c>
      <c r="C34" s="365">
        <f>(D34+E34+E35)/36</f>
        <v>2</v>
      </c>
      <c r="D34" s="561">
        <v>42</v>
      </c>
      <c r="E34" s="49">
        <f t="shared" si="4"/>
        <v>10</v>
      </c>
      <c r="F34" s="49">
        <f>SUM(H34:W34)</f>
        <v>0</v>
      </c>
      <c r="G34" s="49">
        <f t="shared" si="5"/>
        <v>10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23"/>
      <c r="Y34" s="582"/>
      <c r="Z34" s="583"/>
      <c r="AA34" s="268"/>
      <c r="AB34" s="269"/>
      <c r="AC34" s="94">
        <v>2</v>
      </c>
      <c r="AD34" s="94">
        <v>2</v>
      </c>
      <c r="AE34" s="94">
        <v>2</v>
      </c>
      <c r="AF34" s="94">
        <v>2</v>
      </c>
      <c r="AG34" s="94">
        <v>2</v>
      </c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564"/>
      <c r="AY34" s="565"/>
      <c r="AZ34" s="94">
        <v>2</v>
      </c>
      <c r="BA34" s="91"/>
    </row>
    <row r="35" spans="1:60" s="14" customFormat="1" ht="18">
      <c r="A35" s="395"/>
      <c r="B35" s="388"/>
      <c r="C35" s="366"/>
      <c r="D35" s="561"/>
      <c r="E35" s="54">
        <f t="shared" si="4"/>
        <v>20</v>
      </c>
      <c r="F35" s="54">
        <f>SUM(H35:W35)</f>
        <v>0</v>
      </c>
      <c r="G35" s="54">
        <f t="shared" si="5"/>
        <v>20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23"/>
      <c r="Y35" s="582"/>
      <c r="Z35" s="583"/>
      <c r="AA35" s="268"/>
      <c r="AB35" s="269"/>
      <c r="AC35" s="93"/>
      <c r="AD35" s="93"/>
      <c r="AE35" s="93"/>
      <c r="AF35" s="93"/>
      <c r="AG35" s="93"/>
      <c r="AH35" s="93">
        <v>2</v>
      </c>
      <c r="AI35" s="93">
        <v>2</v>
      </c>
      <c r="AJ35" s="93">
        <v>2</v>
      </c>
      <c r="AK35" s="93">
        <v>2</v>
      </c>
      <c r="AL35" s="93">
        <v>2</v>
      </c>
      <c r="AM35" s="93">
        <v>2</v>
      </c>
      <c r="AN35" s="93">
        <v>2</v>
      </c>
      <c r="AO35" s="93">
        <v>2</v>
      </c>
      <c r="AP35" s="93">
        <v>2</v>
      </c>
      <c r="AQ35" s="93">
        <v>2</v>
      </c>
      <c r="AR35" s="93"/>
      <c r="AS35" s="93"/>
      <c r="AT35" s="93"/>
      <c r="AU35" s="93"/>
      <c r="AV35" s="93"/>
      <c r="AW35" s="93"/>
      <c r="AX35" s="564"/>
      <c r="AY35" s="565"/>
      <c r="AZ35" s="63"/>
      <c r="BA35" s="56"/>
    </row>
    <row r="36" spans="1:60" s="75" customFormat="1" ht="18">
      <c r="A36" s="395" t="s">
        <v>146</v>
      </c>
      <c r="B36" s="112" t="s">
        <v>52</v>
      </c>
      <c r="C36" s="365">
        <f>(D36+E36+E38)/36</f>
        <v>3</v>
      </c>
      <c r="D36" s="561">
        <v>68</v>
      </c>
      <c r="E36" s="49">
        <f t="shared" si="4"/>
        <v>16</v>
      </c>
      <c r="F36" s="49">
        <f t="shared" si="7"/>
        <v>16</v>
      </c>
      <c r="G36" s="49">
        <f t="shared" si="5"/>
        <v>0</v>
      </c>
      <c r="H36" s="59"/>
      <c r="I36" s="59"/>
      <c r="J36" s="59"/>
      <c r="K36" s="59"/>
      <c r="L36" s="59"/>
      <c r="M36" s="59"/>
      <c r="N36" s="59">
        <v>2</v>
      </c>
      <c r="O36" s="59">
        <v>2</v>
      </c>
      <c r="P36" s="59">
        <v>2</v>
      </c>
      <c r="Q36" s="59">
        <v>2</v>
      </c>
      <c r="R36" s="59">
        <v>2</v>
      </c>
      <c r="S36" s="59">
        <v>2</v>
      </c>
      <c r="T36" s="59">
        <v>2</v>
      </c>
      <c r="U36" s="59">
        <v>2</v>
      </c>
      <c r="V36" s="59"/>
      <c r="W36" s="59"/>
      <c r="X36" s="623"/>
      <c r="Y36" s="582"/>
      <c r="Z36" s="583"/>
      <c r="AA36" s="268"/>
      <c r="AB36" s="26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64"/>
      <c r="AY36" s="565"/>
      <c r="AZ36" s="59" t="s">
        <v>35</v>
      </c>
      <c r="BA36" s="60"/>
    </row>
    <row r="37" spans="1:60" s="75" customFormat="1" ht="18">
      <c r="A37" s="395"/>
      <c r="B37" s="112" t="s">
        <v>526</v>
      </c>
      <c r="C37" s="404"/>
      <c r="D37" s="561"/>
      <c r="E37" s="184"/>
      <c r="F37" s="184"/>
      <c r="G37" s="184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23"/>
      <c r="Y37" s="582"/>
      <c r="Z37" s="583"/>
      <c r="AA37" s="268"/>
      <c r="AB37" s="26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64"/>
      <c r="AY37" s="565"/>
      <c r="AZ37" s="59"/>
      <c r="BA37" s="60"/>
    </row>
    <row r="38" spans="1:60" s="14" customFormat="1" ht="36">
      <c r="A38" s="395"/>
      <c r="B38" s="112" t="s">
        <v>527</v>
      </c>
      <c r="C38" s="366"/>
      <c r="D38" s="561"/>
      <c r="E38" s="54">
        <f>SUM(F38:G38)</f>
        <v>24</v>
      </c>
      <c r="F38" s="54">
        <f t="shared" si="7"/>
        <v>24</v>
      </c>
      <c r="G38" s="54">
        <f>SUM(AC38:AW38)</f>
        <v>0</v>
      </c>
      <c r="H38" s="63"/>
      <c r="I38" s="63"/>
      <c r="J38" s="63"/>
      <c r="K38" s="63"/>
      <c r="L38" s="63"/>
      <c r="M38" s="63"/>
      <c r="N38" s="63">
        <v>2</v>
      </c>
      <c r="O38" s="63">
        <v>2</v>
      </c>
      <c r="P38" s="63">
        <v>2</v>
      </c>
      <c r="Q38" s="63">
        <v>2</v>
      </c>
      <c r="R38" s="63">
        <v>2</v>
      </c>
      <c r="S38" s="63">
        <v>2</v>
      </c>
      <c r="T38" s="63">
        <v>2</v>
      </c>
      <c r="U38" s="63">
        <v>2</v>
      </c>
      <c r="V38" s="63">
        <v>4</v>
      </c>
      <c r="W38" s="63">
        <v>4</v>
      </c>
      <c r="X38" s="623"/>
      <c r="Y38" s="582"/>
      <c r="Z38" s="583"/>
      <c r="AA38" s="268"/>
      <c r="AB38" s="269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564"/>
      <c r="AY38" s="565"/>
      <c r="AZ38" s="63"/>
      <c r="BA38" s="56"/>
    </row>
    <row r="39" spans="1:60" s="75" customFormat="1" ht="72">
      <c r="A39" s="401" t="s">
        <v>514</v>
      </c>
      <c r="B39" s="112" t="s">
        <v>281</v>
      </c>
      <c r="C39" s="365">
        <f>(D39+E39+E41)/36</f>
        <v>2</v>
      </c>
      <c r="D39" s="355">
        <v>42</v>
      </c>
      <c r="E39" s="49">
        <f>SUM(F39:G39)</f>
        <v>10</v>
      </c>
      <c r="F39" s="49">
        <f>SUM(H39:W39)</f>
        <v>10</v>
      </c>
      <c r="G39" s="49">
        <f>SUM(AC39:AW39)</f>
        <v>0</v>
      </c>
      <c r="H39" s="59">
        <v>2</v>
      </c>
      <c r="I39" s="59">
        <v>2</v>
      </c>
      <c r="J39" s="59">
        <v>2</v>
      </c>
      <c r="K39" s="59">
        <v>2</v>
      </c>
      <c r="L39" s="59">
        <v>2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23"/>
      <c r="Y39" s="582"/>
      <c r="Z39" s="583"/>
      <c r="AA39" s="268"/>
      <c r="AB39" s="26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64"/>
      <c r="AY39" s="565"/>
      <c r="AZ39" s="59"/>
      <c r="BA39" s="60"/>
    </row>
    <row r="40" spans="1:60" s="75" customFormat="1" ht="54">
      <c r="A40" s="402"/>
      <c r="B40" s="112" t="s">
        <v>282</v>
      </c>
      <c r="C40" s="404"/>
      <c r="D40" s="355"/>
      <c r="E40" s="184"/>
      <c r="F40" s="184"/>
      <c r="G40" s="184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23"/>
      <c r="Y40" s="582"/>
      <c r="Z40" s="583"/>
      <c r="AA40" s="268"/>
      <c r="AB40" s="26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64"/>
      <c r="AY40" s="565"/>
      <c r="AZ40" s="59"/>
      <c r="BA40" s="60"/>
    </row>
    <row r="41" spans="1:60" s="14" customFormat="1" ht="18">
      <c r="A41" s="403"/>
      <c r="B41" s="112" t="s">
        <v>211</v>
      </c>
      <c r="C41" s="366"/>
      <c r="D41" s="354"/>
      <c r="E41" s="54">
        <f>SUM(F41:G41)</f>
        <v>20</v>
      </c>
      <c r="F41" s="54">
        <f>SUM(H41:W41)</f>
        <v>20</v>
      </c>
      <c r="G41" s="54">
        <f>SUM(AC41:AW41)</f>
        <v>0</v>
      </c>
      <c r="H41" s="63"/>
      <c r="I41" s="63"/>
      <c r="J41" s="63"/>
      <c r="K41" s="63"/>
      <c r="L41" s="63"/>
      <c r="M41" s="63">
        <v>2</v>
      </c>
      <c r="N41" s="63">
        <v>2</v>
      </c>
      <c r="O41" s="63">
        <v>2</v>
      </c>
      <c r="P41" s="63">
        <v>2</v>
      </c>
      <c r="Q41" s="63">
        <v>2</v>
      </c>
      <c r="R41" s="63">
        <v>2</v>
      </c>
      <c r="S41" s="63">
        <v>2</v>
      </c>
      <c r="T41" s="63">
        <v>2</v>
      </c>
      <c r="U41" s="63">
        <v>2</v>
      </c>
      <c r="V41" s="63">
        <v>2</v>
      </c>
      <c r="W41" s="63"/>
      <c r="X41" s="623"/>
      <c r="Y41" s="582"/>
      <c r="Z41" s="583"/>
      <c r="AA41" s="268"/>
      <c r="AB41" s="269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564"/>
      <c r="AY41" s="565"/>
      <c r="AZ41" s="63">
        <v>1</v>
      </c>
      <c r="BA41" s="56"/>
    </row>
    <row r="42" spans="1:60" s="75" customFormat="1" ht="18" customHeight="1">
      <c r="A42" s="284" t="s">
        <v>313</v>
      </c>
      <c r="B42" s="527"/>
      <c r="C42" s="277">
        <v>0.5</v>
      </c>
      <c r="D42" s="306" t="s">
        <v>77</v>
      </c>
      <c r="E42" s="49">
        <f>SUM(F42:G42)</f>
        <v>0</v>
      </c>
      <c r="F42" s="49">
        <f>SUM(H42:W42)</f>
        <v>0</v>
      </c>
      <c r="G42" s="49">
        <f>SUM(AC42:AW42)</f>
        <v>0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623"/>
      <c r="Y42" s="582"/>
      <c r="Z42" s="583"/>
      <c r="AA42" s="268"/>
      <c r="AB42" s="269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564"/>
      <c r="AY42" s="565"/>
      <c r="AZ42" s="94"/>
      <c r="BA42" s="91"/>
    </row>
    <row r="43" spans="1:60" s="14" customFormat="1" ht="18">
      <c r="A43" s="285"/>
      <c r="B43" s="596"/>
      <c r="C43" s="305"/>
      <c r="D43" s="307"/>
      <c r="E43" s="54">
        <f>SUM(F43:G43)</f>
        <v>54</v>
      </c>
      <c r="F43" s="54">
        <f>SUM(H43:W43)</f>
        <v>0</v>
      </c>
      <c r="G43" s="54">
        <f>SUM(AC43:AW43)</f>
        <v>54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23"/>
      <c r="Y43" s="582"/>
      <c r="Z43" s="583"/>
      <c r="AA43" s="268"/>
      <c r="AB43" s="269"/>
      <c r="AC43" s="63">
        <v>4</v>
      </c>
      <c r="AD43" s="93">
        <v>4</v>
      </c>
      <c r="AE43" s="93">
        <v>4</v>
      </c>
      <c r="AF43" s="93">
        <v>4</v>
      </c>
      <c r="AG43" s="93">
        <v>4</v>
      </c>
      <c r="AH43" s="93">
        <v>4</v>
      </c>
      <c r="AI43" s="93">
        <v>2</v>
      </c>
      <c r="AJ43" s="93">
        <v>2</v>
      </c>
      <c r="AK43" s="93">
        <v>2</v>
      </c>
      <c r="AL43" s="93">
        <v>2</v>
      </c>
      <c r="AM43" s="93">
        <v>2</v>
      </c>
      <c r="AN43" s="93">
        <v>2</v>
      </c>
      <c r="AO43" s="93">
        <v>2</v>
      </c>
      <c r="AP43" s="93">
        <v>2</v>
      </c>
      <c r="AQ43" s="93">
        <v>2</v>
      </c>
      <c r="AR43" s="93">
        <v>2</v>
      </c>
      <c r="AS43" s="93">
        <v>2</v>
      </c>
      <c r="AT43" s="93">
        <v>2</v>
      </c>
      <c r="AU43" s="93">
        <v>2</v>
      </c>
      <c r="AV43" s="93">
        <v>2</v>
      </c>
      <c r="AW43" s="93">
        <v>2</v>
      </c>
      <c r="AX43" s="564"/>
      <c r="AY43" s="565"/>
      <c r="AZ43" s="63">
        <v>2.2000000000000002</v>
      </c>
      <c r="BA43" s="56"/>
    </row>
    <row r="44" spans="1:60" s="75" customFormat="1" ht="18" customHeight="1">
      <c r="A44" s="285"/>
      <c r="B44" s="596"/>
      <c r="C44" s="305"/>
      <c r="D44" s="306" t="s">
        <v>78</v>
      </c>
      <c r="E44" s="49">
        <f>SUM(F44:G44)</f>
        <v>0</v>
      </c>
      <c r="F44" s="49">
        <f>SUM(H44:W44)</f>
        <v>0</v>
      </c>
      <c r="G44" s="49">
        <f>SUM(AC44:AW44)</f>
        <v>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623"/>
      <c r="Y44" s="582"/>
      <c r="Z44" s="583"/>
      <c r="AA44" s="268"/>
      <c r="AB44" s="26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64"/>
      <c r="AY44" s="565"/>
      <c r="AZ44" s="59"/>
      <c r="BA44" s="60"/>
    </row>
    <row r="45" spans="1:60" s="14" customFormat="1" ht="18">
      <c r="A45" s="286"/>
      <c r="B45" s="526"/>
      <c r="C45" s="278"/>
      <c r="D45" s="307"/>
      <c r="E45" s="54">
        <f>SUM(F45:G45)</f>
        <v>54</v>
      </c>
      <c r="F45" s="54">
        <f>SUM(H45:W45)</f>
        <v>54</v>
      </c>
      <c r="G45" s="54">
        <f>SUM(AC45:AW45)</f>
        <v>0</v>
      </c>
      <c r="H45" s="63">
        <v>4</v>
      </c>
      <c r="I45" s="63">
        <v>4</v>
      </c>
      <c r="J45" s="63">
        <v>4</v>
      </c>
      <c r="K45" s="63">
        <v>4</v>
      </c>
      <c r="L45" s="63">
        <v>4</v>
      </c>
      <c r="M45" s="63">
        <v>4</v>
      </c>
      <c r="N45" s="63">
        <v>4</v>
      </c>
      <c r="O45" s="63">
        <v>4</v>
      </c>
      <c r="P45" s="63">
        <v>4</v>
      </c>
      <c r="Q45" s="63">
        <v>4</v>
      </c>
      <c r="R45" s="63">
        <v>4</v>
      </c>
      <c r="S45" s="63">
        <v>4</v>
      </c>
      <c r="T45" s="63">
        <v>4</v>
      </c>
      <c r="U45" s="63">
        <v>2</v>
      </c>
      <c r="V45" s="63"/>
      <c r="W45" s="63"/>
      <c r="X45" s="623"/>
      <c r="Y45" s="582"/>
      <c r="Z45" s="583"/>
      <c r="AA45" s="268"/>
      <c r="AB45" s="269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564"/>
      <c r="AY45" s="565"/>
      <c r="AZ45" s="63">
        <v>1</v>
      </c>
      <c r="BA45" s="56"/>
    </row>
    <row r="46" spans="1:60" s="14" customFormat="1" ht="18">
      <c r="A46" s="570" t="s">
        <v>14</v>
      </c>
      <c r="B46" s="570"/>
      <c r="C46" s="99">
        <f t="shared" ref="C46:W46" si="8">SUM(C10:C45)</f>
        <v>57</v>
      </c>
      <c r="D46" s="99">
        <f t="shared" si="8"/>
        <v>1222</v>
      </c>
      <c r="E46" s="99">
        <f t="shared" si="8"/>
        <v>920</v>
      </c>
      <c r="F46" s="99">
        <f t="shared" si="8"/>
        <v>354</v>
      </c>
      <c r="G46" s="99">
        <f t="shared" si="8"/>
        <v>566</v>
      </c>
      <c r="H46" s="100">
        <f t="shared" si="8"/>
        <v>16</v>
      </c>
      <c r="I46" s="100">
        <f t="shared" si="8"/>
        <v>18</v>
      </c>
      <c r="J46" s="100">
        <f t="shared" si="8"/>
        <v>18</v>
      </c>
      <c r="K46" s="100">
        <f t="shared" si="8"/>
        <v>18</v>
      </c>
      <c r="L46" s="100">
        <f t="shared" si="8"/>
        <v>18</v>
      </c>
      <c r="M46" s="100">
        <f t="shared" si="8"/>
        <v>18</v>
      </c>
      <c r="N46" s="100">
        <f t="shared" si="8"/>
        <v>26</v>
      </c>
      <c r="O46" s="100">
        <f t="shared" si="8"/>
        <v>28</v>
      </c>
      <c r="P46" s="100">
        <f t="shared" si="8"/>
        <v>28</v>
      </c>
      <c r="Q46" s="100">
        <f t="shared" si="8"/>
        <v>28</v>
      </c>
      <c r="R46" s="100">
        <f t="shared" si="8"/>
        <v>26</v>
      </c>
      <c r="S46" s="100">
        <f t="shared" si="8"/>
        <v>26</v>
      </c>
      <c r="T46" s="100">
        <f t="shared" si="8"/>
        <v>24</v>
      </c>
      <c r="U46" s="100">
        <f t="shared" si="8"/>
        <v>22</v>
      </c>
      <c r="V46" s="100">
        <f t="shared" si="8"/>
        <v>22</v>
      </c>
      <c r="W46" s="100">
        <f t="shared" si="8"/>
        <v>18</v>
      </c>
      <c r="X46" s="624"/>
      <c r="Y46" s="584"/>
      <c r="Z46" s="585"/>
      <c r="AA46" s="270"/>
      <c r="AB46" s="271"/>
      <c r="AC46" s="100">
        <f t="shared" ref="AC46:AW46" si="9">SUM(AC10:AC45)</f>
        <v>24</v>
      </c>
      <c r="AD46" s="100">
        <f t="shared" si="9"/>
        <v>24</v>
      </c>
      <c r="AE46" s="100">
        <f t="shared" si="9"/>
        <v>26</v>
      </c>
      <c r="AF46" s="100">
        <f t="shared" si="9"/>
        <v>30</v>
      </c>
      <c r="AG46" s="100">
        <f t="shared" si="9"/>
        <v>30</v>
      </c>
      <c r="AH46" s="100">
        <f t="shared" si="9"/>
        <v>30</v>
      </c>
      <c r="AI46" s="100">
        <f t="shared" si="9"/>
        <v>30</v>
      </c>
      <c r="AJ46" s="100">
        <f t="shared" si="9"/>
        <v>30</v>
      </c>
      <c r="AK46" s="100">
        <f t="shared" si="9"/>
        <v>30</v>
      </c>
      <c r="AL46" s="100">
        <f t="shared" si="9"/>
        <v>30</v>
      </c>
      <c r="AM46" s="100">
        <f t="shared" si="9"/>
        <v>30</v>
      </c>
      <c r="AN46" s="100">
        <f t="shared" si="9"/>
        <v>30</v>
      </c>
      <c r="AO46" s="100">
        <f t="shared" si="9"/>
        <v>26</v>
      </c>
      <c r="AP46" s="100">
        <f t="shared" si="9"/>
        <v>26</v>
      </c>
      <c r="AQ46" s="100">
        <f t="shared" si="9"/>
        <v>24</v>
      </c>
      <c r="AR46" s="100">
        <f t="shared" si="9"/>
        <v>22</v>
      </c>
      <c r="AS46" s="100">
        <f t="shared" si="9"/>
        <v>22</v>
      </c>
      <c r="AT46" s="100">
        <f t="shared" si="9"/>
        <v>26</v>
      </c>
      <c r="AU46" s="100">
        <f t="shared" si="9"/>
        <v>26</v>
      </c>
      <c r="AV46" s="100">
        <f t="shared" si="9"/>
        <v>26</v>
      </c>
      <c r="AW46" s="100">
        <f t="shared" si="9"/>
        <v>24</v>
      </c>
      <c r="AX46" s="566"/>
      <c r="AY46" s="567"/>
      <c r="AZ46" s="113"/>
      <c r="BA46" s="102"/>
    </row>
    <row r="47" spans="1:60" s="15" customFormat="1" ht="18">
      <c r="A47" s="14"/>
      <c r="B47" s="14"/>
      <c r="C47" s="14"/>
      <c r="D47" s="1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60" ht="18">
      <c r="A48" s="14"/>
      <c r="B48" s="14"/>
      <c r="C48" s="14"/>
      <c r="D48" s="16" t="s">
        <v>75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 t="s">
        <v>76</v>
      </c>
      <c r="AE48" s="16"/>
      <c r="AF48" s="16"/>
      <c r="AG48" s="16"/>
      <c r="AH48" s="16"/>
      <c r="AI48" s="16"/>
      <c r="AJ48" s="16"/>
      <c r="AK48" s="16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 ht="18">
      <c r="A49" s="14"/>
      <c r="B49" s="14"/>
      <c r="C49" s="1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1" spans="1:60" s="23" customFormat="1" ht="18">
      <c r="C51" s="196"/>
      <c r="D51" s="16" t="s">
        <v>243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 t="s">
        <v>244</v>
      </c>
      <c r="AE51" s="16"/>
      <c r="AF51" s="16"/>
    </row>
  </sheetData>
  <mergeCells count="90">
    <mergeCell ref="BA6:BA9"/>
    <mergeCell ref="AX10:AY46"/>
    <mergeCell ref="D24:D25"/>
    <mergeCell ref="D30:D31"/>
    <mergeCell ref="D12:D13"/>
    <mergeCell ref="D14:D15"/>
    <mergeCell ref="Y10:Z46"/>
    <mergeCell ref="D36:D38"/>
    <mergeCell ref="AH6:AK6"/>
    <mergeCell ref="D42:D43"/>
    <mergeCell ref="AL6:AP6"/>
    <mergeCell ref="AA10:AB46"/>
    <mergeCell ref="X10:X46"/>
    <mergeCell ref="D44:D45"/>
    <mergeCell ref="D20:D21"/>
    <mergeCell ref="B20:B21"/>
    <mergeCell ref="A26:A27"/>
    <mergeCell ref="A28:A29"/>
    <mergeCell ref="B26:B27"/>
    <mergeCell ref="A34:A35"/>
    <mergeCell ref="B34:B35"/>
    <mergeCell ref="A20:A21"/>
    <mergeCell ref="A24:A25"/>
    <mergeCell ref="B24:B25"/>
    <mergeCell ref="B10:B11"/>
    <mergeCell ref="A10:A11"/>
    <mergeCell ref="B16:B17"/>
    <mergeCell ref="D18:D19"/>
    <mergeCell ref="C6:C9"/>
    <mergeCell ref="D10:D11"/>
    <mergeCell ref="B18:B19"/>
    <mergeCell ref="A18:A19"/>
    <mergeCell ref="C16:C17"/>
    <mergeCell ref="A16:A17"/>
    <mergeCell ref="A12:A13"/>
    <mergeCell ref="B12:B13"/>
    <mergeCell ref="B14:B15"/>
    <mergeCell ref="A14:A15"/>
    <mergeCell ref="A46:B46"/>
    <mergeCell ref="A42:B45"/>
    <mergeCell ref="B22:B23"/>
    <mergeCell ref="B28:B29"/>
    <mergeCell ref="A22:A23"/>
    <mergeCell ref="A36:A38"/>
    <mergeCell ref="A32:A33"/>
    <mergeCell ref="B32:B33"/>
    <mergeCell ref="A30:A31"/>
    <mergeCell ref="B30:B31"/>
    <mergeCell ref="A39:A41"/>
    <mergeCell ref="C32:C33"/>
    <mergeCell ref="C34:C35"/>
    <mergeCell ref="C30:C31"/>
    <mergeCell ref="C42:C45"/>
    <mergeCell ref="D34:D35"/>
    <mergeCell ref="D32:D33"/>
    <mergeCell ref="C39:C41"/>
    <mergeCell ref="C36:C38"/>
    <mergeCell ref="D39:D41"/>
    <mergeCell ref="C22:C23"/>
    <mergeCell ref="C26:C27"/>
    <mergeCell ref="C24:C25"/>
    <mergeCell ref="C28:C29"/>
    <mergeCell ref="Y6:AC6"/>
    <mergeCell ref="C10:C11"/>
    <mergeCell ref="D28:D29"/>
    <mergeCell ref="D26:D27"/>
    <mergeCell ref="Q6:T6"/>
    <mergeCell ref="C20:C21"/>
    <mergeCell ref="D16:D17"/>
    <mergeCell ref="D22:D23"/>
    <mergeCell ref="D6:D8"/>
    <mergeCell ref="C12:C13"/>
    <mergeCell ref="C14:C15"/>
    <mergeCell ref="C18:C19"/>
    <mergeCell ref="AS1:BA1"/>
    <mergeCell ref="AS2:BA3"/>
    <mergeCell ref="F6:F8"/>
    <mergeCell ref="G6:G8"/>
    <mergeCell ref="AQ6:AT6"/>
    <mergeCell ref="AU6:AX6"/>
    <mergeCell ref="A5:BA5"/>
    <mergeCell ref="A6:A9"/>
    <mergeCell ref="B6:B9"/>
    <mergeCell ref="L6:P6"/>
    <mergeCell ref="AZ6:AZ9"/>
    <mergeCell ref="D9:G9"/>
    <mergeCell ref="U6:X6"/>
    <mergeCell ref="E6:E8"/>
    <mergeCell ref="AD6:AG6"/>
    <mergeCell ref="H6:K6"/>
  </mergeCells>
  <phoneticPr fontId="36" type="noConversion"/>
  <pageMargins left="0.39370078740157483" right="0.39370078740157483" top="0.19685039370078741" bottom="0.19685039370078741" header="0" footer="0"/>
  <pageSetup paperSize="9" scale="43" orientation="landscape" horizontalDpi="4294967292" verticalDpi="7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F69"/>
  <sheetViews>
    <sheetView view="pageBreakPreview" zoomScale="69" zoomScaleNormal="70" zoomScaleSheetLayoutView="69" workbookViewId="0">
      <pane xSplit="8" ySplit="9" topLeftCell="AF10" activePane="bottomRight" state="frozen"/>
      <selection activeCell="R52" sqref="R52"/>
      <selection pane="topRight" activeCell="R52" sqref="R52"/>
      <selection pane="bottomLeft" activeCell="R52" sqref="R52"/>
      <selection pane="bottomRight" activeCell="AP16" sqref="AP16"/>
    </sheetView>
  </sheetViews>
  <sheetFormatPr defaultRowHeight="12.75"/>
  <cols>
    <col min="1" max="1" width="13.42578125" style="22" bestFit="1" customWidth="1"/>
    <col min="2" max="2" width="47" style="22" customWidth="1"/>
    <col min="3" max="3" width="12.7109375" style="22" customWidth="1"/>
    <col min="4" max="4" width="12.42578125" style="22" customWidth="1"/>
    <col min="5" max="7" width="9" style="22" customWidth="1"/>
    <col min="8" max="51" width="5.140625" style="22" customWidth="1"/>
    <col min="52" max="52" width="4.140625" style="22" customWidth="1"/>
    <col min="53" max="53" width="4.28515625" style="22" customWidth="1"/>
    <col min="54" max="16384" width="9.140625" style="22"/>
  </cols>
  <sheetData>
    <row r="1" spans="1:58" s="190" customFormat="1" ht="24.75" customHeight="1">
      <c r="AS1" s="302" t="s">
        <v>283</v>
      </c>
      <c r="AT1" s="302"/>
      <c r="AU1" s="302"/>
      <c r="AV1" s="302"/>
      <c r="AW1" s="302"/>
      <c r="AX1" s="302"/>
      <c r="AY1" s="302"/>
      <c r="AZ1" s="302"/>
      <c r="BA1" s="302"/>
      <c r="BB1" s="302"/>
      <c r="BC1" s="191"/>
      <c r="BD1" s="191"/>
      <c r="BE1" s="191"/>
      <c r="BF1" s="191"/>
    </row>
    <row r="2" spans="1:58" s="190" customFormat="1" ht="24.75" customHeight="1">
      <c r="AS2" s="302" t="s">
        <v>566</v>
      </c>
      <c r="AT2" s="302"/>
      <c r="AU2" s="302"/>
      <c r="AV2" s="302"/>
      <c r="AW2" s="302"/>
      <c r="AX2" s="302"/>
      <c r="AY2" s="302"/>
      <c r="AZ2" s="302"/>
      <c r="BA2" s="302"/>
      <c r="BB2" s="302"/>
      <c r="BC2" s="191"/>
      <c r="BD2" s="191"/>
      <c r="BE2" s="191"/>
      <c r="BF2" s="191"/>
    </row>
    <row r="3" spans="1:58" s="190" customFormat="1" ht="24.75" customHeight="1">
      <c r="AO3" s="192"/>
      <c r="AP3" s="193" t="s">
        <v>242</v>
      </c>
      <c r="AQ3" s="194"/>
      <c r="AR3" s="194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191"/>
      <c r="BD3" s="191"/>
      <c r="BE3" s="191"/>
      <c r="BF3" s="191"/>
    </row>
    <row r="4" spans="1:58">
      <c r="AN4" s="195" t="s">
        <v>574</v>
      </c>
    </row>
    <row r="5" spans="1:58" s="5" customFormat="1" ht="49.5" customHeight="1">
      <c r="A5" s="481" t="s">
        <v>302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58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417" t="s">
        <v>9</v>
      </c>
      <c r="AV6" s="417"/>
      <c r="AW6" s="417"/>
      <c r="AX6" s="417"/>
      <c r="AY6" s="242" t="s">
        <v>10</v>
      </c>
      <c r="AZ6" s="344" t="s">
        <v>11</v>
      </c>
      <c r="BA6" s="344" t="s">
        <v>12</v>
      </c>
      <c r="BB6" s="367" t="s">
        <v>26</v>
      </c>
    </row>
    <row r="7" spans="1:58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T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ref="AU7:AY8" si="3">AT7+7</f>
        <v>42889</v>
      </c>
      <c r="AV7" s="1">
        <f t="shared" si="3"/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345"/>
      <c r="BA7" s="345"/>
      <c r="BB7" s="368"/>
    </row>
    <row r="8" spans="1:58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3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345"/>
      <c r="BA8" s="345"/>
      <c r="BB8" s="368"/>
    </row>
    <row r="9" spans="1:58" s="7" customFormat="1" ht="12.75" customHeight="1">
      <c r="A9" s="446"/>
      <c r="B9" s="447"/>
      <c r="C9" s="437"/>
      <c r="D9" s="432" t="s">
        <v>13</v>
      </c>
      <c r="E9" s="594"/>
      <c r="F9" s="594"/>
      <c r="G9" s="595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8" s="88" customFormat="1" ht="15" customHeight="1">
      <c r="A10" s="441" t="s">
        <v>464</v>
      </c>
      <c r="B10" s="448" t="s">
        <v>528</v>
      </c>
      <c r="C10" s="442">
        <f>(D10+E10+E11)/36</f>
        <v>3.25</v>
      </c>
      <c r="D10" s="457">
        <v>81</v>
      </c>
      <c r="E10" s="38">
        <f>SUM(F10:G10)</f>
        <v>12</v>
      </c>
      <c r="F10" s="38">
        <f>SUM(H10:W10)</f>
        <v>12</v>
      </c>
      <c r="G10" s="38">
        <f t="shared" ref="G10:G43" si="4">SUM(AA10:AW10)</f>
        <v>0</v>
      </c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/>
      <c r="O10" s="43"/>
      <c r="P10" s="43"/>
      <c r="Q10" s="499" t="s">
        <v>575</v>
      </c>
      <c r="R10" s="500"/>
      <c r="S10" s="500"/>
      <c r="T10" s="501"/>
      <c r="U10" s="43"/>
      <c r="V10" s="43"/>
      <c r="W10" s="43"/>
      <c r="X10" s="370" t="s">
        <v>27</v>
      </c>
      <c r="Y10" s="464" t="s">
        <v>19</v>
      </c>
      <c r="Z10" s="465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625" t="s">
        <v>28</v>
      </c>
      <c r="AY10" s="626"/>
      <c r="AZ10" s="43"/>
      <c r="BA10" s="44">
        <v>1</v>
      </c>
      <c r="BB10" s="44"/>
    </row>
    <row r="11" spans="1:58" s="8" customFormat="1" ht="15">
      <c r="A11" s="441"/>
      <c r="B11" s="448"/>
      <c r="C11" s="443"/>
      <c r="D11" s="457"/>
      <c r="E11" s="40">
        <f>SUM(F11:G11)</f>
        <v>24</v>
      </c>
      <c r="F11" s="40">
        <f>SUM(H11:W11)</f>
        <v>24</v>
      </c>
      <c r="G11" s="40">
        <f t="shared" si="4"/>
        <v>0</v>
      </c>
      <c r="H11" s="46"/>
      <c r="I11" s="46"/>
      <c r="J11" s="46"/>
      <c r="K11" s="46"/>
      <c r="L11" s="46"/>
      <c r="M11" s="46">
        <v>2</v>
      </c>
      <c r="N11" s="46">
        <v>4</v>
      </c>
      <c r="O11" s="46">
        <v>4</v>
      </c>
      <c r="P11" s="46">
        <v>4</v>
      </c>
      <c r="Q11" s="502"/>
      <c r="R11" s="503"/>
      <c r="S11" s="503"/>
      <c r="T11" s="504"/>
      <c r="U11" s="46">
        <v>2</v>
      </c>
      <c r="V11" s="46">
        <v>4</v>
      </c>
      <c r="W11" s="46">
        <v>4</v>
      </c>
      <c r="X11" s="372"/>
      <c r="Y11" s="466"/>
      <c r="Z11" s="467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627"/>
      <c r="AY11" s="628"/>
      <c r="AZ11" s="46"/>
      <c r="BA11" s="41"/>
      <c r="BB11" s="41"/>
    </row>
    <row r="12" spans="1:58" s="88" customFormat="1" ht="15">
      <c r="A12" s="441" t="s">
        <v>465</v>
      </c>
      <c r="B12" s="448" t="s">
        <v>170</v>
      </c>
      <c r="C12" s="442">
        <f>(D12+E12+E13)/36</f>
        <v>6</v>
      </c>
      <c r="D12" s="457">
        <v>108</v>
      </c>
      <c r="E12" s="38">
        <f t="shared" ref="E12:E23" si="5">SUM(F12:G12)</f>
        <v>42</v>
      </c>
      <c r="F12" s="38">
        <f t="shared" ref="F12:F23" si="6">SUM(H12:W12)</f>
        <v>0</v>
      </c>
      <c r="G12" s="38">
        <f t="shared" si="4"/>
        <v>42</v>
      </c>
      <c r="H12" s="43"/>
      <c r="I12" s="43"/>
      <c r="J12" s="43"/>
      <c r="K12" s="43"/>
      <c r="L12" s="43"/>
      <c r="M12" s="43"/>
      <c r="N12" s="43"/>
      <c r="O12" s="43"/>
      <c r="P12" s="43"/>
      <c r="Q12" s="502"/>
      <c r="R12" s="503"/>
      <c r="S12" s="503"/>
      <c r="T12" s="504"/>
      <c r="U12" s="43"/>
      <c r="V12" s="43"/>
      <c r="W12" s="43"/>
      <c r="X12" s="372"/>
      <c r="Y12" s="466"/>
      <c r="Z12" s="467"/>
      <c r="AA12" s="43">
        <v>2</v>
      </c>
      <c r="AB12" s="43">
        <v>2</v>
      </c>
      <c r="AC12" s="43">
        <v>2</v>
      </c>
      <c r="AD12" s="43">
        <v>2</v>
      </c>
      <c r="AE12" s="43">
        <v>2</v>
      </c>
      <c r="AF12" s="43">
        <v>2</v>
      </c>
      <c r="AG12" s="43">
        <v>2</v>
      </c>
      <c r="AH12" s="43">
        <v>2</v>
      </c>
      <c r="AI12" s="43">
        <v>2</v>
      </c>
      <c r="AJ12" s="43">
        <v>2</v>
      </c>
      <c r="AK12" s="43">
        <v>2</v>
      </c>
      <c r="AL12" s="43">
        <v>2</v>
      </c>
      <c r="AM12" s="43">
        <v>2</v>
      </c>
      <c r="AN12" s="43">
        <v>2</v>
      </c>
      <c r="AO12" s="43">
        <v>2</v>
      </c>
      <c r="AP12" s="43">
        <v>2</v>
      </c>
      <c r="AQ12" s="43">
        <v>2</v>
      </c>
      <c r="AR12" s="43">
        <v>2</v>
      </c>
      <c r="AS12" s="43">
        <v>2</v>
      </c>
      <c r="AT12" s="43">
        <v>2</v>
      </c>
      <c r="AU12" s="43">
        <v>2</v>
      </c>
      <c r="AV12" s="43"/>
      <c r="AW12" s="43"/>
      <c r="AX12" s="627"/>
      <c r="AY12" s="628"/>
      <c r="AZ12" s="43"/>
      <c r="BA12" s="44">
        <v>2</v>
      </c>
      <c r="BB12" s="44"/>
    </row>
    <row r="13" spans="1:58" s="8" customFormat="1" ht="15" customHeight="1">
      <c r="A13" s="441"/>
      <c r="B13" s="448"/>
      <c r="C13" s="443"/>
      <c r="D13" s="457"/>
      <c r="E13" s="40">
        <f t="shared" si="5"/>
        <v>66</v>
      </c>
      <c r="F13" s="40">
        <f t="shared" si="6"/>
        <v>0</v>
      </c>
      <c r="G13" s="40">
        <f t="shared" si="4"/>
        <v>66</v>
      </c>
      <c r="H13" s="46"/>
      <c r="I13" s="46"/>
      <c r="J13" s="46"/>
      <c r="K13" s="46"/>
      <c r="L13" s="46"/>
      <c r="M13" s="46"/>
      <c r="N13" s="46"/>
      <c r="O13" s="46"/>
      <c r="P13" s="46"/>
      <c r="Q13" s="502"/>
      <c r="R13" s="503"/>
      <c r="S13" s="503"/>
      <c r="T13" s="504"/>
      <c r="U13" s="46"/>
      <c r="V13" s="46"/>
      <c r="W13" s="46"/>
      <c r="X13" s="372"/>
      <c r="Y13" s="466"/>
      <c r="Z13" s="467"/>
      <c r="AA13" s="122">
        <v>2</v>
      </c>
      <c r="AB13" s="122">
        <v>2</v>
      </c>
      <c r="AC13" s="122">
        <v>2</v>
      </c>
      <c r="AD13" s="122">
        <v>2</v>
      </c>
      <c r="AE13" s="122">
        <v>2</v>
      </c>
      <c r="AF13" s="122">
        <v>2</v>
      </c>
      <c r="AG13" s="122">
        <v>2</v>
      </c>
      <c r="AH13" s="122">
        <v>2</v>
      </c>
      <c r="AI13" s="122">
        <v>2</v>
      </c>
      <c r="AJ13" s="122">
        <v>2</v>
      </c>
      <c r="AK13" s="122">
        <v>2</v>
      </c>
      <c r="AL13" s="122">
        <v>2</v>
      </c>
      <c r="AM13" s="122">
        <v>2</v>
      </c>
      <c r="AN13" s="122">
        <v>2</v>
      </c>
      <c r="AO13" s="122">
        <v>2</v>
      </c>
      <c r="AP13" s="122">
        <v>4</v>
      </c>
      <c r="AQ13" s="122">
        <v>4</v>
      </c>
      <c r="AR13" s="122">
        <v>4</v>
      </c>
      <c r="AS13" s="122">
        <v>4</v>
      </c>
      <c r="AT13" s="122">
        <v>4</v>
      </c>
      <c r="AU13" s="122">
        <v>4</v>
      </c>
      <c r="AV13" s="122">
        <v>6</v>
      </c>
      <c r="AW13" s="122">
        <v>6</v>
      </c>
      <c r="AX13" s="627"/>
      <c r="AY13" s="628"/>
      <c r="AZ13" s="46"/>
      <c r="BA13" s="41"/>
      <c r="BB13" s="41"/>
    </row>
    <row r="14" spans="1:58" s="88" customFormat="1" ht="15">
      <c r="A14" s="441" t="s">
        <v>529</v>
      </c>
      <c r="B14" s="448" t="s">
        <v>86</v>
      </c>
      <c r="C14" s="442">
        <f>(D14+E14+E15)/36</f>
        <v>1</v>
      </c>
      <c r="D14" s="508"/>
      <c r="E14" s="38">
        <f t="shared" si="5"/>
        <v>6</v>
      </c>
      <c r="F14" s="38">
        <f t="shared" si="6"/>
        <v>0</v>
      </c>
      <c r="G14" s="38">
        <f t="shared" si="4"/>
        <v>6</v>
      </c>
      <c r="H14" s="43"/>
      <c r="I14" s="43"/>
      <c r="J14" s="43"/>
      <c r="K14" s="43"/>
      <c r="L14" s="43"/>
      <c r="M14" s="43"/>
      <c r="N14" s="43"/>
      <c r="O14" s="43"/>
      <c r="P14" s="43"/>
      <c r="Q14" s="502"/>
      <c r="R14" s="503"/>
      <c r="S14" s="503"/>
      <c r="T14" s="504"/>
      <c r="U14" s="43"/>
      <c r="V14" s="43"/>
      <c r="W14" s="43"/>
      <c r="X14" s="372"/>
      <c r="Y14" s="466"/>
      <c r="Z14" s="467"/>
      <c r="AA14" s="43">
        <v>2</v>
      </c>
      <c r="AB14" s="43">
        <v>4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627"/>
      <c r="AY14" s="628"/>
      <c r="AZ14" s="43">
        <v>2</v>
      </c>
      <c r="BA14" s="44"/>
      <c r="BB14" s="44"/>
    </row>
    <row r="15" spans="1:58" s="8" customFormat="1" ht="15">
      <c r="A15" s="441"/>
      <c r="B15" s="448"/>
      <c r="C15" s="443"/>
      <c r="D15" s="509"/>
      <c r="E15" s="40">
        <f t="shared" si="5"/>
        <v>30</v>
      </c>
      <c r="F15" s="40">
        <f t="shared" si="6"/>
        <v>0</v>
      </c>
      <c r="G15" s="40">
        <f t="shared" si="4"/>
        <v>30</v>
      </c>
      <c r="H15" s="46"/>
      <c r="I15" s="46"/>
      <c r="J15" s="46"/>
      <c r="K15" s="46"/>
      <c r="L15" s="46"/>
      <c r="M15" s="46"/>
      <c r="N15" s="46"/>
      <c r="O15" s="46"/>
      <c r="P15" s="46"/>
      <c r="Q15" s="502"/>
      <c r="R15" s="503"/>
      <c r="S15" s="503"/>
      <c r="T15" s="504"/>
      <c r="U15" s="46"/>
      <c r="V15" s="46"/>
      <c r="W15" s="46"/>
      <c r="X15" s="372"/>
      <c r="Y15" s="466"/>
      <c r="Z15" s="467"/>
      <c r="AA15" s="46"/>
      <c r="AB15" s="46"/>
      <c r="AC15" s="46">
        <v>4</v>
      </c>
      <c r="AD15" s="46">
        <v>4</v>
      </c>
      <c r="AE15" s="46">
        <v>4</v>
      </c>
      <c r="AF15" s="46">
        <v>4</v>
      </c>
      <c r="AG15" s="46">
        <v>4</v>
      </c>
      <c r="AH15" s="46">
        <v>4</v>
      </c>
      <c r="AI15" s="46">
        <v>4</v>
      </c>
      <c r="AJ15" s="46">
        <v>2</v>
      </c>
      <c r="AK15" s="46"/>
      <c r="AL15" s="46"/>
      <c r="AM15" s="46"/>
      <c r="AN15" s="46"/>
      <c r="AO15" s="46"/>
      <c r="AP15" s="122"/>
      <c r="AQ15" s="122"/>
      <c r="AR15" s="46"/>
      <c r="AS15" s="46"/>
      <c r="AT15" s="46"/>
      <c r="AU15" s="46"/>
      <c r="AV15" s="46"/>
      <c r="AW15" s="46"/>
      <c r="AX15" s="627"/>
      <c r="AY15" s="628"/>
      <c r="AZ15" s="41"/>
      <c r="BA15" s="41"/>
      <c r="BB15" s="41"/>
    </row>
    <row r="16" spans="1:58" s="88" customFormat="1" ht="15">
      <c r="A16" s="441" t="s">
        <v>310</v>
      </c>
      <c r="B16" s="448" t="s">
        <v>95</v>
      </c>
      <c r="C16" s="442">
        <f>(D16+E16+E17)/36</f>
        <v>2</v>
      </c>
      <c r="D16" s="586">
        <v>32</v>
      </c>
      <c r="E16" s="38">
        <f t="shared" si="5"/>
        <v>16</v>
      </c>
      <c r="F16" s="38">
        <f t="shared" si="6"/>
        <v>0</v>
      </c>
      <c r="G16" s="38">
        <f t="shared" si="4"/>
        <v>16</v>
      </c>
      <c r="H16" s="43"/>
      <c r="I16" s="43"/>
      <c r="J16" s="43"/>
      <c r="K16" s="43"/>
      <c r="L16" s="43"/>
      <c r="M16" s="43"/>
      <c r="N16" s="43"/>
      <c r="O16" s="43"/>
      <c r="P16" s="43"/>
      <c r="Q16" s="502"/>
      <c r="R16" s="503"/>
      <c r="S16" s="503"/>
      <c r="T16" s="504"/>
      <c r="U16" s="43"/>
      <c r="V16" s="43"/>
      <c r="W16" s="43"/>
      <c r="X16" s="372"/>
      <c r="Y16" s="466"/>
      <c r="Z16" s="467"/>
      <c r="AA16" s="43">
        <v>2</v>
      </c>
      <c r="AB16" s="43">
        <v>2</v>
      </c>
      <c r="AC16" s="43">
        <v>2</v>
      </c>
      <c r="AD16" s="43">
        <v>2</v>
      </c>
      <c r="AE16" s="43">
        <v>2</v>
      </c>
      <c r="AF16" s="43">
        <v>2</v>
      </c>
      <c r="AG16" s="43">
        <v>2</v>
      </c>
      <c r="AH16" s="43">
        <v>2</v>
      </c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627"/>
      <c r="AY16" s="628"/>
      <c r="AZ16" s="43">
        <v>2</v>
      </c>
      <c r="BA16" s="44"/>
      <c r="BB16" s="44"/>
    </row>
    <row r="17" spans="1:54" s="8" customFormat="1" ht="15">
      <c r="A17" s="441"/>
      <c r="B17" s="448"/>
      <c r="C17" s="443"/>
      <c r="D17" s="587"/>
      <c r="E17" s="40">
        <f t="shared" si="5"/>
        <v>24</v>
      </c>
      <c r="F17" s="40">
        <f t="shared" si="6"/>
        <v>0</v>
      </c>
      <c r="G17" s="40">
        <f t="shared" si="4"/>
        <v>24</v>
      </c>
      <c r="H17" s="46"/>
      <c r="I17" s="46"/>
      <c r="J17" s="46"/>
      <c r="K17" s="46"/>
      <c r="L17" s="46"/>
      <c r="M17" s="46"/>
      <c r="N17" s="46"/>
      <c r="O17" s="46"/>
      <c r="P17" s="46"/>
      <c r="Q17" s="502"/>
      <c r="R17" s="503"/>
      <c r="S17" s="503"/>
      <c r="T17" s="504"/>
      <c r="U17" s="46"/>
      <c r="V17" s="46"/>
      <c r="W17" s="46"/>
      <c r="X17" s="372"/>
      <c r="Y17" s="466"/>
      <c r="Z17" s="467"/>
      <c r="AA17" s="46"/>
      <c r="AB17" s="46"/>
      <c r="AC17" s="46"/>
      <c r="AD17" s="46"/>
      <c r="AE17" s="46"/>
      <c r="AF17" s="46"/>
      <c r="AG17" s="46"/>
      <c r="AH17" s="46"/>
      <c r="AI17" s="46">
        <v>2</v>
      </c>
      <c r="AJ17" s="46">
        <v>2</v>
      </c>
      <c r="AK17" s="46">
        <v>2</v>
      </c>
      <c r="AL17" s="122">
        <v>2</v>
      </c>
      <c r="AM17" s="122">
        <v>2</v>
      </c>
      <c r="AN17" s="46">
        <v>2</v>
      </c>
      <c r="AO17" s="122">
        <v>2</v>
      </c>
      <c r="AP17" s="122">
        <v>2</v>
      </c>
      <c r="AQ17" s="46">
        <v>2</v>
      </c>
      <c r="AR17" s="46">
        <v>2</v>
      </c>
      <c r="AS17" s="46">
        <v>2</v>
      </c>
      <c r="AT17" s="122">
        <v>2</v>
      </c>
      <c r="AU17" s="46"/>
      <c r="AV17" s="46"/>
      <c r="AW17" s="46"/>
      <c r="AX17" s="627"/>
      <c r="AY17" s="628"/>
      <c r="AZ17" s="46"/>
      <c r="BA17" s="41"/>
      <c r="BB17" s="41"/>
    </row>
    <row r="18" spans="1:54" s="88" customFormat="1" ht="15">
      <c r="A18" s="441" t="s">
        <v>371</v>
      </c>
      <c r="B18" s="448" t="s">
        <v>38</v>
      </c>
      <c r="C18" s="442">
        <f>(D18+E18+E19)/36</f>
        <v>4.75</v>
      </c>
      <c r="D18" s="457">
        <v>99</v>
      </c>
      <c r="E18" s="38">
        <f t="shared" si="5"/>
        <v>24</v>
      </c>
      <c r="F18" s="38">
        <f t="shared" si="6"/>
        <v>8</v>
      </c>
      <c r="G18" s="38">
        <f t="shared" si="4"/>
        <v>16</v>
      </c>
      <c r="H18" s="43">
        <v>2</v>
      </c>
      <c r="I18" s="43">
        <v>2</v>
      </c>
      <c r="J18" s="43">
        <v>2</v>
      </c>
      <c r="K18" s="43">
        <v>2</v>
      </c>
      <c r="L18" s="43"/>
      <c r="M18" s="43"/>
      <c r="N18" s="43"/>
      <c r="O18" s="43"/>
      <c r="P18" s="43"/>
      <c r="Q18" s="502"/>
      <c r="R18" s="503"/>
      <c r="S18" s="503"/>
      <c r="T18" s="504"/>
      <c r="U18" s="43"/>
      <c r="V18" s="43"/>
      <c r="W18" s="43"/>
      <c r="X18" s="372"/>
      <c r="Y18" s="466"/>
      <c r="Z18" s="467"/>
      <c r="AA18" s="43">
        <v>2</v>
      </c>
      <c r="AB18" s="43">
        <v>2</v>
      </c>
      <c r="AC18" s="43">
        <v>2</v>
      </c>
      <c r="AD18" s="43">
        <v>2</v>
      </c>
      <c r="AE18" s="43">
        <v>2</v>
      </c>
      <c r="AF18" s="43">
        <v>2</v>
      </c>
      <c r="AG18" s="43">
        <v>2</v>
      </c>
      <c r="AH18" s="43">
        <v>2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627"/>
      <c r="AY18" s="628"/>
      <c r="AZ18" s="43">
        <v>1</v>
      </c>
      <c r="BA18" s="44"/>
      <c r="BB18" s="44"/>
    </row>
    <row r="19" spans="1:54" s="8" customFormat="1" ht="15">
      <c r="A19" s="441"/>
      <c r="B19" s="448"/>
      <c r="C19" s="443"/>
      <c r="D19" s="457"/>
      <c r="E19" s="40">
        <f t="shared" si="5"/>
        <v>48</v>
      </c>
      <c r="F19" s="40">
        <f t="shared" si="6"/>
        <v>24</v>
      </c>
      <c r="G19" s="40">
        <f t="shared" si="4"/>
        <v>24</v>
      </c>
      <c r="H19" s="46"/>
      <c r="I19" s="46"/>
      <c r="J19" s="46">
        <v>2</v>
      </c>
      <c r="K19" s="46">
        <v>2</v>
      </c>
      <c r="L19" s="46">
        <v>4</v>
      </c>
      <c r="M19" s="46">
        <v>4</v>
      </c>
      <c r="N19" s="46">
        <v>2</v>
      </c>
      <c r="O19" s="46">
        <v>2</v>
      </c>
      <c r="P19" s="46">
        <v>2</v>
      </c>
      <c r="Q19" s="502"/>
      <c r="R19" s="503"/>
      <c r="S19" s="503"/>
      <c r="T19" s="504"/>
      <c r="U19" s="46">
        <v>2</v>
      </c>
      <c r="V19" s="46">
        <v>2</v>
      </c>
      <c r="W19" s="46">
        <v>2</v>
      </c>
      <c r="X19" s="372"/>
      <c r="Y19" s="466"/>
      <c r="Z19" s="467"/>
      <c r="AA19" s="46"/>
      <c r="AB19" s="46"/>
      <c r="AC19" s="46"/>
      <c r="AD19" s="46"/>
      <c r="AE19" s="46"/>
      <c r="AF19" s="46"/>
      <c r="AG19" s="46"/>
      <c r="AH19" s="46"/>
      <c r="AI19" s="46">
        <v>2</v>
      </c>
      <c r="AJ19" s="46">
        <v>2</v>
      </c>
      <c r="AK19" s="46">
        <v>2</v>
      </c>
      <c r="AL19" s="122">
        <v>2</v>
      </c>
      <c r="AM19" s="122">
        <v>2</v>
      </c>
      <c r="AN19" s="46">
        <v>2</v>
      </c>
      <c r="AO19" s="122">
        <v>2</v>
      </c>
      <c r="AP19" s="122">
        <v>2</v>
      </c>
      <c r="AQ19" s="46">
        <v>2</v>
      </c>
      <c r="AR19" s="46">
        <v>2</v>
      </c>
      <c r="AS19" s="46">
        <v>2</v>
      </c>
      <c r="AT19" s="122">
        <v>2</v>
      </c>
      <c r="AU19" s="46"/>
      <c r="AV19" s="46"/>
      <c r="AW19" s="46"/>
      <c r="AX19" s="627"/>
      <c r="AY19" s="628"/>
      <c r="AZ19" s="46"/>
      <c r="BA19" s="41">
        <v>2</v>
      </c>
      <c r="BB19" s="41"/>
    </row>
    <row r="20" spans="1:54" s="8" customFormat="1" ht="15">
      <c r="A20" s="441" t="s">
        <v>335</v>
      </c>
      <c r="B20" s="448" t="s">
        <v>55</v>
      </c>
      <c r="C20" s="442">
        <f>(D20+E20+E21)/36</f>
        <v>4.5</v>
      </c>
      <c r="D20" s="277">
        <v>90</v>
      </c>
      <c r="E20" s="38">
        <f t="shared" si="5"/>
        <v>24</v>
      </c>
      <c r="F20" s="38">
        <f t="shared" si="6"/>
        <v>8</v>
      </c>
      <c r="G20" s="38">
        <f t="shared" si="4"/>
        <v>16</v>
      </c>
      <c r="H20" s="43">
        <v>2</v>
      </c>
      <c r="I20" s="43">
        <v>2</v>
      </c>
      <c r="J20" s="43">
        <v>2</v>
      </c>
      <c r="K20" s="43">
        <v>2</v>
      </c>
      <c r="L20" s="43"/>
      <c r="M20" s="43"/>
      <c r="N20" s="43"/>
      <c r="O20" s="43"/>
      <c r="P20" s="43"/>
      <c r="Q20" s="502"/>
      <c r="R20" s="503"/>
      <c r="S20" s="503"/>
      <c r="T20" s="504"/>
      <c r="U20" s="43"/>
      <c r="V20" s="43"/>
      <c r="W20" s="43"/>
      <c r="X20" s="372"/>
      <c r="Y20" s="466"/>
      <c r="Z20" s="467"/>
      <c r="AA20" s="43">
        <v>2</v>
      </c>
      <c r="AB20" s="43">
        <v>2</v>
      </c>
      <c r="AC20" s="43">
        <v>2</v>
      </c>
      <c r="AD20" s="43">
        <v>2</v>
      </c>
      <c r="AE20" s="43">
        <v>2</v>
      </c>
      <c r="AF20" s="43">
        <v>2</v>
      </c>
      <c r="AG20" s="43">
        <v>2</v>
      </c>
      <c r="AH20" s="43">
        <v>2</v>
      </c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627"/>
      <c r="AY20" s="628"/>
      <c r="AZ20" s="39"/>
      <c r="BA20" s="125"/>
      <c r="BB20" s="125"/>
    </row>
    <row r="21" spans="1:54" s="8" customFormat="1" ht="15">
      <c r="A21" s="441"/>
      <c r="B21" s="448"/>
      <c r="C21" s="443"/>
      <c r="D21" s="278"/>
      <c r="E21" s="40">
        <f t="shared" si="5"/>
        <v>48</v>
      </c>
      <c r="F21" s="40">
        <f t="shared" si="6"/>
        <v>24</v>
      </c>
      <c r="G21" s="40">
        <f t="shared" si="4"/>
        <v>24</v>
      </c>
      <c r="H21" s="46"/>
      <c r="I21" s="46"/>
      <c r="J21" s="46">
        <v>2</v>
      </c>
      <c r="K21" s="46">
        <v>2</v>
      </c>
      <c r="L21" s="46">
        <v>4</v>
      </c>
      <c r="M21" s="46">
        <v>4</v>
      </c>
      <c r="N21" s="46">
        <v>2</v>
      </c>
      <c r="O21" s="46">
        <v>2</v>
      </c>
      <c r="P21" s="46">
        <v>2</v>
      </c>
      <c r="Q21" s="502"/>
      <c r="R21" s="503"/>
      <c r="S21" s="503"/>
      <c r="T21" s="504"/>
      <c r="U21" s="46">
        <v>2</v>
      </c>
      <c r="V21" s="46">
        <v>2</v>
      </c>
      <c r="W21" s="46">
        <v>2</v>
      </c>
      <c r="X21" s="372"/>
      <c r="Y21" s="466"/>
      <c r="Z21" s="467"/>
      <c r="AA21" s="46"/>
      <c r="AB21" s="46"/>
      <c r="AC21" s="46"/>
      <c r="AD21" s="46"/>
      <c r="AE21" s="46"/>
      <c r="AF21" s="46"/>
      <c r="AG21" s="46"/>
      <c r="AH21" s="46"/>
      <c r="AI21" s="46">
        <v>2</v>
      </c>
      <c r="AJ21" s="46">
        <v>2</v>
      </c>
      <c r="AK21" s="46">
        <v>2</v>
      </c>
      <c r="AL21" s="122">
        <v>2</v>
      </c>
      <c r="AM21" s="122">
        <v>2</v>
      </c>
      <c r="AN21" s="46">
        <v>2</v>
      </c>
      <c r="AO21" s="122">
        <v>2</v>
      </c>
      <c r="AP21" s="122">
        <v>2</v>
      </c>
      <c r="AQ21" s="46">
        <v>2</v>
      </c>
      <c r="AR21" s="46">
        <v>2</v>
      </c>
      <c r="AS21" s="46">
        <v>2</v>
      </c>
      <c r="AT21" s="122">
        <v>2</v>
      </c>
      <c r="AU21" s="46"/>
      <c r="AV21" s="46"/>
      <c r="AW21" s="46"/>
      <c r="AX21" s="627"/>
      <c r="AY21" s="628"/>
      <c r="AZ21" s="39"/>
      <c r="BA21" s="125">
        <v>2</v>
      </c>
      <c r="BB21" s="125"/>
    </row>
    <row r="22" spans="1:54" s="8" customFormat="1" ht="15">
      <c r="A22" s="441" t="s">
        <v>311</v>
      </c>
      <c r="B22" s="448" t="s">
        <v>171</v>
      </c>
      <c r="C22" s="442">
        <f>(D22+E22+E23)/36</f>
        <v>3</v>
      </c>
      <c r="D22" s="456">
        <v>72</v>
      </c>
      <c r="E22" s="38">
        <f t="shared" si="5"/>
        <v>12</v>
      </c>
      <c r="F22" s="38">
        <f t="shared" si="6"/>
        <v>12</v>
      </c>
      <c r="G22" s="38">
        <f t="shared" si="4"/>
        <v>0</v>
      </c>
      <c r="H22" s="43"/>
      <c r="I22" s="43"/>
      <c r="J22" s="43"/>
      <c r="K22" s="43"/>
      <c r="L22" s="43"/>
      <c r="M22" s="43"/>
      <c r="N22" s="43">
        <v>4</v>
      </c>
      <c r="O22" s="43">
        <v>4</v>
      </c>
      <c r="P22" s="43">
        <v>4</v>
      </c>
      <c r="Q22" s="502"/>
      <c r="R22" s="503"/>
      <c r="S22" s="503"/>
      <c r="T22" s="504"/>
      <c r="U22" s="43"/>
      <c r="V22" s="43"/>
      <c r="W22" s="43"/>
      <c r="X22" s="372"/>
      <c r="Y22" s="466"/>
      <c r="Z22" s="467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627"/>
      <c r="AY22" s="628"/>
      <c r="AZ22" s="83"/>
      <c r="BA22" s="84"/>
      <c r="BB22" s="84"/>
    </row>
    <row r="23" spans="1:54" s="8" customFormat="1" ht="15">
      <c r="A23" s="441"/>
      <c r="B23" s="448"/>
      <c r="C23" s="443"/>
      <c r="D23" s="456"/>
      <c r="E23" s="40">
        <f t="shared" si="5"/>
        <v>24</v>
      </c>
      <c r="F23" s="40">
        <f t="shared" si="6"/>
        <v>12</v>
      </c>
      <c r="G23" s="40">
        <f t="shared" si="4"/>
        <v>12</v>
      </c>
      <c r="H23" s="46"/>
      <c r="I23" s="46"/>
      <c r="J23" s="46"/>
      <c r="K23" s="46"/>
      <c r="L23" s="46"/>
      <c r="M23" s="46"/>
      <c r="N23" s="46"/>
      <c r="O23" s="46"/>
      <c r="P23" s="46"/>
      <c r="Q23" s="502"/>
      <c r="R23" s="503"/>
      <c r="S23" s="503"/>
      <c r="T23" s="504"/>
      <c r="U23" s="46">
        <v>4</v>
      </c>
      <c r="V23" s="46">
        <v>4</v>
      </c>
      <c r="W23" s="46">
        <v>4</v>
      </c>
      <c r="X23" s="372"/>
      <c r="Y23" s="466"/>
      <c r="Z23" s="467"/>
      <c r="AA23" s="46">
        <v>4</v>
      </c>
      <c r="AB23" s="46">
        <v>4</v>
      </c>
      <c r="AC23" s="46">
        <v>4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122"/>
      <c r="AQ23" s="46"/>
      <c r="AR23" s="46"/>
      <c r="AS23" s="46"/>
      <c r="AT23" s="122"/>
      <c r="AU23" s="46"/>
      <c r="AV23" s="46"/>
      <c r="AW23" s="46"/>
      <c r="AX23" s="627"/>
      <c r="AY23" s="628"/>
      <c r="AZ23" s="46" t="s">
        <v>18</v>
      </c>
      <c r="BA23" s="41"/>
      <c r="BB23" s="41"/>
    </row>
    <row r="24" spans="1:54" s="88" customFormat="1" ht="15">
      <c r="A24" s="441" t="s">
        <v>412</v>
      </c>
      <c r="B24" s="448" t="s">
        <v>530</v>
      </c>
      <c r="C24" s="442">
        <f>(D24+E24+E25)/36</f>
        <v>4</v>
      </c>
      <c r="D24" s="508">
        <v>36</v>
      </c>
      <c r="E24" s="38">
        <f>SUM(F24:G24)</f>
        <v>0</v>
      </c>
      <c r="F24" s="38">
        <f t="shared" ref="F24:F43" si="7">SUM(H24:W24)</f>
        <v>0</v>
      </c>
      <c r="G24" s="38">
        <f t="shared" si="4"/>
        <v>0</v>
      </c>
      <c r="H24" s="43"/>
      <c r="I24" s="43"/>
      <c r="J24" s="43"/>
      <c r="K24" s="43"/>
      <c r="L24" s="43"/>
      <c r="M24" s="43"/>
      <c r="N24" s="43"/>
      <c r="O24" s="43"/>
      <c r="P24" s="43"/>
      <c r="Q24" s="502"/>
      <c r="R24" s="503"/>
      <c r="S24" s="503"/>
      <c r="T24" s="504"/>
      <c r="U24" s="43"/>
      <c r="V24" s="43"/>
      <c r="W24" s="43"/>
      <c r="X24" s="372"/>
      <c r="Y24" s="466"/>
      <c r="Z24" s="467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627"/>
      <c r="AY24" s="628"/>
      <c r="AZ24" s="89"/>
      <c r="BA24" s="90">
        <v>2</v>
      </c>
      <c r="BB24" s="90"/>
    </row>
    <row r="25" spans="1:54" s="8" customFormat="1" ht="15">
      <c r="A25" s="441"/>
      <c r="B25" s="448"/>
      <c r="C25" s="443"/>
      <c r="D25" s="509"/>
      <c r="E25" s="40">
        <f>SUM(F25:G25)</f>
        <v>108</v>
      </c>
      <c r="F25" s="40">
        <f t="shared" si="7"/>
        <v>36</v>
      </c>
      <c r="G25" s="40">
        <f t="shared" si="4"/>
        <v>72</v>
      </c>
      <c r="H25" s="46">
        <v>4</v>
      </c>
      <c r="I25" s="46">
        <v>4</v>
      </c>
      <c r="J25" s="46">
        <v>4</v>
      </c>
      <c r="K25" s="46">
        <v>4</v>
      </c>
      <c r="L25" s="46">
        <v>4</v>
      </c>
      <c r="M25" s="46">
        <v>4</v>
      </c>
      <c r="N25" s="46">
        <v>2</v>
      </c>
      <c r="O25" s="46">
        <v>2</v>
      </c>
      <c r="P25" s="46">
        <v>2</v>
      </c>
      <c r="Q25" s="502"/>
      <c r="R25" s="503"/>
      <c r="S25" s="503"/>
      <c r="T25" s="504"/>
      <c r="U25" s="46">
        <v>2</v>
      </c>
      <c r="V25" s="46">
        <v>2</v>
      </c>
      <c r="W25" s="46">
        <v>2</v>
      </c>
      <c r="X25" s="372"/>
      <c r="Y25" s="466"/>
      <c r="Z25" s="467"/>
      <c r="AA25" s="46">
        <v>2</v>
      </c>
      <c r="AB25" s="46">
        <v>2</v>
      </c>
      <c r="AC25" s="46">
        <v>2</v>
      </c>
      <c r="AD25" s="46">
        <v>2</v>
      </c>
      <c r="AE25" s="46">
        <v>2</v>
      </c>
      <c r="AF25" s="46">
        <v>2</v>
      </c>
      <c r="AG25" s="46">
        <v>2</v>
      </c>
      <c r="AH25" s="46">
        <v>2</v>
      </c>
      <c r="AI25" s="46">
        <v>2</v>
      </c>
      <c r="AJ25" s="46">
        <v>2</v>
      </c>
      <c r="AK25" s="46">
        <v>4</v>
      </c>
      <c r="AL25" s="122">
        <v>4</v>
      </c>
      <c r="AM25" s="122">
        <v>4</v>
      </c>
      <c r="AN25" s="46">
        <v>4</v>
      </c>
      <c r="AO25" s="46">
        <v>4</v>
      </c>
      <c r="AP25" s="46">
        <v>4</v>
      </c>
      <c r="AQ25" s="46">
        <v>4</v>
      </c>
      <c r="AR25" s="46">
        <v>4</v>
      </c>
      <c r="AS25" s="46">
        <v>4</v>
      </c>
      <c r="AT25" s="46">
        <v>4</v>
      </c>
      <c r="AU25" s="46">
        <v>4</v>
      </c>
      <c r="AV25" s="46">
        <v>4</v>
      </c>
      <c r="AW25" s="46">
        <v>4</v>
      </c>
      <c r="AX25" s="627"/>
      <c r="AY25" s="628"/>
      <c r="AZ25" s="41"/>
      <c r="BA25" s="41"/>
      <c r="BB25" s="41"/>
    </row>
    <row r="26" spans="1:54" s="8" customFormat="1" ht="30">
      <c r="A26" s="441" t="s">
        <v>34</v>
      </c>
      <c r="B26" s="126" t="s">
        <v>285</v>
      </c>
      <c r="C26" s="442">
        <f>(D26+E26+E27)/36</f>
        <v>6</v>
      </c>
      <c r="D26" s="457">
        <v>80</v>
      </c>
      <c r="E26" s="38">
        <f t="shared" ref="E26:E33" si="8">SUM(F26:G26)</f>
        <v>24</v>
      </c>
      <c r="F26" s="38">
        <f t="shared" ref="F26:F33" si="9">SUM(H26:W26)</f>
        <v>12</v>
      </c>
      <c r="G26" s="38">
        <f t="shared" si="4"/>
        <v>12</v>
      </c>
      <c r="H26" s="89">
        <v>2</v>
      </c>
      <c r="I26" s="89"/>
      <c r="J26" s="89">
        <v>2</v>
      </c>
      <c r="K26" s="43">
        <v>2</v>
      </c>
      <c r="L26" s="43">
        <v>2</v>
      </c>
      <c r="M26" s="43">
        <v>2</v>
      </c>
      <c r="N26" s="43">
        <v>2</v>
      </c>
      <c r="O26" s="43"/>
      <c r="P26" s="43"/>
      <c r="Q26" s="502"/>
      <c r="R26" s="503"/>
      <c r="S26" s="503"/>
      <c r="T26" s="504"/>
      <c r="U26" s="43"/>
      <c r="V26" s="43"/>
      <c r="W26" s="43"/>
      <c r="X26" s="372"/>
      <c r="Y26" s="466"/>
      <c r="Z26" s="467"/>
      <c r="AA26" s="89">
        <v>2</v>
      </c>
      <c r="AB26" s="89">
        <v>2</v>
      </c>
      <c r="AC26" s="89">
        <v>2</v>
      </c>
      <c r="AD26" s="89">
        <v>2</v>
      </c>
      <c r="AE26" s="89">
        <v>2</v>
      </c>
      <c r="AF26" s="89">
        <v>2</v>
      </c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627"/>
      <c r="AY26" s="628"/>
      <c r="AZ26" s="89">
        <v>1</v>
      </c>
      <c r="BA26" s="90"/>
      <c r="BB26" s="90"/>
    </row>
    <row r="27" spans="1:54" s="8" customFormat="1" ht="30">
      <c r="A27" s="441"/>
      <c r="B27" s="126" t="s">
        <v>286</v>
      </c>
      <c r="C27" s="443"/>
      <c r="D27" s="457"/>
      <c r="E27" s="40">
        <f t="shared" si="8"/>
        <v>112</v>
      </c>
      <c r="F27" s="40">
        <f t="shared" si="9"/>
        <v>52</v>
      </c>
      <c r="G27" s="40">
        <f t="shared" si="4"/>
        <v>60</v>
      </c>
      <c r="H27" s="46">
        <v>2</v>
      </c>
      <c r="I27" s="46">
        <v>4</v>
      </c>
      <c r="J27" s="46">
        <v>4</v>
      </c>
      <c r="K27" s="46">
        <v>4</v>
      </c>
      <c r="L27" s="46">
        <v>4</v>
      </c>
      <c r="M27" s="46">
        <v>4</v>
      </c>
      <c r="N27" s="46">
        <v>6</v>
      </c>
      <c r="O27" s="46">
        <v>6</v>
      </c>
      <c r="P27" s="46">
        <v>6</v>
      </c>
      <c r="Q27" s="502"/>
      <c r="R27" s="503"/>
      <c r="S27" s="503"/>
      <c r="T27" s="504"/>
      <c r="U27" s="46">
        <v>4</v>
      </c>
      <c r="V27" s="46">
        <v>4</v>
      </c>
      <c r="W27" s="46">
        <v>4</v>
      </c>
      <c r="X27" s="372"/>
      <c r="Y27" s="466"/>
      <c r="Z27" s="467"/>
      <c r="AA27" s="122"/>
      <c r="AB27" s="122"/>
      <c r="AC27" s="122"/>
      <c r="AD27" s="122"/>
      <c r="AE27" s="122"/>
      <c r="AF27" s="122"/>
      <c r="AG27" s="122">
        <v>2</v>
      </c>
      <c r="AH27" s="122">
        <v>2</v>
      </c>
      <c r="AI27" s="122">
        <v>2</v>
      </c>
      <c r="AJ27" s="122">
        <v>2</v>
      </c>
      <c r="AK27" s="122">
        <v>4</v>
      </c>
      <c r="AL27" s="122">
        <v>4</v>
      </c>
      <c r="AM27" s="122">
        <v>4</v>
      </c>
      <c r="AN27" s="122">
        <v>4</v>
      </c>
      <c r="AO27" s="122">
        <v>4</v>
      </c>
      <c r="AP27" s="122">
        <v>4</v>
      </c>
      <c r="AQ27" s="122">
        <v>4</v>
      </c>
      <c r="AR27" s="122">
        <v>4</v>
      </c>
      <c r="AS27" s="122">
        <v>4</v>
      </c>
      <c r="AT27" s="122">
        <v>4</v>
      </c>
      <c r="AU27" s="122">
        <v>4</v>
      </c>
      <c r="AV27" s="122">
        <v>4</v>
      </c>
      <c r="AW27" s="122">
        <v>4</v>
      </c>
      <c r="AX27" s="627"/>
      <c r="AY27" s="628"/>
      <c r="AZ27" s="46"/>
      <c r="BA27" s="41">
        <v>2</v>
      </c>
      <c r="BB27" s="41"/>
    </row>
    <row r="28" spans="1:54" s="88" customFormat="1" ht="15">
      <c r="A28" s="441" t="s">
        <v>36</v>
      </c>
      <c r="B28" s="448" t="s">
        <v>531</v>
      </c>
      <c r="C28" s="442">
        <f>(D28+E28+E29)/36</f>
        <v>4</v>
      </c>
      <c r="D28" s="508"/>
      <c r="E28" s="38">
        <f t="shared" si="8"/>
        <v>0</v>
      </c>
      <c r="F28" s="38">
        <f t="shared" si="9"/>
        <v>0</v>
      </c>
      <c r="G28" s="38">
        <f t="shared" si="4"/>
        <v>0</v>
      </c>
      <c r="H28" s="43"/>
      <c r="I28" s="43"/>
      <c r="J28" s="43"/>
      <c r="K28" s="43"/>
      <c r="L28" s="43"/>
      <c r="M28" s="43"/>
      <c r="N28" s="43"/>
      <c r="O28" s="43"/>
      <c r="P28" s="43"/>
      <c r="Q28" s="502"/>
      <c r="R28" s="503"/>
      <c r="S28" s="503"/>
      <c r="T28" s="504"/>
      <c r="U28" s="43"/>
      <c r="V28" s="43"/>
      <c r="W28" s="43"/>
      <c r="X28" s="372"/>
      <c r="Y28" s="466"/>
      <c r="Z28" s="467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627"/>
      <c r="AY28" s="628"/>
      <c r="AZ28" s="89">
        <v>2</v>
      </c>
      <c r="BA28" s="90"/>
      <c r="BB28" s="90"/>
    </row>
    <row r="29" spans="1:54" s="8" customFormat="1" ht="15">
      <c r="A29" s="441"/>
      <c r="B29" s="448"/>
      <c r="C29" s="443"/>
      <c r="D29" s="509"/>
      <c r="E29" s="40">
        <f t="shared" si="8"/>
        <v>144</v>
      </c>
      <c r="F29" s="40">
        <f t="shared" si="9"/>
        <v>72</v>
      </c>
      <c r="G29" s="40">
        <f t="shared" si="4"/>
        <v>72</v>
      </c>
      <c r="H29" s="46">
        <v>6</v>
      </c>
      <c r="I29" s="46">
        <v>6</v>
      </c>
      <c r="J29" s="46">
        <v>6</v>
      </c>
      <c r="K29" s="46">
        <v>6</v>
      </c>
      <c r="L29" s="46">
        <v>6</v>
      </c>
      <c r="M29" s="46">
        <v>6</v>
      </c>
      <c r="N29" s="46">
        <v>6</v>
      </c>
      <c r="O29" s="46">
        <v>6</v>
      </c>
      <c r="P29" s="46">
        <v>6</v>
      </c>
      <c r="Q29" s="502"/>
      <c r="R29" s="503"/>
      <c r="S29" s="503"/>
      <c r="T29" s="504"/>
      <c r="U29" s="46">
        <v>6</v>
      </c>
      <c r="V29" s="46">
        <v>6</v>
      </c>
      <c r="W29" s="46">
        <v>6</v>
      </c>
      <c r="X29" s="372"/>
      <c r="Y29" s="466"/>
      <c r="Z29" s="467"/>
      <c r="AA29" s="46">
        <v>2</v>
      </c>
      <c r="AB29" s="46">
        <v>2</v>
      </c>
      <c r="AC29" s="46">
        <v>2</v>
      </c>
      <c r="AD29" s="46">
        <v>2</v>
      </c>
      <c r="AE29" s="46">
        <v>2</v>
      </c>
      <c r="AF29" s="46">
        <v>2</v>
      </c>
      <c r="AG29" s="46">
        <v>2</v>
      </c>
      <c r="AH29" s="46">
        <v>2</v>
      </c>
      <c r="AI29" s="46">
        <v>2</v>
      </c>
      <c r="AJ29" s="46">
        <v>2</v>
      </c>
      <c r="AK29" s="46">
        <v>4</v>
      </c>
      <c r="AL29" s="122">
        <v>4</v>
      </c>
      <c r="AM29" s="122">
        <v>4</v>
      </c>
      <c r="AN29" s="46">
        <v>4</v>
      </c>
      <c r="AO29" s="46">
        <v>4</v>
      </c>
      <c r="AP29" s="46">
        <v>4</v>
      </c>
      <c r="AQ29" s="46">
        <v>4</v>
      </c>
      <c r="AR29" s="46">
        <v>4</v>
      </c>
      <c r="AS29" s="46">
        <v>4</v>
      </c>
      <c r="AT29" s="46">
        <v>4</v>
      </c>
      <c r="AU29" s="46">
        <v>4</v>
      </c>
      <c r="AV29" s="46">
        <v>4</v>
      </c>
      <c r="AW29" s="46">
        <v>4</v>
      </c>
      <c r="AX29" s="627"/>
      <c r="AY29" s="628"/>
      <c r="AZ29" s="41"/>
      <c r="BA29" s="41"/>
      <c r="BB29" s="41"/>
    </row>
    <row r="30" spans="1:54" s="88" customFormat="1" ht="15">
      <c r="A30" s="441" t="s">
        <v>440</v>
      </c>
      <c r="B30" s="448" t="s">
        <v>532</v>
      </c>
      <c r="C30" s="442">
        <f>(D30+E30+E31)/36</f>
        <v>2</v>
      </c>
      <c r="D30" s="508">
        <v>36</v>
      </c>
      <c r="E30" s="38">
        <f>SUM(F30:G30)</f>
        <v>12</v>
      </c>
      <c r="F30" s="38">
        <f>SUM(H30:W30)</f>
        <v>0</v>
      </c>
      <c r="G30" s="38">
        <f t="shared" si="4"/>
        <v>12</v>
      </c>
      <c r="H30" s="43"/>
      <c r="I30" s="43"/>
      <c r="J30" s="43"/>
      <c r="K30" s="43"/>
      <c r="L30" s="43"/>
      <c r="M30" s="43"/>
      <c r="N30" s="43"/>
      <c r="O30" s="43"/>
      <c r="P30" s="43"/>
      <c r="Q30" s="502"/>
      <c r="R30" s="503"/>
      <c r="S30" s="503"/>
      <c r="T30" s="504"/>
      <c r="U30" s="43"/>
      <c r="V30" s="43"/>
      <c r="W30" s="43"/>
      <c r="X30" s="372"/>
      <c r="Y30" s="466"/>
      <c r="Z30" s="467"/>
      <c r="AA30" s="43"/>
      <c r="AB30" s="43"/>
      <c r="AC30" s="43"/>
      <c r="AD30" s="43">
        <v>4</v>
      </c>
      <c r="AE30" s="43">
        <v>4</v>
      </c>
      <c r="AF30" s="43">
        <v>4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627"/>
      <c r="AY30" s="628"/>
      <c r="AZ30" s="89">
        <v>2</v>
      </c>
      <c r="BA30" s="90"/>
      <c r="BB30" s="90"/>
    </row>
    <row r="31" spans="1:54" s="8" customFormat="1" ht="15">
      <c r="A31" s="441"/>
      <c r="B31" s="448"/>
      <c r="C31" s="443"/>
      <c r="D31" s="509"/>
      <c r="E31" s="40">
        <f>SUM(F31:G31)</f>
        <v>24</v>
      </c>
      <c r="F31" s="40">
        <f>SUM(H31:W31)</f>
        <v>0</v>
      </c>
      <c r="G31" s="40">
        <f t="shared" si="4"/>
        <v>24</v>
      </c>
      <c r="H31" s="46"/>
      <c r="I31" s="46"/>
      <c r="J31" s="46"/>
      <c r="K31" s="46"/>
      <c r="L31" s="46"/>
      <c r="M31" s="46"/>
      <c r="N31" s="46"/>
      <c r="O31" s="46"/>
      <c r="P31" s="46"/>
      <c r="Q31" s="502"/>
      <c r="R31" s="503"/>
      <c r="S31" s="503"/>
      <c r="T31" s="504"/>
      <c r="U31" s="46"/>
      <c r="V31" s="46"/>
      <c r="W31" s="46"/>
      <c r="X31" s="372"/>
      <c r="Y31" s="466"/>
      <c r="Z31" s="467"/>
      <c r="AA31" s="46"/>
      <c r="AB31" s="46"/>
      <c r="AC31" s="46"/>
      <c r="AD31" s="46"/>
      <c r="AE31" s="46"/>
      <c r="AF31" s="46"/>
      <c r="AG31" s="46">
        <v>2</v>
      </c>
      <c r="AH31" s="46">
        <v>2</v>
      </c>
      <c r="AI31" s="46">
        <v>2</v>
      </c>
      <c r="AJ31" s="46">
        <v>2</v>
      </c>
      <c r="AK31" s="46">
        <v>2</v>
      </c>
      <c r="AL31" s="46">
        <v>2</v>
      </c>
      <c r="AM31" s="46">
        <v>2</v>
      </c>
      <c r="AN31" s="46">
        <v>2</v>
      </c>
      <c r="AO31" s="46">
        <v>2</v>
      </c>
      <c r="AP31" s="122">
        <v>2</v>
      </c>
      <c r="AQ31" s="46">
        <v>2</v>
      </c>
      <c r="AR31" s="46">
        <v>2</v>
      </c>
      <c r="AS31" s="46"/>
      <c r="AT31" s="122"/>
      <c r="AU31" s="46"/>
      <c r="AV31" s="46"/>
      <c r="AW31" s="46"/>
      <c r="AX31" s="627"/>
      <c r="AY31" s="628"/>
      <c r="AZ31" s="41"/>
      <c r="BA31" s="41"/>
      <c r="BB31" s="41"/>
    </row>
    <row r="32" spans="1:54" s="88" customFormat="1" ht="15">
      <c r="A32" s="441" t="s">
        <v>441</v>
      </c>
      <c r="B32" s="448" t="s">
        <v>174</v>
      </c>
      <c r="C32" s="442">
        <f>(D32+E32+E33)/36</f>
        <v>4</v>
      </c>
      <c r="D32" s="508"/>
      <c r="E32" s="38">
        <f t="shared" si="8"/>
        <v>4</v>
      </c>
      <c r="F32" s="38">
        <f t="shared" si="9"/>
        <v>0</v>
      </c>
      <c r="G32" s="38">
        <f t="shared" si="4"/>
        <v>4</v>
      </c>
      <c r="H32" s="43"/>
      <c r="I32" s="43"/>
      <c r="J32" s="43"/>
      <c r="K32" s="43"/>
      <c r="L32" s="43"/>
      <c r="M32" s="43"/>
      <c r="N32" s="43"/>
      <c r="O32" s="43"/>
      <c r="P32" s="43"/>
      <c r="Q32" s="502"/>
      <c r="R32" s="503"/>
      <c r="S32" s="503"/>
      <c r="T32" s="504"/>
      <c r="U32" s="43"/>
      <c r="V32" s="43"/>
      <c r="W32" s="43"/>
      <c r="X32" s="372"/>
      <c r="Y32" s="466"/>
      <c r="Z32" s="467"/>
      <c r="AA32" s="43">
        <v>4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627"/>
      <c r="AY32" s="628"/>
      <c r="AZ32" s="89">
        <v>1</v>
      </c>
      <c r="BA32" s="90"/>
      <c r="BB32" s="90"/>
    </row>
    <row r="33" spans="1:58" s="8" customFormat="1" ht="15">
      <c r="A33" s="441"/>
      <c r="B33" s="448"/>
      <c r="C33" s="443"/>
      <c r="D33" s="509"/>
      <c r="E33" s="40">
        <f t="shared" si="8"/>
        <v>140</v>
      </c>
      <c r="F33" s="40">
        <f t="shared" si="9"/>
        <v>72</v>
      </c>
      <c r="G33" s="40">
        <f t="shared" si="4"/>
        <v>68</v>
      </c>
      <c r="H33" s="46">
        <v>6</v>
      </c>
      <c r="I33" s="46">
        <v>6</v>
      </c>
      <c r="J33" s="46">
        <v>6</v>
      </c>
      <c r="K33" s="46">
        <v>6</v>
      </c>
      <c r="L33" s="46">
        <v>6</v>
      </c>
      <c r="M33" s="46">
        <v>6</v>
      </c>
      <c r="N33" s="46">
        <v>6</v>
      </c>
      <c r="O33" s="46">
        <v>6</v>
      </c>
      <c r="P33" s="46">
        <v>6</v>
      </c>
      <c r="Q33" s="502"/>
      <c r="R33" s="503"/>
      <c r="S33" s="503"/>
      <c r="T33" s="504"/>
      <c r="U33" s="46">
        <v>6</v>
      </c>
      <c r="V33" s="46">
        <v>6</v>
      </c>
      <c r="W33" s="46">
        <v>6</v>
      </c>
      <c r="X33" s="372"/>
      <c r="Y33" s="466"/>
      <c r="Z33" s="467"/>
      <c r="AA33" s="46"/>
      <c r="AB33" s="46">
        <v>4</v>
      </c>
      <c r="AC33" s="46">
        <v>4</v>
      </c>
      <c r="AD33" s="46">
        <v>4</v>
      </c>
      <c r="AE33" s="46">
        <v>4</v>
      </c>
      <c r="AF33" s="46">
        <v>4</v>
      </c>
      <c r="AG33" s="46">
        <v>4</v>
      </c>
      <c r="AH33" s="46">
        <v>4</v>
      </c>
      <c r="AI33" s="46">
        <v>4</v>
      </c>
      <c r="AJ33" s="46">
        <v>4</v>
      </c>
      <c r="AK33" s="46">
        <v>4</v>
      </c>
      <c r="AL33" s="122">
        <v>4</v>
      </c>
      <c r="AM33" s="122">
        <v>4</v>
      </c>
      <c r="AN33" s="46">
        <v>2</v>
      </c>
      <c r="AO33" s="46">
        <v>2</v>
      </c>
      <c r="AP33" s="46">
        <v>2</v>
      </c>
      <c r="AQ33" s="46">
        <v>2</v>
      </c>
      <c r="AR33" s="46">
        <v>2</v>
      </c>
      <c r="AS33" s="46">
        <v>2</v>
      </c>
      <c r="AT33" s="46">
        <v>2</v>
      </c>
      <c r="AU33" s="46">
        <v>2</v>
      </c>
      <c r="AV33" s="46">
        <v>2</v>
      </c>
      <c r="AW33" s="46">
        <v>2</v>
      </c>
      <c r="AX33" s="627"/>
      <c r="AY33" s="628"/>
      <c r="AZ33" s="41">
        <v>2</v>
      </c>
      <c r="BA33" s="41"/>
      <c r="BB33" s="41"/>
    </row>
    <row r="34" spans="1:58" s="88" customFormat="1" ht="15">
      <c r="A34" s="441" t="s">
        <v>442</v>
      </c>
      <c r="B34" s="448" t="s">
        <v>175</v>
      </c>
      <c r="C34" s="442">
        <f>(D34+E34+E35)/36</f>
        <v>3</v>
      </c>
      <c r="D34" s="508">
        <v>36</v>
      </c>
      <c r="E34" s="38">
        <f t="shared" ref="E34:E43" si="10">SUM(F34:G34)</f>
        <v>4</v>
      </c>
      <c r="F34" s="38">
        <f>SUM(H34:W34)</f>
        <v>4</v>
      </c>
      <c r="G34" s="38">
        <f t="shared" si="4"/>
        <v>0</v>
      </c>
      <c r="H34" s="43">
        <v>4</v>
      </c>
      <c r="I34" s="43"/>
      <c r="J34" s="43"/>
      <c r="K34" s="43"/>
      <c r="L34" s="43"/>
      <c r="M34" s="43"/>
      <c r="N34" s="43"/>
      <c r="O34" s="43"/>
      <c r="P34" s="43"/>
      <c r="Q34" s="502"/>
      <c r="R34" s="503"/>
      <c r="S34" s="503"/>
      <c r="T34" s="504"/>
      <c r="U34" s="43"/>
      <c r="V34" s="43"/>
      <c r="W34" s="43"/>
      <c r="X34" s="372"/>
      <c r="Y34" s="466"/>
      <c r="Z34" s="467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627"/>
      <c r="AY34" s="628"/>
      <c r="AZ34" s="89"/>
      <c r="BA34" s="90">
        <v>1</v>
      </c>
      <c r="BB34" s="90"/>
    </row>
    <row r="35" spans="1:58" s="8" customFormat="1" ht="15">
      <c r="A35" s="441"/>
      <c r="B35" s="448"/>
      <c r="C35" s="443"/>
      <c r="D35" s="509"/>
      <c r="E35" s="40">
        <f t="shared" si="10"/>
        <v>68</v>
      </c>
      <c r="F35" s="40">
        <f>SUM(H35:W35)</f>
        <v>68</v>
      </c>
      <c r="G35" s="40">
        <f t="shared" si="4"/>
        <v>0</v>
      </c>
      <c r="H35" s="46">
        <v>2</v>
      </c>
      <c r="I35" s="46">
        <v>6</v>
      </c>
      <c r="J35" s="46">
        <v>6</v>
      </c>
      <c r="K35" s="46">
        <v>6</v>
      </c>
      <c r="L35" s="46">
        <v>6</v>
      </c>
      <c r="M35" s="46">
        <v>6</v>
      </c>
      <c r="N35" s="46">
        <v>6</v>
      </c>
      <c r="O35" s="46">
        <v>6</v>
      </c>
      <c r="P35" s="46">
        <v>6</v>
      </c>
      <c r="Q35" s="502"/>
      <c r="R35" s="503"/>
      <c r="S35" s="503"/>
      <c r="T35" s="504"/>
      <c r="U35" s="46">
        <v>6</v>
      </c>
      <c r="V35" s="46">
        <v>6</v>
      </c>
      <c r="W35" s="46">
        <v>6</v>
      </c>
      <c r="X35" s="372"/>
      <c r="Y35" s="466"/>
      <c r="Z35" s="467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122"/>
      <c r="AM35" s="122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627"/>
      <c r="AY35" s="628"/>
      <c r="AZ35" s="41"/>
      <c r="BA35" s="41"/>
      <c r="BB35" s="41"/>
    </row>
    <row r="36" spans="1:58" s="8" customFormat="1" ht="15">
      <c r="A36" s="441" t="s">
        <v>42</v>
      </c>
      <c r="B36" s="217" t="s">
        <v>39</v>
      </c>
      <c r="C36" s="442">
        <f>(D36+E36+E37)/36</f>
        <v>4</v>
      </c>
      <c r="D36" s="457"/>
      <c r="E36" s="38">
        <f t="shared" si="10"/>
        <v>8</v>
      </c>
      <c r="F36" s="38">
        <f t="shared" si="7"/>
        <v>4</v>
      </c>
      <c r="G36" s="38">
        <f t="shared" si="4"/>
        <v>4</v>
      </c>
      <c r="H36" s="43">
        <v>4</v>
      </c>
      <c r="I36" s="43"/>
      <c r="J36" s="43"/>
      <c r="K36" s="43"/>
      <c r="L36" s="43"/>
      <c r="M36" s="43"/>
      <c r="N36" s="43"/>
      <c r="O36" s="43"/>
      <c r="P36" s="43"/>
      <c r="Q36" s="502"/>
      <c r="R36" s="503"/>
      <c r="S36" s="503"/>
      <c r="T36" s="504"/>
      <c r="U36" s="43"/>
      <c r="V36" s="43"/>
      <c r="W36" s="43"/>
      <c r="X36" s="372"/>
      <c r="Y36" s="466"/>
      <c r="Z36" s="467"/>
      <c r="AA36" s="43">
        <v>4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627"/>
      <c r="AY36" s="628"/>
      <c r="AZ36" s="39">
        <v>1</v>
      </c>
      <c r="BA36" s="125"/>
      <c r="BB36" s="125"/>
    </row>
    <row r="37" spans="1:58" s="8" customFormat="1" ht="15">
      <c r="A37" s="441"/>
      <c r="B37" s="217" t="s">
        <v>40</v>
      </c>
      <c r="C37" s="443"/>
      <c r="D37" s="457"/>
      <c r="E37" s="40">
        <f t="shared" si="10"/>
        <v>136</v>
      </c>
      <c r="F37" s="40">
        <f t="shared" si="7"/>
        <v>68</v>
      </c>
      <c r="G37" s="40">
        <f t="shared" si="4"/>
        <v>68</v>
      </c>
      <c r="H37" s="46">
        <v>2</v>
      </c>
      <c r="I37" s="46">
        <v>6</v>
      </c>
      <c r="J37" s="46">
        <v>6</v>
      </c>
      <c r="K37" s="46">
        <v>6</v>
      </c>
      <c r="L37" s="46">
        <v>6</v>
      </c>
      <c r="M37" s="46">
        <v>6</v>
      </c>
      <c r="N37" s="46">
        <v>6</v>
      </c>
      <c r="O37" s="46">
        <v>6</v>
      </c>
      <c r="P37" s="46">
        <v>6</v>
      </c>
      <c r="Q37" s="502"/>
      <c r="R37" s="503"/>
      <c r="S37" s="503"/>
      <c r="T37" s="504"/>
      <c r="U37" s="46">
        <v>6</v>
      </c>
      <c r="V37" s="46">
        <v>6</v>
      </c>
      <c r="W37" s="46">
        <v>6</v>
      </c>
      <c r="X37" s="372"/>
      <c r="Y37" s="466"/>
      <c r="Z37" s="467"/>
      <c r="AA37" s="46"/>
      <c r="AB37" s="46">
        <v>4</v>
      </c>
      <c r="AC37" s="46">
        <v>4</v>
      </c>
      <c r="AD37" s="46">
        <v>4</v>
      </c>
      <c r="AE37" s="46">
        <v>4</v>
      </c>
      <c r="AF37" s="46">
        <v>4</v>
      </c>
      <c r="AG37" s="46">
        <v>4</v>
      </c>
      <c r="AH37" s="46">
        <v>4</v>
      </c>
      <c r="AI37" s="46">
        <v>4</v>
      </c>
      <c r="AJ37" s="46">
        <v>4</v>
      </c>
      <c r="AK37" s="46">
        <v>4</v>
      </c>
      <c r="AL37" s="122">
        <v>4</v>
      </c>
      <c r="AM37" s="122">
        <v>4</v>
      </c>
      <c r="AN37" s="46">
        <v>2</v>
      </c>
      <c r="AO37" s="46">
        <v>2</v>
      </c>
      <c r="AP37" s="46">
        <v>2</v>
      </c>
      <c r="AQ37" s="46">
        <v>2</v>
      </c>
      <c r="AR37" s="46">
        <v>2</v>
      </c>
      <c r="AS37" s="46">
        <v>2</v>
      </c>
      <c r="AT37" s="46">
        <v>2</v>
      </c>
      <c r="AU37" s="46">
        <v>2</v>
      </c>
      <c r="AV37" s="46">
        <v>2</v>
      </c>
      <c r="AW37" s="46">
        <v>2</v>
      </c>
      <c r="AX37" s="627"/>
      <c r="AY37" s="628"/>
      <c r="AZ37" s="39"/>
      <c r="BA37" s="125">
        <v>2</v>
      </c>
      <c r="BB37" s="125"/>
    </row>
    <row r="38" spans="1:58" s="88" customFormat="1" ht="30">
      <c r="A38" s="441" t="s">
        <v>146</v>
      </c>
      <c r="B38" s="220" t="s">
        <v>172</v>
      </c>
      <c r="C38" s="442">
        <f>(D38+E38+E39)/36</f>
        <v>3</v>
      </c>
      <c r="D38" s="457">
        <v>36</v>
      </c>
      <c r="E38" s="38">
        <f t="shared" si="10"/>
        <v>0</v>
      </c>
      <c r="F38" s="38">
        <f t="shared" si="7"/>
        <v>0</v>
      </c>
      <c r="G38" s="38">
        <f t="shared" si="4"/>
        <v>0</v>
      </c>
      <c r="H38" s="89"/>
      <c r="I38" s="89"/>
      <c r="J38" s="89"/>
      <c r="K38" s="43"/>
      <c r="L38" s="43"/>
      <c r="M38" s="43"/>
      <c r="N38" s="43"/>
      <c r="O38" s="43"/>
      <c r="P38" s="43"/>
      <c r="Q38" s="502"/>
      <c r="R38" s="503"/>
      <c r="S38" s="503"/>
      <c r="T38" s="504"/>
      <c r="U38" s="43"/>
      <c r="V38" s="43"/>
      <c r="W38" s="43"/>
      <c r="X38" s="372"/>
      <c r="Y38" s="466"/>
      <c r="Z38" s="467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627"/>
      <c r="AY38" s="628"/>
      <c r="AZ38" s="89"/>
      <c r="BA38" s="90"/>
      <c r="BB38" s="90"/>
    </row>
    <row r="39" spans="1:58" s="8" customFormat="1" ht="30">
      <c r="A39" s="441"/>
      <c r="B39" s="217" t="s">
        <v>173</v>
      </c>
      <c r="C39" s="443"/>
      <c r="D39" s="457"/>
      <c r="E39" s="40">
        <f t="shared" si="10"/>
        <v>72</v>
      </c>
      <c r="F39" s="40">
        <f t="shared" si="7"/>
        <v>0</v>
      </c>
      <c r="G39" s="40">
        <f t="shared" si="4"/>
        <v>72</v>
      </c>
      <c r="H39" s="46"/>
      <c r="I39" s="46"/>
      <c r="J39" s="46"/>
      <c r="K39" s="46"/>
      <c r="L39" s="46"/>
      <c r="M39" s="46"/>
      <c r="N39" s="46"/>
      <c r="O39" s="46"/>
      <c r="P39" s="46"/>
      <c r="Q39" s="502"/>
      <c r="R39" s="503"/>
      <c r="S39" s="503"/>
      <c r="T39" s="504"/>
      <c r="U39" s="46"/>
      <c r="V39" s="46"/>
      <c r="W39" s="46"/>
      <c r="X39" s="372"/>
      <c r="Y39" s="466"/>
      <c r="Z39" s="467"/>
      <c r="AA39" s="122">
        <v>2</v>
      </c>
      <c r="AB39" s="122">
        <v>2</v>
      </c>
      <c r="AC39" s="122">
        <v>2</v>
      </c>
      <c r="AD39" s="122">
        <v>2</v>
      </c>
      <c r="AE39" s="122">
        <v>2</v>
      </c>
      <c r="AF39" s="122">
        <v>2</v>
      </c>
      <c r="AG39" s="122">
        <v>2</v>
      </c>
      <c r="AH39" s="122">
        <v>2</v>
      </c>
      <c r="AI39" s="122">
        <v>2</v>
      </c>
      <c r="AJ39" s="122">
        <v>2</v>
      </c>
      <c r="AK39" s="122">
        <v>4</v>
      </c>
      <c r="AL39" s="122">
        <v>4</v>
      </c>
      <c r="AM39" s="122">
        <v>4</v>
      </c>
      <c r="AN39" s="122">
        <v>4</v>
      </c>
      <c r="AO39" s="122">
        <v>4</v>
      </c>
      <c r="AP39" s="122">
        <v>4</v>
      </c>
      <c r="AQ39" s="122">
        <v>4</v>
      </c>
      <c r="AR39" s="122">
        <v>4</v>
      </c>
      <c r="AS39" s="122">
        <v>4</v>
      </c>
      <c r="AT39" s="122">
        <v>4</v>
      </c>
      <c r="AU39" s="122">
        <v>4</v>
      </c>
      <c r="AV39" s="122">
        <v>4</v>
      </c>
      <c r="AW39" s="122">
        <v>4</v>
      </c>
      <c r="AX39" s="627"/>
      <c r="AY39" s="628"/>
      <c r="AZ39" s="46" t="s">
        <v>18</v>
      </c>
      <c r="BA39" s="41"/>
      <c r="BB39" s="41"/>
    </row>
    <row r="40" spans="1:58" s="88" customFormat="1" ht="15" customHeight="1">
      <c r="A40" s="284" t="s">
        <v>313</v>
      </c>
      <c r="B40" s="527"/>
      <c r="C40" s="277">
        <v>0.5</v>
      </c>
      <c r="D40" s="306" t="s">
        <v>204</v>
      </c>
      <c r="E40" s="38">
        <f t="shared" si="10"/>
        <v>0</v>
      </c>
      <c r="F40" s="38">
        <f t="shared" si="7"/>
        <v>0</v>
      </c>
      <c r="G40" s="38">
        <f t="shared" si="4"/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502"/>
      <c r="R40" s="503"/>
      <c r="S40" s="503"/>
      <c r="T40" s="504"/>
      <c r="U40" s="89"/>
      <c r="V40" s="89"/>
      <c r="W40" s="89"/>
      <c r="X40" s="372"/>
      <c r="Y40" s="466"/>
      <c r="Z40" s="467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627"/>
      <c r="AY40" s="628"/>
      <c r="AZ40" s="89"/>
      <c r="BA40" s="90"/>
      <c r="BB40" s="90"/>
    </row>
    <row r="41" spans="1:58" s="8" customFormat="1" ht="15">
      <c r="A41" s="285"/>
      <c r="B41" s="596"/>
      <c r="C41" s="305"/>
      <c r="D41" s="631"/>
      <c r="E41" s="40">
        <f t="shared" si="10"/>
        <v>54</v>
      </c>
      <c r="F41" s="40">
        <f t="shared" si="7"/>
        <v>0</v>
      </c>
      <c r="G41" s="40">
        <f t="shared" si="4"/>
        <v>54</v>
      </c>
      <c r="H41" s="46"/>
      <c r="I41" s="46"/>
      <c r="J41" s="46"/>
      <c r="K41" s="46"/>
      <c r="L41" s="46"/>
      <c r="M41" s="46"/>
      <c r="N41" s="46"/>
      <c r="O41" s="46"/>
      <c r="P41" s="46"/>
      <c r="Q41" s="502"/>
      <c r="R41" s="503"/>
      <c r="S41" s="503"/>
      <c r="T41" s="504"/>
      <c r="U41" s="46"/>
      <c r="V41" s="46"/>
      <c r="W41" s="46"/>
      <c r="X41" s="372"/>
      <c r="Y41" s="466"/>
      <c r="Z41" s="467"/>
      <c r="AA41" s="122">
        <v>2</v>
      </c>
      <c r="AB41" s="122">
        <v>2</v>
      </c>
      <c r="AC41" s="122">
        <v>2</v>
      </c>
      <c r="AD41" s="122">
        <v>2</v>
      </c>
      <c r="AE41" s="122">
        <v>2</v>
      </c>
      <c r="AF41" s="122">
        <v>2</v>
      </c>
      <c r="AG41" s="122">
        <v>2</v>
      </c>
      <c r="AH41" s="122">
        <v>2</v>
      </c>
      <c r="AI41" s="122">
        <v>2</v>
      </c>
      <c r="AJ41" s="122">
        <v>2</v>
      </c>
      <c r="AK41" s="122">
        <v>2</v>
      </c>
      <c r="AL41" s="122">
        <v>2</v>
      </c>
      <c r="AM41" s="122">
        <v>2</v>
      </c>
      <c r="AN41" s="122">
        <v>2</v>
      </c>
      <c r="AO41" s="122">
        <v>2</v>
      </c>
      <c r="AP41" s="122">
        <v>2</v>
      </c>
      <c r="AQ41" s="122">
        <v>2</v>
      </c>
      <c r="AR41" s="122">
        <v>2</v>
      </c>
      <c r="AS41" s="122">
        <v>2</v>
      </c>
      <c r="AT41" s="122">
        <v>4</v>
      </c>
      <c r="AU41" s="122">
        <v>4</v>
      </c>
      <c r="AV41" s="122">
        <v>4</v>
      </c>
      <c r="AW41" s="122">
        <v>4</v>
      </c>
      <c r="AX41" s="627"/>
      <c r="AY41" s="628"/>
      <c r="AZ41" s="46"/>
      <c r="BA41" s="41"/>
      <c r="BB41" s="41">
        <v>2</v>
      </c>
    </row>
    <row r="42" spans="1:58" s="88" customFormat="1" ht="15" customHeight="1">
      <c r="A42" s="285"/>
      <c r="B42" s="596"/>
      <c r="C42" s="305"/>
      <c r="D42" s="631"/>
      <c r="E42" s="38">
        <f t="shared" si="10"/>
        <v>0</v>
      </c>
      <c r="F42" s="38">
        <f t="shared" si="7"/>
        <v>0</v>
      </c>
      <c r="G42" s="38">
        <f t="shared" si="4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502"/>
      <c r="R42" s="503"/>
      <c r="S42" s="503"/>
      <c r="T42" s="504"/>
      <c r="U42" s="43"/>
      <c r="V42" s="43"/>
      <c r="W42" s="43"/>
      <c r="X42" s="372"/>
      <c r="Y42" s="466"/>
      <c r="Z42" s="467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627"/>
      <c r="AY42" s="628"/>
      <c r="AZ42" s="43"/>
      <c r="BA42" s="44"/>
      <c r="BB42" s="44"/>
    </row>
    <row r="43" spans="1:58" s="8" customFormat="1" ht="15">
      <c r="A43" s="286"/>
      <c r="B43" s="526"/>
      <c r="C43" s="278"/>
      <c r="D43" s="307"/>
      <c r="E43" s="40">
        <f t="shared" si="10"/>
        <v>54</v>
      </c>
      <c r="F43" s="40">
        <f t="shared" si="7"/>
        <v>54</v>
      </c>
      <c r="G43" s="40">
        <f t="shared" si="4"/>
        <v>0</v>
      </c>
      <c r="H43" s="46">
        <v>4</v>
      </c>
      <c r="I43" s="46">
        <v>4</v>
      </c>
      <c r="J43" s="46">
        <v>4</v>
      </c>
      <c r="K43" s="46">
        <v>4</v>
      </c>
      <c r="L43" s="46">
        <v>4</v>
      </c>
      <c r="M43" s="46">
        <v>4</v>
      </c>
      <c r="N43" s="46">
        <v>4</v>
      </c>
      <c r="O43" s="46">
        <v>4</v>
      </c>
      <c r="P43" s="46">
        <v>4</v>
      </c>
      <c r="Q43" s="502"/>
      <c r="R43" s="503"/>
      <c r="S43" s="503"/>
      <c r="T43" s="504"/>
      <c r="U43" s="46">
        <v>6</v>
      </c>
      <c r="V43" s="46">
        <v>6</v>
      </c>
      <c r="W43" s="46">
        <v>6</v>
      </c>
      <c r="X43" s="372"/>
      <c r="Y43" s="466"/>
      <c r="Z43" s="467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627"/>
      <c r="AY43" s="628"/>
      <c r="AZ43" s="46"/>
      <c r="BA43" s="41"/>
      <c r="BB43" s="41"/>
    </row>
    <row r="44" spans="1:58" s="8" customFormat="1" ht="15.75">
      <c r="A44" s="482" t="s">
        <v>14</v>
      </c>
      <c r="B44" s="482"/>
      <c r="C44" s="127">
        <f t="shared" ref="C44:W44" si="11">SUM(C10:C43)</f>
        <v>55</v>
      </c>
      <c r="D44" s="127">
        <f t="shared" si="11"/>
        <v>706</v>
      </c>
      <c r="E44" s="127">
        <f t="shared" si="11"/>
        <v>1364</v>
      </c>
      <c r="F44" s="127">
        <f t="shared" si="11"/>
        <v>566</v>
      </c>
      <c r="G44" s="127">
        <f t="shared" si="11"/>
        <v>798</v>
      </c>
      <c r="H44" s="128">
        <f t="shared" si="11"/>
        <v>42</v>
      </c>
      <c r="I44" s="128">
        <f t="shared" si="11"/>
        <v>42</v>
      </c>
      <c r="J44" s="128">
        <f t="shared" si="11"/>
        <v>48</v>
      </c>
      <c r="K44" s="128">
        <f t="shared" si="11"/>
        <v>48</v>
      </c>
      <c r="L44" s="128">
        <f t="shared" si="11"/>
        <v>48</v>
      </c>
      <c r="M44" s="128">
        <f t="shared" si="11"/>
        <v>50</v>
      </c>
      <c r="N44" s="128">
        <f t="shared" si="11"/>
        <v>50</v>
      </c>
      <c r="O44" s="128">
        <f t="shared" si="11"/>
        <v>48</v>
      </c>
      <c r="P44" s="128">
        <f t="shared" si="11"/>
        <v>48</v>
      </c>
      <c r="Q44" s="505"/>
      <c r="R44" s="506"/>
      <c r="S44" s="506"/>
      <c r="T44" s="507"/>
      <c r="U44" s="128">
        <f t="shared" si="11"/>
        <v>46</v>
      </c>
      <c r="V44" s="128">
        <f t="shared" si="11"/>
        <v>48</v>
      </c>
      <c r="W44" s="128">
        <f t="shared" si="11"/>
        <v>48</v>
      </c>
      <c r="X44" s="374"/>
      <c r="Y44" s="468"/>
      <c r="Z44" s="469"/>
      <c r="AA44" s="128">
        <f t="shared" ref="AA44:AH44" si="12">SUM(AA10:AA43)</f>
        <v>34</v>
      </c>
      <c r="AB44" s="128">
        <f t="shared" si="12"/>
        <v>36</v>
      </c>
      <c r="AC44" s="128">
        <f t="shared" si="12"/>
        <v>36</v>
      </c>
      <c r="AD44" s="128">
        <f t="shared" si="12"/>
        <v>36</v>
      </c>
      <c r="AE44" s="128">
        <f t="shared" si="12"/>
        <v>36</v>
      </c>
      <c r="AF44" s="128">
        <f t="shared" si="12"/>
        <v>36</v>
      </c>
      <c r="AG44" s="128">
        <f t="shared" si="12"/>
        <v>34</v>
      </c>
      <c r="AH44" s="128">
        <f t="shared" si="12"/>
        <v>34</v>
      </c>
      <c r="AI44" s="128">
        <f>SUM(AI10:AI43)</f>
        <v>34</v>
      </c>
      <c r="AJ44" s="128">
        <f>SUM(AJ10:AJ43)</f>
        <v>32</v>
      </c>
      <c r="AK44" s="128">
        <f>SUM(AK10:AK43)</f>
        <v>38</v>
      </c>
      <c r="AL44" s="128">
        <f>SUM(AL10:AL43)</f>
        <v>38</v>
      </c>
      <c r="AM44" s="128">
        <f t="shared" ref="AM44:AW44" si="13">SUM(AM10:AM43)</f>
        <v>38</v>
      </c>
      <c r="AN44" s="128">
        <f t="shared" si="13"/>
        <v>34</v>
      </c>
      <c r="AO44" s="128">
        <f t="shared" si="13"/>
        <v>34</v>
      </c>
      <c r="AP44" s="128">
        <f t="shared" si="13"/>
        <v>36</v>
      </c>
      <c r="AQ44" s="128">
        <f t="shared" si="13"/>
        <v>36</v>
      </c>
      <c r="AR44" s="128">
        <f t="shared" si="13"/>
        <v>36</v>
      </c>
      <c r="AS44" s="128">
        <f t="shared" si="13"/>
        <v>34</v>
      </c>
      <c r="AT44" s="128">
        <f t="shared" si="13"/>
        <v>36</v>
      </c>
      <c r="AU44" s="128">
        <f t="shared" si="13"/>
        <v>30</v>
      </c>
      <c r="AV44" s="128">
        <f t="shared" si="13"/>
        <v>30</v>
      </c>
      <c r="AW44" s="128">
        <f t="shared" si="13"/>
        <v>30</v>
      </c>
      <c r="AX44" s="629"/>
      <c r="AY44" s="630"/>
      <c r="AZ44" s="129"/>
      <c r="BA44" s="130"/>
      <c r="BB44" s="130"/>
    </row>
    <row r="45" spans="1:58" s="15" customFormat="1" ht="18">
      <c r="A45" s="14"/>
      <c r="B45" s="14"/>
      <c r="C45" s="14"/>
      <c r="D45" s="1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</row>
    <row r="46" spans="1:58" ht="18">
      <c r="A46" s="14"/>
      <c r="B46" s="14"/>
      <c r="C46" s="14"/>
      <c r="D46" s="16" t="s">
        <v>75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 t="s">
        <v>76</v>
      </c>
      <c r="AE46" s="16"/>
      <c r="AF46" s="16"/>
      <c r="AG46" s="16"/>
      <c r="AH46" s="16"/>
      <c r="AI46" s="16"/>
      <c r="AJ46" s="16"/>
      <c r="AK46" s="16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7" spans="1:58" ht="18">
      <c r="A47" s="14"/>
      <c r="B47" s="14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9" spans="3:32" s="23" customFormat="1" ht="18">
      <c r="C49" s="19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69" ht="12.75" customHeight="1"/>
  </sheetData>
  <mergeCells count="89">
    <mergeCell ref="A44:B44"/>
    <mergeCell ref="A40:B43"/>
    <mergeCell ref="C40:C43"/>
    <mergeCell ref="C38:C39"/>
    <mergeCell ref="C32:C33"/>
    <mergeCell ref="A36:A37"/>
    <mergeCell ref="A38:A39"/>
    <mergeCell ref="B34:B35"/>
    <mergeCell ref="A34:A35"/>
    <mergeCell ref="A32:A33"/>
    <mergeCell ref="B32:B33"/>
    <mergeCell ref="AX10:AY44"/>
    <mergeCell ref="C20:C21"/>
    <mergeCell ref="D28:D29"/>
    <mergeCell ref="D10:D11"/>
    <mergeCell ref="D26:D27"/>
    <mergeCell ref="C30:C31"/>
    <mergeCell ref="C12:C13"/>
    <mergeCell ref="C10:C11"/>
    <mergeCell ref="D40:D43"/>
    <mergeCell ref="C34:C35"/>
    <mergeCell ref="C16:C17"/>
    <mergeCell ref="D16:D17"/>
    <mergeCell ref="C26:C27"/>
    <mergeCell ref="C28:C29"/>
    <mergeCell ref="C14:C15"/>
    <mergeCell ref="D38:D39"/>
    <mergeCell ref="A14:A15"/>
    <mergeCell ref="B14:B15"/>
    <mergeCell ref="A16:A17"/>
    <mergeCell ref="B16:B17"/>
    <mergeCell ref="B30:B31"/>
    <mergeCell ref="A22:A23"/>
    <mergeCell ref="A20:A21"/>
    <mergeCell ref="B22:B23"/>
    <mergeCell ref="A24:A25"/>
    <mergeCell ref="A26:A27"/>
    <mergeCell ref="B18:B19"/>
    <mergeCell ref="B24:B25"/>
    <mergeCell ref="A28:A29"/>
    <mergeCell ref="B28:B29"/>
    <mergeCell ref="A30:A31"/>
    <mergeCell ref="B20:B21"/>
    <mergeCell ref="C22:C23"/>
    <mergeCell ref="C36:C37"/>
    <mergeCell ref="C24:C25"/>
    <mergeCell ref="C18:C19"/>
    <mergeCell ref="D24:D25"/>
    <mergeCell ref="D34:D35"/>
    <mergeCell ref="D30:D31"/>
    <mergeCell ref="D32:D33"/>
    <mergeCell ref="D22:D23"/>
    <mergeCell ref="X10:X44"/>
    <mergeCell ref="U6:X6"/>
    <mergeCell ref="Q10:T44"/>
    <mergeCell ref="D36:D37"/>
    <mergeCell ref="D14:D15"/>
    <mergeCell ref="G6:G8"/>
    <mergeCell ref="D9:G9"/>
    <mergeCell ref="D18:D19"/>
    <mergeCell ref="D20:D21"/>
    <mergeCell ref="A12:A13"/>
    <mergeCell ref="A18:A19"/>
    <mergeCell ref="B10:B11"/>
    <mergeCell ref="F6:F8"/>
    <mergeCell ref="AH6:AK6"/>
    <mergeCell ref="A6:A9"/>
    <mergeCell ref="A10:A11"/>
    <mergeCell ref="E6:E8"/>
    <mergeCell ref="AD6:AG6"/>
    <mergeCell ref="C6:C9"/>
    <mergeCell ref="D12:D13"/>
    <mergeCell ref="B12:B13"/>
    <mergeCell ref="Y6:AC6"/>
    <mergeCell ref="L6:P6"/>
    <mergeCell ref="Y10:Z44"/>
    <mergeCell ref="Q6:T6"/>
    <mergeCell ref="AS1:BB1"/>
    <mergeCell ref="AS2:BB3"/>
    <mergeCell ref="AU6:AX6"/>
    <mergeCell ref="A5:BB5"/>
    <mergeCell ref="B6:B9"/>
    <mergeCell ref="AL6:AP6"/>
    <mergeCell ref="D6:D8"/>
    <mergeCell ref="H6:K6"/>
    <mergeCell ref="BB6:BB9"/>
    <mergeCell ref="AZ6:AZ9"/>
    <mergeCell ref="BA6:BA9"/>
    <mergeCell ref="AQ6:AT6"/>
  </mergeCells>
  <phoneticPr fontId="36" type="noConversion"/>
  <pageMargins left="0.39370078740157483" right="0.39370078740157483" top="0.19685039370078741" bottom="0.19685039370078741" header="0" footer="0"/>
  <pageSetup paperSize="9" scale="39" orientation="landscape" horizontalDpi="4294967292" verticalDpi="7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53"/>
  <sheetViews>
    <sheetView view="pageBreakPreview" zoomScale="50" zoomScaleNormal="70" zoomScaleSheetLayoutView="50" workbookViewId="0">
      <pane xSplit="8" ySplit="9" topLeftCell="I10" activePane="bottomRight" state="frozen"/>
      <selection activeCell="R52" sqref="R52"/>
      <selection pane="topRight" activeCell="R52" sqref="R52"/>
      <selection pane="bottomLeft" activeCell="R52" sqref="R52"/>
      <selection pane="bottomRight" activeCell="AA10" sqref="AA10:AD42"/>
    </sheetView>
  </sheetViews>
  <sheetFormatPr defaultRowHeight="12.75"/>
  <cols>
    <col min="1" max="1" width="14.5703125" style="22" customWidth="1"/>
    <col min="2" max="2" width="46.140625" style="22" customWidth="1"/>
    <col min="3" max="3" width="9.5703125" style="22" customWidth="1"/>
    <col min="4" max="4" width="13.140625" style="22" customWidth="1"/>
    <col min="5" max="7" width="9.28515625" style="22" customWidth="1"/>
    <col min="8" max="51" width="5.42578125" style="22" customWidth="1"/>
    <col min="52" max="52" width="4.140625" style="22" customWidth="1"/>
    <col min="53" max="53" width="4.28515625" style="22" customWidth="1"/>
    <col min="54" max="16384" width="9.140625" style="22"/>
  </cols>
  <sheetData>
    <row r="1" spans="1:64" s="190" customFormat="1" ht="24.75" customHeight="1">
      <c r="AS1" s="302" t="s">
        <v>283</v>
      </c>
      <c r="AT1" s="302"/>
      <c r="AU1" s="302"/>
      <c r="AV1" s="302"/>
      <c r="AW1" s="302"/>
      <c r="AX1" s="302"/>
      <c r="AY1" s="302"/>
      <c r="AZ1" s="302"/>
      <c r="BA1" s="302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</row>
    <row r="2" spans="1:64" s="190" customFormat="1" ht="24.75" customHeight="1">
      <c r="AS2" s="302" t="s">
        <v>558</v>
      </c>
      <c r="AT2" s="302"/>
      <c r="AU2" s="302"/>
      <c r="AV2" s="302"/>
      <c r="AW2" s="302"/>
      <c r="AX2" s="302"/>
      <c r="AY2" s="302"/>
      <c r="AZ2" s="302"/>
      <c r="BA2" s="302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</row>
    <row r="3" spans="1:64" s="190" customFormat="1" ht="24.75" customHeight="1">
      <c r="AO3" s="192"/>
      <c r="AP3" s="193" t="s">
        <v>242</v>
      </c>
      <c r="AQ3" s="194"/>
      <c r="AR3" s="194"/>
      <c r="AS3" s="302"/>
      <c r="AT3" s="302"/>
      <c r="AU3" s="302"/>
      <c r="AV3" s="302"/>
      <c r="AW3" s="302"/>
      <c r="AX3" s="302"/>
      <c r="AY3" s="302"/>
      <c r="AZ3" s="302"/>
      <c r="BA3" s="302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</row>
    <row r="4" spans="1:64">
      <c r="AN4" s="195" t="s">
        <v>561</v>
      </c>
    </row>
    <row r="5" spans="1:64" s="5" customFormat="1" ht="49.5" customHeight="1">
      <c r="A5" s="481" t="s">
        <v>303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6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41" t="s">
        <v>10</v>
      </c>
      <c r="AZ6" s="344" t="s">
        <v>11</v>
      </c>
      <c r="BA6" s="344" t="s">
        <v>12</v>
      </c>
      <c r="BB6" s="367" t="s">
        <v>26</v>
      </c>
    </row>
    <row r="7" spans="1:6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Q8" si="2">AN7+7</f>
        <v>42847</v>
      </c>
      <c r="AP7" s="1">
        <f t="shared" si="2"/>
        <v>42854</v>
      </c>
      <c r="AQ7" s="1">
        <f t="shared" si="2"/>
        <v>42861</v>
      </c>
      <c r="AR7" s="1">
        <f t="shared" ref="AR7:AY8" si="3">AQ7+7</f>
        <v>42868</v>
      </c>
      <c r="AS7" s="1">
        <f t="shared" si="3"/>
        <v>42875</v>
      </c>
      <c r="AT7" s="1">
        <f t="shared" si="3"/>
        <v>42882</v>
      </c>
      <c r="AU7" s="1">
        <f t="shared" si="3"/>
        <v>42889</v>
      </c>
      <c r="AV7" s="1">
        <f t="shared" si="3"/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345"/>
      <c r="BA7" s="345"/>
      <c r="BB7" s="368"/>
    </row>
    <row r="8" spans="1:6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3"/>
        <v>42863</v>
      </c>
      <c r="AS8" s="1">
        <f t="shared" si="3"/>
        <v>42870</v>
      </c>
      <c r="AT8" s="1">
        <f t="shared" si="3"/>
        <v>42877</v>
      </c>
      <c r="AU8" s="1">
        <f t="shared" si="3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345"/>
      <c r="BA8" s="345"/>
      <c r="BB8" s="368"/>
    </row>
    <row r="9" spans="1:64" s="7" customFormat="1" ht="12.75" customHeight="1">
      <c r="A9" s="446"/>
      <c r="B9" s="447"/>
      <c r="C9" s="437"/>
      <c r="D9" s="432" t="s">
        <v>13</v>
      </c>
      <c r="E9" s="594"/>
      <c r="F9" s="594"/>
      <c r="G9" s="595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64" s="75" customFormat="1" ht="18" customHeight="1">
      <c r="A10" s="401" t="s">
        <v>310</v>
      </c>
      <c r="B10" s="644" t="s">
        <v>185</v>
      </c>
      <c r="C10" s="353">
        <f>(D10+E10+E11)/36</f>
        <v>4</v>
      </c>
      <c r="D10" s="353">
        <v>80</v>
      </c>
      <c r="E10" s="49">
        <f>SUM(F10:G10)</f>
        <v>28</v>
      </c>
      <c r="F10" s="49">
        <f t="shared" ref="F10:F41" si="4">SUM(H10:X10)</f>
        <v>0</v>
      </c>
      <c r="G10" s="49">
        <f>SUM(AC10:AY10)</f>
        <v>28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46" t="s">
        <v>27</v>
      </c>
      <c r="Y10" s="638" t="s">
        <v>19</v>
      </c>
      <c r="Z10" s="639"/>
      <c r="AA10" s="632" t="s">
        <v>560</v>
      </c>
      <c r="AB10" s="633"/>
      <c r="AC10" s="633"/>
      <c r="AD10" s="634"/>
      <c r="AE10" s="59">
        <v>4</v>
      </c>
      <c r="AF10" s="59">
        <v>2</v>
      </c>
      <c r="AG10" s="59">
        <v>2</v>
      </c>
      <c r="AH10" s="59">
        <v>2</v>
      </c>
      <c r="AI10" s="59">
        <v>2</v>
      </c>
      <c r="AJ10" s="59">
        <v>2</v>
      </c>
      <c r="AK10" s="59">
        <v>2</v>
      </c>
      <c r="AL10" s="59">
        <v>2</v>
      </c>
      <c r="AM10" s="59">
        <v>2</v>
      </c>
      <c r="AN10" s="59">
        <v>2</v>
      </c>
      <c r="AO10" s="59">
        <v>2</v>
      </c>
      <c r="AP10" s="59">
        <v>2</v>
      </c>
      <c r="AQ10" s="59">
        <v>2</v>
      </c>
      <c r="AR10" s="59"/>
      <c r="AS10" s="59"/>
      <c r="AT10" s="59"/>
      <c r="AU10" s="59"/>
      <c r="AV10" s="59"/>
      <c r="AW10" s="59"/>
      <c r="AX10" s="562" t="s">
        <v>28</v>
      </c>
      <c r="AY10" s="563"/>
      <c r="AZ10" s="59"/>
      <c r="BA10" s="60"/>
      <c r="BB10" s="60"/>
    </row>
    <row r="11" spans="1:64" s="14" customFormat="1" ht="18">
      <c r="A11" s="403"/>
      <c r="B11" s="645"/>
      <c r="C11" s="354"/>
      <c r="D11" s="354"/>
      <c r="E11" s="54">
        <f>SUM(F11:G11)</f>
        <v>36</v>
      </c>
      <c r="F11" s="54">
        <f t="shared" si="4"/>
        <v>0</v>
      </c>
      <c r="G11" s="54">
        <f>SUM(AC11:AY11)</f>
        <v>36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7"/>
      <c r="Y11" s="640"/>
      <c r="Z11" s="641"/>
      <c r="AA11" s="632"/>
      <c r="AB11" s="633"/>
      <c r="AC11" s="633"/>
      <c r="AD11" s="634"/>
      <c r="AE11" s="93"/>
      <c r="AF11" s="93">
        <v>2</v>
      </c>
      <c r="AG11" s="93">
        <v>2</v>
      </c>
      <c r="AH11" s="93">
        <v>2</v>
      </c>
      <c r="AI11" s="93">
        <v>2</v>
      </c>
      <c r="AJ11" s="93">
        <v>2</v>
      </c>
      <c r="AK11" s="93">
        <v>2</v>
      </c>
      <c r="AL11" s="93">
        <v>2</v>
      </c>
      <c r="AM11" s="93">
        <v>2</v>
      </c>
      <c r="AN11" s="93">
        <v>2</v>
      </c>
      <c r="AO11" s="93">
        <v>2</v>
      </c>
      <c r="AP11" s="93">
        <v>2</v>
      </c>
      <c r="AQ11" s="93">
        <v>2</v>
      </c>
      <c r="AR11" s="93">
        <v>2</v>
      </c>
      <c r="AS11" s="93">
        <v>2</v>
      </c>
      <c r="AT11" s="93">
        <v>2</v>
      </c>
      <c r="AU11" s="93">
        <v>2</v>
      </c>
      <c r="AV11" s="93">
        <v>2</v>
      </c>
      <c r="AW11" s="93">
        <v>2</v>
      </c>
      <c r="AX11" s="564"/>
      <c r="AY11" s="565"/>
      <c r="AZ11" s="63"/>
      <c r="BA11" s="56">
        <v>2</v>
      </c>
      <c r="BB11" s="56"/>
    </row>
    <row r="12" spans="1:64" s="14" customFormat="1" ht="18">
      <c r="A12" s="401" t="s">
        <v>312</v>
      </c>
      <c r="B12" s="388" t="s">
        <v>186</v>
      </c>
      <c r="C12" s="365">
        <f>(D12+E12+E13)/36</f>
        <v>4</v>
      </c>
      <c r="D12" s="353">
        <v>84</v>
      </c>
      <c r="E12" s="49">
        <f>SUM(F12:G12)</f>
        <v>0</v>
      </c>
      <c r="F12" s="49">
        <f t="shared" si="4"/>
        <v>0</v>
      </c>
      <c r="G12" s="49">
        <f>SUM(AC12:AY12)</f>
        <v>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47"/>
      <c r="Y12" s="640"/>
      <c r="Z12" s="641"/>
      <c r="AA12" s="632"/>
      <c r="AB12" s="633"/>
      <c r="AC12" s="633"/>
      <c r="AD12" s="634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564"/>
      <c r="AY12" s="565"/>
      <c r="AZ12" s="52"/>
      <c r="BA12" s="53"/>
      <c r="BB12" s="53"/>
    </row>
    <row r="13" spans="1:64" s="14" customFormat="1" ht="18">
      <c r="A13" s="403"/>
      <c r="B13" s="388"/>
      <c r="C13" s="366"/>
      <c r="D13" s="354"/>
      <c r="E13" s="54">
        <f>SUM(F13:G13)</f>
        <v>60</v>
      </c>
      <c r="F13" s="54">
        <f t="shared" si="4"/>
        <v>60</v>
      </c>
      <c r="G13" s="54">
        <f>SUM(AC13:AY13)</f>
        <v>0</v>
      </c>
      <c r="H13" s="63">
        <v>4</v>
      </c>
      <c r="I13" s="63">
        <v>4</v>
      </c>
      <c r="J13" s="63">
        <v>4</v>
      </c>
      <c r="K13" s="63">
        <v>4</v>
      </c>
      <c r="L13" s="63">
        <v>4</v>
      </c>
      <c r="M13" s="63">
        <v>4</v>
      </c>
      <c r="N13" s="63">
        <v>4</v>
      </c>
      <c r="O13" s="63">
        <v>4</v>
      </c>
      <c r="P13" s="63">
        <v>4</v>
      </c>
      <c r="Q13" s="63">
        <v>4</v>
      </c>
      <c r="R13" s="63">
        <v>4</v>
      </c>
      <c r="S13" s="63">
        <v>4</v>
      </c>
      <c r="T13" s="63">
        <v>4</v>
      </c>
      <c r="U13" s="63">
        <v>4</v>
      </c>
      <c r="V13" s="63">
        <v>4</v>
      </c>
      <c r="W13" s="63"/>
      <c r="X13" s="647"/>
      <c r="Y13" s="640"/>
      <c r="Z13" s="641"/>
      <c r="AA13" s="632"/>
      <c r="AB13" s="633"/>
      <c r="AC13" s="633"/>
      <c r="AD13" s="634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564"/>
      <c r="AY13" s="565"/>
      <c r="AZ13" s="52" t="s">
        <v>35</v>
      </c>
      <c r="BA13" s="53"/>
      <c r="BB13" s="53"/>
    </row>
    <row r="14" spans="1:64" s="75" customFormat="1" ht="18" customHeight="1">
      <c r="A14" s="395" t="s">
        <v>31</v>
      </c>
      <c r="B14" s="388" t="s">
        <v>44</v>
      </c>
      <c r="C14" s="365">
        <f>(D14+E14+E15)/36</f>
        <v>4</v>
      </c>
      <c r="D14" s="618">
        <v>80</v>
      </c>
      <c r="E14" s="49">
        <f t="shared" ref="E14:E41" si="5">SUM(F14:G14)</f>
        <v>28</v>
      </c>
      <c r="F14" s="49">
        <f t="shared" si="4"/>
        <v>28</v>
      </c>
      <c r="G14" s="49">
        <f>SUM(AC14:AX14)</f>
        <v>0</v>
      </c>
      <c r="H14" s="59">
        <v>4</v>
      </c>
      <c r="I14" s="59">
        <v>2</v>
      </c>
      <c r="J14" s="59">
        <v>2</v>
      </c>
      <c r="K14" s="59">
        <v>2</v>
      </c>
      <c r="L14" s="59">
        <v>2</v>
      </c>
      <c r="M14" s="59">
        <v>2</v>
      </c>
      <c r="N14" s="59">
        <v>2</v>
      </c>
      <c r="O14" s="59">
        <v>2</v>
      </c>
      <c r="P14" s="59">
        <v>2</v>
      </c>
      <c r="Q14" s="59">
        <v>2</v>
      </c>
      <c r="R14" s="59">
        <v>2</v>
      </c>
      <c r="S14" s="59">
        <v>2</v>
      </c>
      <c r="T14" s="59">
        <v>2</v>
      </c>
      <c r="U14" s="59"/>
      <c r="V14" s="59"/>
      <c r="W14" s="59"/>
      <c r="X14" s="647"/>
      <c r="Y14" s="640"/>
      <c r="Z14" s="641"/>
      <c r="AA14" s="632"/>
      <c r="AB14" s="633"/>
      <c r="AC14" s="633"/>
      <c r="AD14" s="634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64"/>
      <c r="AY14" s="565"/>
      <c r="AZ14" s="94"/>
      <c r="BA14" s="91">
        <v>1</v>
      </c>
      <c r="BB14" s="60"/>
    </row>
    <row r="15" spans="1:64" s="14" customFormat="1" ht="18">
      <c r="A15" s="395"/>
      <c r="B15" s="388"/>
      <c r="C15" s="366"/>
      <c r="D15" s="619"/>
      <c r="E15" s="54">
        <f t="shared" si="5"/>
        <v>36</v>
      </c>
      <c r="F15" s="54">
        <f t="shared" si="4"/>
        <v>36</v>
      </c>
      <c r="G15" s="54">
        <f t="shared" ref="G15:G41" si="6">SUM(AC15:AY15)</f>
        <v>0</v>
      </c>
      <c r="H15" s="63"/>
      <c r="I15" s="63">
        <v>2</v>
      </c>
      <c r="J15" s="63">
        <v>2</v>
      </c>
      <c r="K15" s="63">
        <v>2</v>
      </c>
      <c r="L15" s="63">
        <v>2</v>
      </c>
      <c r="M15" s="63">
        <v>2</v>
      </c>
      <c r="N15" s="63">
        <v>2</v>
      </c>
      <c r="O15" s="63">
        <v>2</v>
      </c>
      <c r="P15" s="63">
        <v>2</v>
      </c>
      <c r="Q15" s="63">
        <v>2</v>
      </c>
      <c r="R15" s="63">
        <v>2</v>
      </c>
      <c r="S15" s="63">
        <v>2</v>
      </c>
      <c r="T15" s="63">
        <v>2</v>
      </c>
      <c r="U15" s="63">
        <v>4</v>
      </c>
      <c r="V15" s="63">
        <v>4</v>
      </c>
      <c r="W15" s="63">
        <v>4</v>
      </c>
      <c r="X15" s="647"/>
      <c r="Y15" s="640"/>
      <c r="Z15" s="641"/>
      <c r="AA15" s="632"/>
      <c r="AB15" s="633"/>
      <c r="AC15" s="633"/>
      <c r="AD15" s="634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564"/>
      <c r="AY15" s="565"/>
      <c r="AZ15" s="63"/>
      <c r="BA15" s="56"/>
      <c r="BB15" s="56"/>
    </row>
    <row r="16" spans="1:64" s="75" customFormat="1" ht="18">
      <c r="A16" s="395" t="s">
        <v>32</v>
      </c>
      <c r="B16" s="388" t="s">
        <v>72</v>
      </c>
      <c r="C16" s="365">
        <f>(D16+E16+E17)/36</f>
        <v>3</v>
      </c>
      <c r="D16" s="618">
        <v>54</v>
      </c>
      <c r="E16" s="49">
        <f t="shared" si="5"/>
        <v>22</v>
      </c>
      <c r="F16" s="49">
        <f t="shared" si="4"/>
        <v>0</v>
      </c>
      <c r="G16" s="49">
        <f t="shared" si="6"/>
        <v>22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47"/>
      <c r="Y16" s="640"/>
      <c r="Z16" s="641"/>
      <c r="AA16" s="632"/>
      <c r="AB16" s="633"/>
      <c r="AC16" s="633"/>
      <c r="AD16" s="634"/>
      <c r="AE16" s="59">
        <v>4</v>
      </c>
      <c r="AF16" s="59">
        <v>4</v>
      </c>
      <c r="AG16" s="59">
        <v>2</v>
      </c>
      <c r="AH16" s="59">
        <v>2</v>
      </c>
      <c r="AI16" s="59">
        <v>2</v>
      </c>
      <c r="AJ16" s="59">
        <v>2</v>
      </c>
      <c r="AK16" s="59">
        <v>2</v>
      </c>
      <c r="AL16" s="59">
        <v>2</v>
      </c>
      <c r="AM16" s="59">
        <v>2</v>
      </c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64"/>
      <c r="AY16" s="565"/>
      <c r="AZ16" s="59" t="s">
        <v>18</v>
      </c>
      <c r="BA16" s="60"/>
      <c r="BB16" s="60"/>
    </row>
    <row r="17" spans="1:54" s="14" customFormat="1" ht="18">
      <c r="A17" s="395"/>
      <c r="B17" s="388"/>
      <c r="C17" s="366"/>
      <c r="D17" s="619"/>
      <c r="E17" s="54">
        <f t="shared" si="5"/>
        <v>32</v>
      </c>
      <c r="F17" s="54">
        <f t="shared" si="4"/>
        <v>0</v>
      </c>
      <c r="G17" s="54">
        <f t="shared" si="6"/>
        <v>32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7"/>
      <c r="Y17" s="640"/>
      <c r="Z17" s="641"/>
      <c r="AA17" s="632"/>
      <c r="AB17" s="633"/>
      <c r="AC17" s="633"/>
      <c r="AD17" s="634"/>
      <c r="AE17" s="93"/>
      <c r="AF17" s="93"/>
      <c r="AG17" s="93"/>
      <c r="AH17" s="93"/>
      <c r="AI17" s="93"/>
      <c r="AJ17" s="93"/>
      <c r="AK17" s="93"/>
      <c r="AL17" s="93"/>
      <c r="AM17" s="93"/>
      <c r="AN17" s="93">
        <v>2</v>
      </c>
      <c r="AO17" s="93">
        <v>2</v>
      </c>
      <c r="AP17" s="93">
        <v>2</v>
      </c>
      <c r="AQ17" s="93">
        <v>2</v>
      </c>
      <c r="AR17" s="93">
        <v>4</v>
      </c>
      <c r="AS17" s="93">
        <v>4</v>
      </c>
      <c r="AT17" s="93">
        <v>4</v>
      </c>
      <c r="AU17" s="93">
        <v>4</v>
      </c>
      <c r="AV17" s="93">
        <v>4</v>
      </c>
      <c r="AW17" s="93">
        <v>4</v>
      </c>
      <c r="AX17" s="564"/>
      <c r="AY17" s="565"/>
      <c r="AZ17" s="56"/>
      <c r="BA17" s="56"/>
      <c r="BB17" s="56"/>
    </row>
    <row r="18" spans="1:54" s="14" customFormat="1" ht="30" customHeight="1">
      <c r="A18" s="395" t="s">
        <v>442</v>
      </c>
      <c r="B18" s="388" t="s">
        <v>187</v>
      </c>
      <c r="C18" s="365">
        <f>(D18+E18+E19)/36</f>
        <v>4</v>
      </c>
      <c r="D18" s="561">
        <v>80</v>
      </c>
      <c r="E18" s="49">
        <f t="shared" ref="E18:E27" si="7">SUM(F18:G18)</f>
        <v>26</v>
      </c>
      <c r="F18" s="49">
        <f t="shared" si="4"/>
        <v>0</v>
      </c>
      <c r="G18" s="49">
        <f t="shared" si="6"/>
        <v>26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47"/>
      <c r="Y18" s="640"/>
      <c r="Z18" s="641"/>
      <c r="AA18" s="632"/>
      <c r="AB18" s="633"/>
      <c r="AC18" s="633"/>
      <c r="AD18" s="634"/>
      <c r="AE18" s="59">
        <v>4</v>
      </c>
      <c r="AF18" s="59">
        <v>4</v>
      </c>
      <c r="AG18" s="59">
        <v>2</v>
      </c>
      <c r="AH18" s="59">
        <v>2</v>
      </c>
      <c r="AI18" s="59">
        <v>2</v>
      </c>
      <c r="AJ18" s="59">
        <v>2</v>
      </c>
      <c r="AK18" s="59">
        <v>2</v>
      </c>
      <c r="AL18" s="59">
        <v>2</v>
      </c>
      <c r="AM18" s="59">
        <v>2</v>
      </c>
      <c r="AN18" s="59">
        <v>2</v>
      </c>
      <c r="AO18" s="59">
        <v>2</v>
      </c>
      <c r="AP18" s="59"/>
      <c r="AQ18" s="59"/>
      <c r="AR18" s="59"/>
      <c r="AS18" s="59"/>
      <c r="AT18" s="59"/>
      <c r="AU18" s="59"/>
      <c r="AV18" s="59"/>
      <c r="AW18" s="59"/>
      <c r="AX18" s="564"/>
      <c r="AY18" s="565"/>
      <c r="AZ18" s="97"/>
      <c r="BA18" s="77">
        <v>2</v>
      </c>
      <c r="BB18" s="77"/>
    </row>
    <row r="19" spans="1:54" s="14" customFormat="1" ht="18">
      <c r="A19" s="395"/>
      <c r="B19" s="388"/>
      <c r="C19" s="366"/>
      <c r="D19" s="561"/>
      <c r="E19" s="54">
        <f t="shared" si="7"/>
        <v>38</v>
      </c>
      <c r="F19" s="54">
        <f t="shared" si="4"/>
        <v>0</v>
      </c>
      <c r="G19" s="54">
        <f t="shared" si="6"/>
        <v>38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7"/>
      <c r="Y19" s="640"/>
      <c r="Z19" s="641"/>
      <c r="AA19" s="632"/>
      <c r="AB19" s="633"/>
      <c r="AC19" s="633"/>
      <c r="AD19" s="634"/>
      <c r="AE19" s="63"/>
      <c r="AF19" s="63"/>
      <c r="AG19" s="63"/>
      <c r="AH19" s="63"/>
      <c r="AI19" s="63"/>
      <c r="AJ19" s="63">
        <v>2</v>
      </c>
      <c r="AK19" s="63">
        <v>2</v>
      </c>
      <c r="AL19" s="63">
        <v>2</v>
      </c>
      <c r="AM19" s="63">
        <v>2</v>
      </c>
      <c r="AN19" s="63">
        <v>2</v>
      </c>
      <c r="AO19" s="63">
        <v>2</v>
      </c>
      <c r="AP19" s="63">
        <v>2</v>
      </c>
      <c r="AQ19" s="63">
        <v>2</v>
      </c>
      <c r="AR19" s="63">
        <v>2</v>
      </c>
      <c r="AS19" s="63">
        <v>4</v>
      </c>
      <c r="AT19" s="63">
        <v>4</v>
      </c>
      <c r="AU19" s="63">
        <v>4</v>
      </c>
      <c r="AV19" s="63">
        <v>4</v>
      </c>
      <c r="AW19" s="63">
        <v>4</v>
      </c>
      <c r="AX19" s="564"/>
      <c r="AY19" s="565"/>
      <c r="AZ19" s="63"/>
      <c r="BA19" s="56"/>
      <c r="BB19" s="56"/>
    </row>
    <row r="20" spans="1:54" s="14" customFormat="1" ht="18">
      <c r="A20" s="395" t="s">
        <v>314</v>
      </c>
      <c r="B20" s="388" t="s">
        <v>236</v>
      </c>
      <c r="C20" s="365">
        <f>(D20+E20+E21)/36</f>
        <v>4</v>
      </c>
      <c r="D20" s="569">
        <v>80</v>
      </c>
      <c r="E20" s="49">
        <f t="shared" si="7"/>
        <v>26</v>
      </c>
      <c r="F20" s="49">
        <f t="shared" si="4"/>
        <v>0</v>
      </c>
      <c r="G20" s="49">
        <f t="shared" si="6"/>
        <v>26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47"/>
      <c r="Y20" s="640"/>
      <c r="Z20" s="641"/>
      <c r="AA20" s="632"/>
      <c r="AB20" s="633"/>
      <c r="AC20" s="633"/>
      <c r="AD20" s="634"/>
      <c r="AE20" s="59">
        <v>4</v>
      </c>
      <c r="AF20" s="59">
        <v>4</v>
      </c>
      <c r="AG20" s="59">
        <v>2</v>
      </c>
      <c r="AH20" s="59">
        <v>2</v>
      </c>
      <c r="AI20" s="59">
        <v>2</v>
      </c>
      <c r="AJ20" s="59">
        <v>2</v>
      </c>
      <c r="AK20" s="59">
        <v>2</v>
      </c>
      <c r="AL20" s="59">
        <v>2</v>
      </c>
      <c r="AM20" s="59">
        <v>2</v>
      </c>
      <c r="AN20" s="59">
        <v>2</v>
      </c>
      <c r="AO20" s="59">
        <v>2</v>
      </c>
      <c r="AP20" s="59"/>
      <c r="AQ20" s="59"/>
      <c r="AR20" s="59"/>
      <c r="AS20" s="59"/>
      <c r="AT20" s="59"/>
      <c r="AU20" s="59"/>
      <c r="AV20" s="59"/>
      <c r="AW20" s="59"/>
      <c r="AX20" s="564"/>
      <c r="AY20" s="565"/>
      <c r="AZ20" s="97"/>
      <c r="BA20" s="77">
        <v>2</v>
      </c>
      <c r="BB20" s="53"/>
    </row>
    <row r="21" spans="1:54" s="14" customFormat="1" ht="18">
      <c r="A21" s="395"/>
      <c r="B21" s="388"/>
      <c r="C21" s="366"/>
      <c r="D21" s="569"/>
      <c r="E21" s="54">
        <f t="shared" si="7"/>
        <v>38</v>
      </c>
      <c r="F21" s="54">
        <f t="shared" si="4"/>
        <v>0</v>
      </c>
      <c r="G21" s="54">
        <f t="shared" si="6"/>
        <v>38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7"/>
      <c r="Y21" s="640"/>
      <c r="Z21" s="641"/>
      <c r="AA21" s="632"/>
      <c r="AB21" s="633"/>
      <c r="AC21" s="633"/>
      <c r="AD21" s="634"/>
      <c r="AE21" s="63"/>
      <c r="AF21" s="63"/>
      <c r="AG21" s="63"/>
      <c r="AH21" s="63"/>
      <c r="AI21" s="63"/>
      <c r="AJ21" s="63"/>
      <c r="AK21" s="63"/>
      <c r="AL21" s="63"/>
      <c r="AM21" s="63">
        <v>2</v>
      </c>
      <c r="AN21" s="63">
        <v>2</v>
      </c>
      <c r="AO21" s="63">
        <v>2</v>
      </c>
      <c r="AP21" s="63">
        <v>4</v>
      </c>
      <c r="AQ21" s="63">
        <v>4</v>
      </c>
      <c r="AR21" s="63">
        <v>4</v>
      </c>
      <c r="AS21" s="63">
        <v>4</v>
      </c>
      <c r="AT21" s="63">
        <v>4</v>
      </c>
      <c r="AU21" s="63">
        <v>4</v>
      </c>
      <c r="AV21" s="63">
        <v>4</v>
      </c>
      <c r="AW21" s="63">
        <v>4</v>
      </c>
      <c r="AX21" s="564"/>
      <c r="AY21" s="565"/>
      <c r="AZ21" s="63"/>
      <c r="BA21" s="56"/>
      <c r="BB21" s="53"/>
    </row>
    <row r="22" spans="1:54" s="14" customFormat="1" ht="26.25" customHeight="1">
      <c r="A22" s="395" t="s">
        <v>338</v>
      </c>
      <c r="B22" s="388" t="s">
        <v>237</v>
      </c>
      <c r="C22" s="365">
        <f>(D22+E22+E23)/36</f>
        <v>4</v>
      </c>
      <c r="D22" s="561">
        <v>80</v>
      </c>
      <c r="E22" s="49">
        <f t="shared" si="7"/>
        <v>26</v>
      </c>
      <c r="F22" s="49">
        <f t="shared" si="4"/>
        <v>0</v>
      </c>
      <c r="G22" s="49">
        <f t="shared" si="6"/>
        <v>26</v>
      </c>
      <c r="H22" s="59"/>
      <c r="I22" s="7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47"/>
      <c r="Y22" s="640"/>
      <c r="Z22" s="641"/>
      <c r="AA22" s="632"/>
      <c r="AB22" s="633"/>
      <c r="AC22" s="633"/>
      <c r="AD22" s="634"/>
      <c r="AE22" s="59">
        <v>2</v>
      </c>
      <c r="AF22" s="59">
        <v>2</v>
      </c>
      <c r="AG22" s="59">
        <v>2</v>
      </c>
      <c r="AH22" s="59">
        <v>2</v>
      </c>
      <c r="AI22" s="59">
        <v>2</v>
      </c>
      <c r="AJ22" s="59">
        <v>2</v>
      </c>
      <c r="AK22" s="59">
        <v>2</v>
      </c>
      <c r="AL22" s="59">
        <v>2</v>
      </c>
      <c r="AM22" s="59">
        <v>2</v>
      </c>
      <c r="AN22" s="59">
        <v>2</v>
      </c>
      <c r="AO22" s="59">
        <v>2</v>
      </c>
      <c r="AP22" s="59">
        <v>2</v>
      </c>
      <c r="AQ22" s="59">
        <v>2</v>
      </c>
      <c r="AR22" s="59"/>
      <c r="AS22" s="59"/>
      <c r="AT22" s="59"/>
      <c r="AU22" s="59"/>
      <c r="AV22" s="59"/>
      <c r="AW22" s="59"/>
      <c r="AX22" s="564"/>
      <c r="AY22" s="565"/>
      <c r="AZ22" s="59"/>
      <c r="BA22" s="60">
        <v>2</v>
      </c>
      <c r="BB22" s="60"/>
    </row>
    <row r="23" spans="1:54" s="14" customFormat="1" ht="18">
      <c r="A23" s="395"/>
      <c r="B23" s="388"/>
      <c r="C23" s="366"/>
      <c r="D23" s="561"/>
      <c r="E23" s="54">
        <f t="shared" si="7"/>
        <v>38</v>
      </c>
      <c r="F23" s="54">
        <f t="shared" si="4"/>
        <v>0</v>
      </c>
      <c r="G23" s="54">
        <f t="shared" si="6"/>
        <v>38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7"/>
      <c r="Y23" s="640"/>
      <c r="Z23" s="641"/>
      <c r="AA23" s="632"/>
      <c r="AB23" s="633"/>
      <c r="AC23" s="633"/>
      <c r="AD23" s="634"/>
      <c r="AE23" s="63"/>
      <c r="AF23" s="63"/>
      <c r="AG23" s="63"/>
      <c r="AH23" s="63"/>
      <c r="AI23" s="63"/>
      <c r="AJ23" s="63"/>
      <c r="AK23" s="63">
        <v>2</v>
      </c>
      <c r="AL23" s="63">
        <v>2</v>
      </c>
      <c r="AM23" s="63">
        <v>2</v>
      </c>
      <c r="AN23" s="63">
        <v>2</v>
      </c>
      <c r="AO23" s="63">
        <v>2</v>
      </c>
      <c r="AP23" s="63">
        <v>2</v>
      </c>
      <c r="AQ23" s="63">
        <v>2</v>
      </c>
      <c r="AR23" s="63">
        <v>4</v>
      </c>
      <c r="AS23" s="63">
        <v>4</v>
      </c>
      <c r="AT23" s="63">
        <v>4</v>
      </c>
      <c r="AU23" s="63">
        <v>4</v>
      </c>
      <c r="AV23" s="63">
        <v>4</v>
      </c>
      <c r="AW23" s="63">
        <v>4</v>
      </c>
      <c r="AX23" s="564"/>
      <c r="AY23" s="565"/>
      <c r="AZ23" s="63"/>
      <c r="BA23" s="56"/>
      <c r="BB23" s="56"/>
    </row>
    <row r="24" spans="1:54" s="14" customFormat="1" ht="18">
      <c r="A24" s="395" t="s">
        <v>339</v>
      </c>
      <c r="B24" s="388" t="s">
        <v>238</v>
      </c>
      <c r="C24" s="365">
        <f>(D24+E24+E25)/36</f>
        <v>4</v>
      </c>
      <c r="D24" s="561">
        <v>80</v>
      </c>
      <c r="E24" s="49">
        <f t="shared" si="7"/>
        <v>28</v>
      </c>
      <c r="F24" s="49">
        <f t="shared" si="4"/>
        <v>14</v>
      </c>
      <c r="G24" s="49">
        <f t="shared" si="6"/>
        <v>14</v>
      </c>
      <c r="H24" s="59">
        <v>2</v>
      </c>
      <c r="I24" s="59">
        <v>2</v>
      </c>
      <c r="J24" s="59">
        <v>2</v>
      </c>
      <c r="K24" s="59">
        <v>2</v>
      </c>
      <c r="L24" s="59">
        <v>2</v>
      </c>
      <c r="M24" s="59">
        <v>2</v>
      </c>
      <c r="N24" s="59">
        <v>2</v>
      </c>
      <c r="O24" s="59"/>
      <c r="P24" s="59"/>
      <c r="Q24" s="59"/>
      <c r="R24" s="59"/>
      <c r="S24" s="59"/>
      <c r="T24" s="59"/>
      <c r="U24" s="59"/>
      <c r="V24" s="59"/>
      <c r="W24" s="59"/>
      <c r="X24" s="647"/>
      <c r="Y24" s="640"/>
      <c r="Z24" s="641"/>
      <c r="AA24" s="632"/>
      <c r="AB24" s="633"/>
      <c r="AC24" s="633"/>
      <c r="AD24" s="634"/>
      <c r="AE24" s="59">
        <v>2</v>
      </c>
      <c r="AF24" s="59">
        <v>2</v>
      </c>
      <c r="AG24" s="59">
        <v>2</v>
      </c>
      <c r="AH24" s="59">
        <v>2</v>
      </c>
      <c r="AI24" s="59">
        <v>2</v>
      </c>
      <c r="AJ24" s="59">
        <v>2</v>
      </c>
      <c r="AK24" s="59">
        <v>2</v>
      </c>
      <c r="AL24" s="59"/>
      <c r="AM24" s="59"/>
      <c r="AN24" s="59"/>
      <c r="AO24" s="59"/>
      <c r="AP24" s="59"/>
      <c r="AQ24" s="59"/>
      <c r="AR24" s="59"/>
      <c r="AS24" s="94"/>
      <c r="AT24" s="94"/>
      <c r="AU24" s="94"/>
      <c r="AV24" s="94"/>
      <c r="AW24" s="94"/>
      <c r="AX24" s="564"/>
      <c r="AY24" s="565"/>
      <c r="AZ24" s="52"/>
      <c r="BA24" s="53"/>
      <c r="BB24" s="53"/>
    </row>
    <row r="25" spans="1:54" s="14" customFormat="1" ht="56.25" customHeight="1">
      <c r="A25" s="395"/>
      <c r="B25" s="388"/>
      <c r="C25" s="366"/>
      <c r="D25" s="561"/>
      <c r="E25" s="54">
        <f t="shared" si="7"/>
        <v>36</v>
      </c>
      <c r="F25" s="54">
        <f t="shared" si="4"/>
        <v>18</v>
      </c>
      <c r="G25" s="54">
        <f t="shared" si="6"/>
        <v>18</v>
      </c>
      <c r="H25" s="63"/>
      <c r="I25" s="63"/>
      <c r="J25" s="63"/>
      <c r="K25" s="63"/>
      <c r="L25" s="63"/>
      <c r="M25" s="63"/>
      <c r="N25" s="63"/>
      <c r="O25" s="63">
        <v>2</v>
      </c>
      <c r="P25" s="63">
        <v>2</v>
      </c>
      <c r="Q25" s="63">
        <v>2</v>
      </c>
      <c r="R25" s="63">
        <v>2</v>
      </c>
      <c r="S25" s="63">
        <v>2</v>
      </c>
      <c r="T25" s="63">
        <v>2</v>
      </c>
      <c r="U25" s="63">
        <v>2</v>
      </c>
      <c r="V25" s="63">
        <v>2</v>
      </c>
      <c r="W25" s="63">
        <v>2</v>
      </c>
      <c r="X25" s="647"/>
      <c r="Y25" s="640"/>
      <c r="Z25" s="641"/>
      <c r="AA25" s="632"/>
      <c r="AB25" s="633"/>
      <c r="AC25" s="633"/>
      <c r="AD25" s="634"/>
      <c r="AE25" s="63"/>
      <c r="AF25" s="63"/>
      <c r="AG25" s="63"/>
      <c r="AH25" s="63"/>
      <c r="AI25" s="63"/>
      <c r="AJ25" s="63"/>
      <c r="AK25" s="63"/>
      <c r="AL25" s="63">
        <v>2</v>
      </c>
      <c r="AM25" s="63">
        <v>2</v>
      </c>
      <c r="AN25" s="63">
        <v>2</v>
      </c>
      <c r="AO25" s="63">
        <v>2</v>
      </c>
      <c r="AP25" s="63">
        <v>2</v>
      </c>
      <c r="AQ25" s="63">
        <v>2</v>
      </c>
      <c r="AR25" s="63">
        <v>2</v>
      </c>
      <c r="AS25" s="93">
        <v>2</v>
      </c>
      <c r="AT25" s="93">
        <v>2</v>
      </c>
      <c r="AU25" s="93"/>
      <c r="AV25" s="93"/>
      <c r="AW25" s="93"/>
      <c r="AX25" s="564"/>
      <c r="AY25" s="565"/>
      <c r="AZ25" s="52"/>
      <c r="BA25" s="53">
        <v>2</v>
      </c>
      <c r="BB25" s="53"/>
    </row>
    <row r="26" spans="1:54" s="75" customFormat="1" ht="18">
      <c r="A26" s="395" t="s">
        <v>417</v>
      </c>
      <c r="B26" s="388" t="s">
        <v>239</v>
      </c>
      <c r="C26" s="365">
        <f>(D26+E26+E27)/36</f>
        <v>4</v>
      </c>
      <c r="D26" s="561">
        <v>80</v>
      </c>
      <c r="E26" s="49">
        <f t="shared" si="7"/>
        <v>28</v>
      </c>
      <c r="F26" s="49">
        <f t="shared" si="4"/>
        <v>28</v>
      </c>
      <c r="G26" s="49">
        <f t="shared" si="6"/>
        <v>0</v>
      </c>
      <c r="H26" s="59">
        <v>4</v>
      </c>
      <c r="I26" s="59">
        <v>2</v>
      </c>
      <c r="J26" s="59">
        <v>2</v>
      </c>
      <c r="K26" s="59">
        <v>2</v>
      </c>
      <c r="L26" s="59">
        <v>2</v>
      </c>
      <c r="M26" s="59">
        <v>2</v>
      </c>
      <c r="N26" s="59">
        <v>2</v>
      </c>
      <c r="O26" s="59">
        <v>2</v>
      </c>
      <c r="P26" s="59">
        <v>2</v>
      </c>
      <c r="Q26" s="59">
        <v>2</v>
      </c>
      <c r="R26" s="59">
        <v>2</v>
      </c>
      <c r="S26" s="59">
        <v>2</v>
      </c>
      <c r="T26" s="59">
        <v>2</v>
      </c>
      <c r="U26" s="59"/>
      <c r="V26" s="59"/>
      <c r="W26" s="59"/>
      <c r="X26" s="647"/>
      <c r="Y26" s="640"/>
      <c r="Z26" s="641"/>
      <c r="AA26" s="632"/>
      <c r="AB26" s="633"/>
      <c r="AC26" s="633"/>
      <c r="AD26" s="63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564"/>
      <c r="AY26" s="565"/>
      <c r="AZ26" s="94"/>
      <c r="BA26" s="91">
        <v>1</v>
      </c>
      <c r="BB26" s="91"/>
    </row>
    <row r="27" spans="1:54" s="14" customFormat="1" ht="18">
      <c r="A27" s="395"/>
      <c r="B27" s="388"/>
      <c r="C27" s="366"/>
      <c r="D27" s="561"/>
      <c r="E27" s="54">
        <f t="shared" si="7"/>
        <v>36</v>
      </c>
      <c r="F27" s="54">
        <f t="shared" si="4"/>
        <v>36</v>
      </c>
      <c r="G27" s="54">
        <f t="shared" si="6"/>
        <v>0</v>
      </c>
      <c r="H27" s="63"/>
      <c r="I27" s="63">
        <v>2</v>
      </c>
      <c r="J27" s="63">
        <v>2</v>
      </c>
      <c r="K27" s="63">
        <v>2</v>
      </c>
      <c r="L27" s="63">
        <v>2</v>
      </c>
      <c r="M27" s="63">
        <v>2</v>
      </c>
      <c r="N27" s="63">
        <v>2</v>
      </c>
      <c r="O27" s="63">
        <v>2</v>
      </c>
      <c r="P27" s="63">
        <v>2</v>
      </c>
      <c r="Q27" s="63">
        <v>2</v>
      </c>
      <c r="R27" s="63">
        <v>2</v>
      </c>
      <c r="S27" s="63">
        <v>2</v>
      </c>
      <c r="T27" s="63">
        <v>2</v>
      </c>
      <c r="U27" s="63">
        <v>4</v>
      </c>
      <c r="V27" s="63">
        <v>4</v>
      </c>
      <c r="W27" s="63">
        <v>4</v>
      </c>
      <c r="X27" s="647"/>
      <c r="Y27" s="640"/>
      <c r="Z27" s="641"/>
      <c r="AA27" s="632"/>
      <c r="AB27" s="633"/>
      <c r="AC27" s="633"/>
      <c r="AD27" s="634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564"/>
      <c r="AY27" s="565"/>
      <c r="AZ27" s="63"/>
      <c r="BA27" s="56"/>
      <c r="BB27" s="56"/>
    </row>
    <row r="28" spans="1:54" s="75" customFormat="1" ht="18">
      <c r="A28" s="395" t="s">
        <v>146</v>
      </c>
      <c r="B28" s="115" t="s">
        <v>180</v>
      </c>
      <c r="C28" s="365">
        <f>(D28+E28+E29)/36</f>
        <v>4</v>
      </c>
      <c r="D28" s="620">
        <v>80</v>
      </c>
      <c r="E28" s="49">
        <f t="shared" si="5"/>
        <v>28</v>
      </c>
      <c r="F28" s="49">
        <f t="shared" si="4"/>
        <v>0</v>
      </c>
      <c r="G28" s="49">
        <f t="shared" si="6"/>
        <v>28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47"/>
      <c r="Y28" s="640"/>
      <c r="Z28" s="641"/>
      <c r="AA28" s="632"/>
      <c r="AB28" s="633"/>
      <c r="AC28" s="633"/>
      <c r="AD28" s="634"/>
      <c r="AE28" s="59">
        <v>2</v>
      </c>
      <c r="AF28" s="59">
        <v>2</v>
      </c>
      <c r="AG28" s="59">
        <v>2</v>
      </c>
      <c r="AH28" s="59">
        <v>2</v>
      </c>
      <c r="AI28" s="59">
        <v>2</v>
      </c>
      <c r="AJ28" s="59">
        <v>2</v>
      </c>
      <c r="AK28" s="59">
        <v>2</v>
      </c>
      <c r="AL28" s="59">
        <v>2</v>
      </c>
      <c r="AM28" s="59">
        <v>2</v>
      </c>
      <c r="AN28" s="59">
        <v>2</v>
      </c>
      <c r="AO28" s="59">
        <v>2</v>
      </c>
      <c r="AP28" s="59">
        <v>2</v>
      </c>
      <c r="AQ28" s="59">
        <v>2</v>
      </c>
      <c r="AR28" s="59">
        <v>2</v>
      </c>
      <c r="AS28" s="59"/>
      <c r="AT28" s="59"/>
      <c r="AU28" s="59"/>
      <c r="AV28" s="59"/>
      <c r="AW28" s="59"/>
      <c r="AX28" s="564"/>
      <c r="AY28" s="565"/>
      <c r="AZ28" s="59" t="s">
        <v>18</v>
      </c>
      <c r="BA28" s="60"/>
      <c r="BB28" s="60"/>
    </row>
    <row r="29" spans="1:54" s="14" customFormat="1" ht="18">
      <c r="A29" s="395"/>
      <c r="B29" s="115" t="s">
        <v>181</v>
      </c>
      <c r="C29" s="366"/>
      <c r="D29" s="621"/>
      <c r="E29" s="54">
        <f t="shared" si="5"/>
        <v>36</v>
      </c>
      <c r="F29" s="54">
        <f t="shared" si="4"/>
        <v>0</v>
      </c>
      <c r="G29" s="54">
        <f t="shared" si="6"/>
        <v>36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47"/>
      <c r="Y29" s="640"/>
      <c r="Z29" s="641"/>
      <c r="AA29" s="632"/>
      <c r="AB29" s="633"/>
      <c r="AC29" s="633"/>
      <c r="AD29" s="634"/>
      <c r="AE29" s="93"/>
      <c r="AF29" s="93">
        <v>2</v>
      </c>
      <c r="AG29" s="93">
        <v>2</v>
      </c>
      <c r="AH29" s="93">
        <v>2</v>
      </c>
      <c r="AI29" s="93">
        <v>2</v>
      </c>
      <c r="AJ29" s="93">
        <v>2</v>
      </c>
      <c r="AK29" s="93">
        <v>2</v>
      </c>
      <c r="AL29" s="93">
        <v>2</v>
      </c>
      <c r="AM29" s="93">
        <v>2</v>
      </c>
      <c r="AN29" s="93">
        <v>2</v>
      </c>
      <c r="AO29" s="93">
        <v>2</v>
      </c>
      <c r="AP29" s="93">
        <v>2</v>
      </c>
      <c r="AQ29" s="93">
        <v>2</v>
      </c>
      <c r="AR29" s="93">
        <v>2</v>
      </c>
      <c r="AS29" s="93">
        <v>2</v>
      </c>
      <c r="AT29" s="93">
        <v>2</v>
      </c>
      <c r="AU29" s="93">
        <v>2</v>
      </c>
      <c r="AV29" s="93">
        <v>2</v>
      </c>
      <c r="AW29" s="93">
        <v>2</v>
      </c>
      <c r="AX29" s="564"/>
      <c r="AY29" s="565"/>
      <c r="AZ29" s="63"/>
      <c r="BA29" s="56"/>
      <c r="BB29" s="56"/>
    </row>
    <row r="30" spans="1:54" s="75" customFormat="1" ht="18">
      <c r="A30" s="395" t="s">
        <v>330</v>
      </c>
      <c r="B30" s="112" t="s">
        <v>182</v>
      </c>
      <c r="C30" s="365">
        <f>(D30+E30+E31)/36</f>
        <v>3</v>
      </c>
      <c r="D30" s="561">
        <v>54</v>
      </c>
      <c r="E30" s="49">
        <f t="shared" si="5"/>
        <v>16</v>
      </c>
      <c r="F30" s="49">
        <f t="shared" si="4"/>
        <v>16</v>
      </c>
      <c r="G30" s="49">
        <f t="shared" si="6"/>
        <v>0</v>
      </c>
      <c r="H30" s="59">
        <v>2</v>
      </c>
      <c r="I30" s="59">
        <v>2</v>
      </c>
      <c r="J30" s="59">
        <v>2</v>
      </c>
      <c r="K30" s="59">
        <v>2</v>
      </c>
      <c r="L30" s="59">
        <v>2</v>
      </c>
      <c r="M30" s="59">
        <v>2</v>
      </c>
      <c r="N30" s="59">
        <v>2</v>
      </c>
      <c r="O30" s="59">
        <v>2</v>
      </c>
      <c r="P30" s="59"/>
      <c r="Q30" s="59"/>
      <c r="R30" s="59"/>
      <c r="S30" s="59"/>
      <c r="T30" s="59"/>
      <c r="U30" s="59"/>
      <c r="V30" s="59"/>
      <c r="W30" s="59"/>
      <c r="X30" s="647"/>
      <c r="Y30" s="640"/>
      <c r="Z30" s="641"/>
      <c r="AA30" s="632"/>
      <c r="AB30" s="633"/>
      <c r="AC30" s="633"/>
      <c r="AD30" s="634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64"/>
      <c r="AY30" s="565"/>
      <c r="AZ30" s="59" t="s">
        <v>35</v>
      </c>
      <c r="BA30" s="60"/>
      <c r="BB30" s="60"/>
    </row>
    <row r="31" spans="1:54" s="14" customFormat="1" ht="18">
      <c r="A31" s="395"/>
      <c r="B31" s="112" t="s">
        <v>176</v>
      </c>
      <c r="C31" s="366"/>
      <c r="D31" s="561"/>
      <c r="E31" s="54">
        <f t="shared" si="5"/>
        <v>38</v>
      </c>
      <c r="F31" s="54">
        <f t="shared" si="4"/>
        <v>38</v>
      </c>
      <c r="G31" s="54">
        <f t="shared" si="6"/>
        <v>0</v>
      </c>
      <c r="H31" s="63"/>
      <c r="I31" s="63">
        <v>2</v>
      </c>
      <c r="J31" s="63">
        <v>2</v>
      </c>
      <c r="K31" s="63">
        <v>2</v>
      </c>
      <c r="L31" s="63">
        <v>2</v>
      </c>
      <c r="M31" s="63">
        <v>2</v>
      </c>
      <c r="N31" s="63">
        <v>2</v>
      </c>
      <c r="O31" s="63">
        <v>2</v>
      </c>
      <c r="P31" s="63">
        <v>2</v>
      </c>
      <c r="Q31" s="63">
        <v>2</v>
      </c>
      <c r="R31" s="63">
        <v>2</v>
      </c>
      <c r="S31" s="63">
        <v>2</v>
      </c>
      <c r="T31" s="63">
        <v>4</v>
      </c>
      <c r="U31" s="63">
        <v>4</v>
      </c>
      <c r="V31" s="63">
        <v>4</v>
      </c>
      <c r="W31" s="63">
        <v>4</v>
      </c>
      <c r="X31" s="647"/>
      <c r="Y31" s="640"/>
      <c r="Z31" s="641"/>
      <c r="AA31" s="632"/>
      <c r="AB31" s="633"/>
      <c r="AC31" s="633"/>
      <c r="AD31" s="634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564"/>
      <c r="AY31" s="565"/>
      <c r="AZ31" s="63"/>
      <c r="BA31" s="56"/>
      <c r="BB31" s="56"/>
    </row>
    <row r="32" spans="1:54" s="75" customFormat="1" ht="36">
      <c r="A32" s="395" t="s">
        <v>454</v>
      </c>
      <c r="B32" s="112" t="s">
        <v>183</v>
      </c>
      <c r="C32" s="365">
        <f>(D32+E32+E33)/36</f>
        <v>4</v>
      </c>
      <c r="D32" s="569">
        <v>80</v>
      </c>
      <c r="E32" s="49">
        <f t="shared" si="5"/>
        <v>28</v>
      </c>
      <c r="F32" s="49">
        <f t="shared" si="4"/>
        <v>0</v>
      </c>
      <c r="G32" s="49">
        <f t="shared" si="6"/>
        <v>28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47"/>
      <c r="Y32" s="640"/>
      <c r="Z32" s="641"/>
      <c r="AA32" s="632"/>
      <c r="AB32" s="633"/>
      <c r="AC32" s="633"/>
      <c r="AD32" s="634"/>
      <c r="AE32" s="59">
        <v>2</v>
      </c>
      <c r="AF32" s="59">
        <v>2</v>
      </c>
      <c r="AG32" s="59">
        <v>2</v>
      </c>
      <c r="AH32" s="59">
        <v>2</v>
      </c>
      <c r="AI32" s="59">
        <v>2</v>
      </c>
      <c r="AJ32" s="59">
        <v>2</v>
      </c>
      <c r="AK32" s="59">
        <v>2</v>
      </c>
      <c r="AL32" s="59">
        <v>2</v>
      </c>
      <c r="AM32" s="59">
        <v>2</v>
      </c>
      <c r="AN32" s="59">
        <v>2</v>
      </c>
      <c r="AO32" s="59">
        <v>2</v>
      </c>
      <c r="AP32" s="59">
        <v>2</v>
      </c>
      <c r="AQ32" s="59">
        <v>2</v>
      </c>
      <c r="AR32" s="59">
        <v>2</v>
      </c>
      <c r="AS32" s="59"/>
      <c r="AT32" s="59"/>
      <c r="AU32" s="59"/>
      <c r="AV32" s="59"/>
      <c r="AW32" s="59"/>
      <c r="AX32" s="564"/>
      <c r="AY32" s="565"/>
      <c r="AZ32" s="59"/>
      <c r="BA32" s="60">
        <v>2</v>
      </c>
      <c r="BB32" s="60"/>
    </row>
    <row r="33" spans="1:64" s="14" customFormat="1" ht="18">
      <c r="A33" s="395"/>
      <c r="B33" s="112" t="s">
        <v>184</v>
      </c>
      <c r="C33" s="366"/>
      <c r="D33" s="569"/>
      <c r="E33" s="54">
        <f t="shared" si="5"/>
        <v>36</v>
      </c>
      <c r="F33" s="54">
        <f t="shared" si="4"/>
        <v>0</v>
      </c>
      <c r="G33" s="54">
        <f t="shared" si="6"/>
        <v>36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7"/>
      <c r="Y33" s="640"/>
      <c r="Z33" s="641"/>
      <c r="AA33" s="632"/>
      <c r="AB33" s="633"/>
      <c r="AC33" s="633"/>
      <c r="AD33" s="634"/>
      <c r="AE33" s="93"/>
      <c r="AF33" s="93"/>
      <c r="AG33" s="93">
        <v>2</v>
      </c>
      <c r="AH33" s="93">
        <v>2</v>
      </c>
      <c r="AI33" s="93">
        <v>2</v>
      </c>
      <c r="AJ33" s="93">
        <v>2</v>
      </c>
      <c r="AK33" s="93">
        <v>2</v>
      </c>
      <c r="AL33" s="93">
        <v>2</v>
      </c>
      <c r="AM33" s="93">
        <v>2</v>
      </c>
      <c r="AN33" s="93">
        <v>2</v>
      </c>
      <c r="AO33" s="93">
        <v>2</v>
      </c>
      <c r="AP33" s="93">
        <v>2</v>
      </c>
      <c r="AQ33" s="93">
        <v>2</v>
      </c>
      <c r="AR33" s="93">
        <v>2</v>
      </c>
      <c r="AS33" s="93">
        <v>4</v>
      </c>
      <c r="AT33" s="93">
        <v>2</v>
      </c>
      <c r="AU33" s="93">
        <v>2</v>
      </c>
      <c r="AV33" s="93">
        <v>2</v>
      </c>
      <c r="AW33" s="93">
        <v>2</v>
      </c>
      <c r="AX33" s="564"/>
      <c r="AY33" s="565"/>
      <c r="AZ33" s="63"/>
      <c r="BA33" s="56"/>
      <c r="BB33" s="56"/>
    </row>
    <row r="34" spans="1:64" s="75" customFormat="1" ht="18">
      <c r="A34" s="395" t="s">
        <v>486</v>
      </c>
      <c r="B34" s="112" t="s">
        <v>533</v>
      </c>
      <c r="C34" s="365">
        <f>(D34+E34+E35)/36</f>
        <v>3</v>
      </c>
      <c r="D34" s="561">
        <v>54</v>
      </c>
      <c r="E34" s="49">
        <f t="shared" si="5"/>
        <v>26</v>
      </c>
      <c r="F34" s="49">
        <f t="shared" si="4"/>
        <v>26</v>
      </c>
      <c r="G34" s="49">
        <f t="shared" si="6"/>
        <v>0</v>
      </c>
      <c r="H34" s="59">
        <v>2</v>
      </c>
      <c r="I34" s="59">
        <v>2</v>
      </c>
      <c r="J34" s="59">
        <v>2</v>
      </c>
      <c r="K34" s="59">
        <v>2</v>
      </c>
      <c r="L34" s="59">
        <v>2</v>
      </c>
      <c r="M34" s="59">
        <v>2</v>
      </c>
      <c r="N34" s="59">
        <v>2</v>
      </c>
      <c r="O34" s="59">
        <v>2</v>
      </c>
      <c r="P34" s="59">
        <v>2</v>
      </c>
      <c r="Q34" s="59">
        <v>2</v>
      </c>
      <c r="R34" s="59">
        <v>2</v>
      </c>
      <c r="S34" s="59">
        <v>2</v>
      </c>
      <c r="T34" s="59">
        <v>2</v>
      </c>
      <c r="U34" s="59"/>
      <c r="V34" s="59"/>
      <c r="W34" s="59"/>
      <c r="X34" s="647"/>
      <c r="Y34" s="640"/>
      <c r="Z34" s="641"/>
      <c r="AA34" s="632"/>
      <c r="AB34" s="633"/>
      <c r="AC34" s="633"/>
      <c r="AD34" s="634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64"/>
      <c r="AY34" s="565"/>
      <c r="AZ34" s="59" t="s">
        <v>35</v>
      </c>
      <c r="BA34" s="60"/>
      <c r="BB34" s="60"/>
    </row>
    <row r="35" spans="1:64" s="14" customFormat="1" ht="36">
      <c r="A35" s="395"/>
      <c r="B35" s="112" t="s">
        <v>534</v>
      </c>
      <c r="C35" s="366"/>
      <c r="D35" s="561"/>
      <c r="E35" s="54">
        <f t="shared" si="5"/>
        <v>28</v>
      </c>
      <c r="F35" s="54">
        <f t="shared" si="4"/>
        <v>28</v>
      </c>
      <c r="G35" s="54">
        <f t="shared" si="6"/>
        <v>0</v>
      </c>
      <c r="H35" s="63"/>
      <c r="I35" s="63"/>
      <c r="J35" s="63">
        <v>2</v>
      </c>
      <c r="K35" s="63">
        <v>2</v>
      </c>
      <c r="L35" s="63">
        <v>2</v>
      </c>
      <c r="M35" s="63">
        <v>2</v>
      </c>
      <c r="N35" s="63">
        <v>2</v>
      </c>
      <c r="O35" s="63">
        <v>2</v>
      </c>
      <c r="P35" s="63">
        <v>2</v>
      </c>
      <c r="Q35" s="63">
        <v>2</v>
      </c>
      <c r="R35" s="63">
        <v>2</v>
      </c>
      <c r="S35" s="63">
        <v>2</v>
      </c>
      <c r="T35" s="63">
        <v>2</v>
      </c>
      <c r="U35" s="63">
        <v>2</v>
      </c>
      <c r="V35" s="63">
        <v>2</v>
      </c>
      <c r="W35" s="63">
        <v>2</v>
      </c>
      <c r="X35" s="647"/>
      <c r="Y35" s="640"/>
      <c r="Z35" s="641"/>
      <c r="AA35" s="632"/>
      <c r="AB35" s="633"/>
      <c r="AC35" s="633"/>
      <c r="AD35" s="634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564"/>
      <c r="AY35" s="565"/>
      <c r="AZ35" s="63"/>
      <c r="BA35" s="56"/>
      <c r="BB35" s="56"/>
    </row>
    <row r="36" spans="1:64" s="75" customFormat="1" ht="20.25" customHeight="1">
      <c r="A36" s="395" t="s">
        <v>334</v>
      </c>
      <c r="B36" s="112" t="s">
        <v>188</v>
      </c>
      <c r="C36" s="365">
        <f>(D36+E36+E37)/36</f>
        <v>4</v>
      </c>
      <c r="D36" s="561">
        <v>80</v>
      </c>
      <c r="E36" s="49">
        <f t="shared" si="5"/>
        <v>26</v>
      </c>
      <c r="F36" s="49">
        <f t="shared" si="4"/>
        <v>26</v>
      </c>
      <c r="G36" s="49">
        <f t="shared" si="6"/>
        <v>0</v>
      </c>
      <c r="H36" s="59">
        <v>2</v>
      </c>
      <c r="I36" s="59">
        <v>2</v>
      </c>
      <c r="J36" s="59">
        <v>2</v>
      </c>
      <c r="K36" s="59">
        <v>2</v>
      </c>
      <c r="L36" s="59">
        <v>2</v>
      </c>
      <c r="M36" s="59">
        <v>2</v>
      </c>
      <c r="N36" s="59">
        <v>2</v>
      </c>
      <c r="O36" s="59">
        <v>2</v>
      </c>
      <c r="P36" s="59">
        <v>2</v>
      </c>
      <c r="Q36" s="59">
        <v>2</v>
      </c>
      <c r="R36" s="59">
        <v>2</v>
      </c>
      <c r="S36" s="59">
        <v>2</v>
      </c>
      <c r="T36" s="59">
        <v>2</v>
      </c>
      <c r="U36" s="59"/>
      <c r="V36" s="59"/>
      <c r="W36" s="59"/>
      <c r="X36" s="647"/>
      <c r="Y36" s="640"/>
      <c r="Z36" s="641"/>
      <c r="AA36" s="632"/>
      <c r="AB36" s="633"/>
      <c r="AC36" s="633"/>
      <c r="AD36" s="634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64"/>
      <c r="AY36" s="565"/>
      <c r="AZ36" s="59"/>
      <c r="BA36" s="60">
        <v>1</v>
      </c>
      <c r="BB36" s="60"/>
    </row>
    <row r="37" spans="1:64" s="14" customFormat="1" ht="36">
      <c r="A37" s="395"/>
      <c r="B37" s="112" t="s">
        <v>189</v>
      </c>
      <c r="C37" s="366"/>
      <c r="D37" s="561"/>
      <c r="E37" s="54">
        <f t="shared" si="5"/>
        <v>38</v>
      </c>
      <c r="F37" s="54">
        <f t="shared" si="4"/>
        <v>38</v>
      </c>
      <c r="G37" s="54">
        <f t="shared" si="6"/>
        <v>0</v>
      </c>
      <c r="H37" s="63">
        <v>2</v>
      </c>
      <c r="I37" s="63">
        <v>2</v>
      </c>
      <c r="J37" s="63">
        <v>2</v>
      </c>
      <c r="K37" s="63">
        <v>2</v>
      </c>
      <c r="L37" s="63">
        <v>2</v>
      </c>
      <c r="M37" s="63">
        <v>2</v>
      </c>
      <c r="N37" s="63">
        <v>2</v>
      </c>
      <c r="O37" s="63">
        <v>2</v>
      </c>
      <c r="P37" s="63">
        <v>2</v>
      </c>
      <c r="Q37" s="63">
        <v>2</v>
      </c>
      <c r="R37" s="63">
        <v>2</v>
      </c>
      <c r="S37" s="63">
        <v>2</v>
      </c>
      <c r="T37" s="63">
        <v>2</v>
      </c>
      <c r="U37" s="63">
        <v>4</v>
      </c>
      <c r="V37" s="63">
        <v>4</v>
      </c>
      <c r="W37" s="63">
        <v>4</v>
      </c>
      <c r="X37" s="647"/>
      <c r="Y37" s="640"/>
      <c r="Z37" s="641"/>
      <c r="AA37" s="632"/>
      <c r="AB37" s="633"/>
      <c r="AC37" s="633"/>
      <c r="AD37" s="634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564"/>
      <c r="AY37" s="565"/>
      <c r="AZ37" s="63"/>
      <c r="BA37" s="56"/>
      <c r="BB37" s="56"/>
    </row>
    <row r="38" spans="1:64" s="75" customFormat="1" ht="18" customHeight="1">
      <c r="A38" s="284" t="s">
        <v>313</v>
      </c>
      <c r="B38" s="527"/>
      <c r="C38" s="277">
        <v>1</v>
      </c>
      <c r="D38" s="306" t="s">
        <v>77</v>
      </c>
      <c r="E38" s="49">
        <f t="shared" si="5"/>
        <v>0</v>
      </c>
      <c r="F38" s="49">
        <f t="shared" si="4"/>
        <v>0</v>
      </c>
      <c r="G38" s="49">
        <f t="shared" si="6"/>
        <v>0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647"/>
      <c r="Y38" s="640"/>
      <c r="Z38" s="641"/>
      <c r="AA38" s="632"/>
      <c r="AB38" s="633"/>
      <c r="AC38" s="633"/>
      <c r="AD38" s="63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564"/>
      <c r="AY38" s="565"/>
      <c r="AZ38" s="94"/>
      <c r="BA38" s="91"/>
      <c r="BB38" s="91"/>
    </row>
    <row r="39" spans="1:64" s="14" customFormat="1" ht="18">
      <c r="A39" s="285"/>
      <c r="B39" s="596"/>
      <c r="C39" s="305"/>
      <c r="D39" s="307"/>
      <c r="E39" s="54">
        <f t="shared" si="5"/>
        <v>54</v>
      </c>
      <c r="F39" s="54">
        <f t="shared" si="4"/>
        <v>0</v>
      </c>
      <c r="G39" s="54">
        <f t="shared" si="6"/>
        <v>54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47"/>
      <c r="Y39" s="640"/>
      <c r="Z39" s="641"/>
      <c r="AA39" s="632"/>
      <c r="AB39" s="633"/>
      <c r="AC39" s="633"/>
      <c r="AD39" s="634"/>
      <c r="AE39" s="93">
        <v>4</v>
      </c>
      <c r="AF39" s="93">
        <v>4</v>
      </c>
      <c r="AG39" s="93">
        <v>4</v>
      </c>
      <c r="AH39" s="93">
        <v>4</v>
      </c>
      <c r="AI39" s="93">
        <v>4</v>
      </c>
      <c r="AJ39" s="93">
        <v>4</v>
      </c>
      <c r="AK39" s="93">
        <v>4</v>
      </c>
      <c r="AL39" s="93">
        <v>4</v>
      </c>
      <c r="AM39" s="93">
        <v>2</v>
      </c>
      <c r="AN39" s="93">
        <v>2</v>
      </c>
      <c r="AO39" s="93">
        <v>2</v>
      </c>
      <c r="AP39" s="93">
        <v>2</v>
      </c>
      <c r="AQ39" s="93">
        <v>2</v>
      </c>
      <c r="AR39" s="93">
        <v>2</v>
      </c>
      <c r="AS39" s="93">
        <v>2</v>
      </c>
      <c r="AT39" s="93">
        <v>2</v>
      </c>
      <c r="AU39" s="93">
        <v>2</v>
      </c>
      <c r="AV39" s="93">
        <v>2</v>
      </c>
      <c r="AW39" s="93">
        <v>2</v>
      </c>
      <c r="AX39" s="564"/>
      <c r="AY39" s="565"/>
      <c r="AZ39" s="63">
        <v>2.2000000000000002</v>
      </c>
      <c r="BA39" s="56"/>
      <c r="BB39" s="56"/>
    </row>
    <row r="40" spans="1:64" s="75" customFormat="1" ht="18" customHeight="1">
      <c r="A40" s="285"/>
      <c r="B40" s="596"/>
      <c r="C40" s="305"/>
      <c r="D40" s="306" t="s">
        <v>78</v>
      </c>
      <c r="E40" s="49">
        <f t="shared" si="5"/>
        <v>0</v>
      </c>
      <c r="F40" s="49">
        <f t="shared" si="4"/>
        <v>0</v>
      </c>
      <c r="G40" s="49">
        <f t="shared" si="6"/>
        <v>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47"/>
      <c r="Y40" s="640"/>
      <c r="Z40" s="641"/>
      <c r="AA40" s="632"/>
      <c r="AB40" s="633"/>
      <c r="AC40" s="633"/>
      <c r="AD40" s="634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64"/>
      <c r="AY40" s="565"/>
      <c r="AZ40" s="59"/>
      <c r="BA40" s="60"/>
      <c r="BB40" s="60"/>
    </row>
    <row r="41" spans="1:64" s="14" customFormat="1" ht="18">
      <c r="A41" s="286"/>
      <c r="B41" s="526"/>
      <c r="C41" s="278"/>
      <c r="D41" s="307"/>
      <c r="E41" s="54">
        <f t="shared" si="5"/>
        <v>54</v>
      </c>
      <c r="F41" s="54">
        <f t="shared" si="4"/>
        <v>54</v>
      </c>
      <c r="G41" s="54">
        <f t="shared" si="6"/>
        <v>0</v>
      </c>
      <c r="H41" s="63">
        <v>4</v>
      </c>
      <c r="I41" s="63">
        <v>4</v>
      </c>
      <c r="J41" s="63">
        <v>4</v>
      </c>
      <c r="K41" s="63">
        <v>4</v>
      </c>
      <c r="L41" s="63">
        <v>4</v>
      </c>
      <c r="M41" s="63">
        <v>4</v>
      </c>
      <c r="N41" s="63">
        <v>4</v>
      </c>
      <c r="O41" s="63">
        <v>4</v>
      </c>
      <c r="P41" s="63">
        <v>4</v>
      </c>
      <c r="Q41" s="63">
        <v>4</v>
      </c>
      <c r="R41" s="63">
        <v>4</v>
      </c>
      <c r="S41" s="63">
        <v>2</v>
      </c>
      <c r="T41" s="63">
        <v>2</v>
      </c>
      <c r="U41" s="63">
        <v>2</v>
      </c>
      <c r="V41" s="63">
        <v>2</v>
      </c>
      <c r="W41" s="63">
        <v>2</v>
      </c>
      <c r="X41" s="647"/>
      <c r="Y41" s="640"/>
      <c r="Z41" s="641"/>
      <c r="AA41" s="632"/>
      <c r="AB41" s="633"/>
      <c r="AC41" s="633"/>
      <c r="AD41" s="634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564"/>
      <c r="AY41" s="565"/>
      <c r="AZ41" s="63">
        <v>1</v>
      </c>
      <c r="BA41" s="56"/>
      <c r="BB41" s="56"/>
    </row>
    <row r="42" spans="1:64" s="14" customFormat="1" ht="18">
      <c r="A42" s="570" t="s">
        <v>14</v>
      </c>
      <c r="B42" s="570"/>
      <c r="C42" s="100">
        <f>SUM(C10:C41)</f>
        <v>54</v>
      </c>
      <c r="D42" s="100">
        <f>SUM(D10:D41)</f>
        <v>1046</v>
      </c>
      <c r="E42" s="100">
        <f>SUM(E10:E41)</f>
        <v>970</v>
      </c>
      <c r="F42" s="100">
        <f>SUM(F10:F41)</f>
        <v>446</v>
      </c>
      <c r="G42" s="100">
        <f>SUM(G10:G41)</f>
        <v>524</v>
      </c>
      <c r="H42" s="100">
        <f t="shared" ref="H42:W42" si="8">SUM(H10:H41)</f>
        <v>26</v>
      </c>
      <c r="I42" s="100">
        <f t="shared" si="8"/>
        <v>28</v>
      </c>
      <c r="J42" s="100">
        <f t="shared" si="8"/>
        <v>30</v>
      </c>
      <c r="K42" s="100">
        <f t="shared" si="8"/>
        <v>30</v>
      </c>
      <c r="L42" s="100">
        <f t="shared" si="8"/>
        <v>30</v>
      </c>
      <c r="M42" s="100">
        <f t="shared" si="8"/>
        <v>30</v>
      </c>
      <c r="N42" s="100">
        <f t="shared" si="8"/>
        <v>30</v>
      </c>
      <c r="O42" s="100">
        <f t="shared" si="8"/>
        <v>30</v>
      </c>
      <c r="P42" s="100">
        <f t="shared" si="8"/>
        <v>28</v>
      </c>
      <c r="Q42" s="100">
        <f t="shared" si="8"/>
        <v>28</v>
      </c>
      <c r="R42" s="100">
        <f t="shared" si="8"/>
        <v>28</v>
      </c>
      <c r="S42" s="100">
        <f t="shared" si="8"/>
        <v>26</v>
      </c>
      <c r="T42" s="100">
        <f t="shared" si="8"/>
        <v>28</v>
      </c>
      <c r="U42" s="100">
        <f t="shared" si="8"/>
        <v>26</v>
      </c>
      <c r="V42" s="100">
        <f t="shared" si="8"/>
        <v>26</v>
      </c>
      <c r="W42" s="100">
        <f t="shared" si="8"/>
        <v>22</v>
      </c>
      <c r="X42" s="648"/>
      <c r="Y42" s="642"/>
      <c r="Z42" s="643"/>
      <c r="AA42" s="635"/>
      <c r="AB42" s="636"/>
      <c r="AC42" s="636"/>
      <c r="AD42" s="637"/>
      <c r="AE42" s="100">
        <f t="shared" ref="AE42:AW42" si="9">SUM(AE10:AE41)</f>
        <v>28</v>
      </c>
      <c r="AF42" s="100">
        <f t="shared" si="9"/>
        <v>30</v>
      </c>
      <c r="AG42" s="100">
        <f t="shared" si="9"/>
        <v>26</v>
      </c>
      <c r="AH42" s="100">
        <f t="shared" si="9"/>
        <v>26</v>
      </c>
      <c r="AI42" s="100">
        <f t="shared" si="9"/>
        <v>26</v>
      </c>
      <c r="AJ42" s="100">
        <f t="shared" si="9"/>
        <v>28</v>
      </c>
      <c r="AK42" s="100">
        <f t="shared" si="9"/>
        <v>30</v>
      </c>
      <c r="AL42" s="100">
        <f t="shared" si="9"/>
        <v>30</v>
      </c>
      <c r="AM42" s="100">
        <f t="shared" si="9"/>
        <v>30</v>
      </c>
      <c r="AN42" s="100">
        <f t="shared" si="9"/>
        <v>30</v>
      </c>
      <c r="AO42" s="100">
        <f t="shared" si="9"/>
        <v>30</v>
      </c>
      <c r="AP42" s="100">
        <f t="shared" si="9"/>
        <v>28</v>
      </c>
      <c r="AQ42" s="100">
        <f t="shared" si="9"/>
        <v>28</v>
      </c>
      <c r="AR42" s="100">
        <f t="shared" si="9"/>
        <v>28</v>
      </c>
      <c r="AS42" s="100">
        <f t="shared" si="9"/>
        <v>28</v>
      </c>
      <c r="AT42" s="100">
        <f t="shared" si="9"/>
        <v>26</v>
      </c>
      <c r="AU42" s="100">
        <f t="shared" si="9"/>
        <v>24</v>
      </c>
      <c r="AV42" s="100">
        <f t="shared" si="9"/>
        <v>24</v>
      </c>
      <c r="AW42" s="100">
        <f t="shared" si="9"/>
        <v>24</v>
      </c>
      <c r="AX42" s="566"/>
      <c r="AY42" s="567"/>
      <c r="AZ42" s="113"/>
      <c r="BA42" s="102"/>
      <c r="BB42" s="102"/>
    </row>
    <row r="43" spans="1:64" s="14" customFormat="1" ht="18">
      <c r="A43" s="119"/>
      <c r="B43" s="119"/>
      <c r="C43" s="119"/>
      <c r="D43" s="119"/>
      <c r="E43" s="119"/>
      <c r="F43" s="119"/>
      <c r="G43" s="119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37"/>
      <c r="AA43" s="120"/>
      <c r="AB43" s="120"/>
      <c r="AC43" s="36"/>
      <c r="AD43" s="118"/>
      <c r="AE43" s="118"/>
      <c r="AF43" s="120"/>
      <c r="AG43" s="120"/>
      <c r="AH43" s="36"/>
      <c r="AI43" s="36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1"/>
      <c r="BA43" s="121"/>
      <c r="BB43" s="121"/>
    </row>
    <row r="44" spans="1:64" ht="18">
      <c r="A44" s="14"/>
      <c r="B44" s="14"/>
      <c r="C44" s="14"/>
      <c r="D44" s="16" t="s">
        <v>75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 t="s">
        <v>76</v>
      </c>
      <c r="AE44" s="16"/>
      <c r="AF44" s="16"/>
      <c r="AG44" s="16"/>
      <c r="AH44" s="16"/>
      <c r="AI44" s="16"/>
      <c r="AJ44" s="16"/>
      <c r="AK44" s="16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ht="18">
      <c r="A45" s="14"/>
      <c r="B45" s="14"/>
      <c r="C45" s="1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7" spans="1:64" s="23" customFormat="1" ht="18">
      <c r="C47" s="196"/>
      <c r="D47" s="16" t="s">
        <v>243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 t="s">
        <v>244</v>
      </c>
      <c r="AE47" s="16"/>
      <c r="AF47" s="16"/>
    </row>
    <row r="49" s="15" customFormat="1" ht="18"/>
    <row r="50" s="15" customFormat="1" ht="18"/>
    <row r="51" s="15" customFormat="1" ht="18"/>
    <row r="52" s="15" customFormat="1" ht="18"/>
    <row r="53" s="15" customFormat="1" ht="18"/>
  </sheetData>
  <mergeCells count="84">
    <mergeCell ref="A38:B41"/>
    <mergeCell ref="D38:D39"/>
    <mergeCell ref="C32:C33"/>
    <mergeCell ref="C30:C31"/>
    <mergeCell ref="D26:D27"/>
    <mergeCell ref="C28:C29"/>
    <mergeCell ref="A36:A37"/>
    <mergeCell ref="D40:D41"/>
    <mergeCell ref="D36:D37"/>
    <mergeCell ref="C10:C11"/>
    <mergeCell ref="D10:D11"/>
    <mergeCell ref="A28:A29"/>
    <mergeCell ref="A34:A35"/>
    <mergeCell ref="A26:A27"/>
    <mergeCell ref="D34:D35"/>
    <mergeCell ref="D28:D29"/>
    <mergeCell ref="D22:D23"/>
    <mergeCell ref="D16:D17"/>
    <mergeCell ref="B22:B23"/>
    <mergeCell ref="C24:C25"/>
    <mergeCell ref="D20:D21"/>
    <mergeCell ref="C20:C21"/>
    <mergeCell ref="A24:A25"/>
    <mergeCell ref="A22:A23"/>
    <mergeCell ref="C22:C23"/>
    <mergeCell ref="AX10:AY42"/>
    <mergeCell ref="A12:A13"/>
    <mergeCell ref="B12:B13"/>
    <mergeCell ref="C12:C13"/>
    <mergeCell ref="D12:D13"/>
    <mergeCell ref="A18:A19"/>
    <mergeCell ref="B18:B19"/>
    <mergeCell ref="C18:C19"/>
    <mergeCell ref="D18:D19"/>
    <mergeCell ref="C38:C41"/>
    <mergeCell ref="A30:A31"/>
    <mergeCell ref="A32:A33"/>
    <mergeCell ref="X10:X42"/>
    <mergeCell ref="D24:D25"/>
    <mergeCell ref="C36:C37"/>
    <mergeCell ref="D32:D33"/>
    <mergeCell ref="C14:C15"/>
    <mergeCell ref="B16:B17"/>
    <mergeCell ref="B20:B21"/>
    <mergeCell ref="B14:B15"/>
    <mergeCell ref="C16:C17"/>
    <mergeCell ref="D9:G9"/>
    <mergeCell ref="BA6:BA9"/>
    <mergeCell ref="AA10:AD42"/>
    <mergeCell ref="Y10:Z42"/>
    <mergeCell ref="A42:B42"/>
    <mergeCell ref="A16:A17"/>
    <mergeCell ref="D14:D15"/>
    <mergeCell ref="A14:A15"/>
    <mergeCell ref="B24:B25"/>
    <mergeCell ref="D30:D31"/>
    <mergeCell ref="C34:C35"/>
    <mergeCell ref="B26:B27"/>
    <mergeCell ref="A10:A11"/>
    <mergeCell ref="B10:B11"/>
    <mergeCell ref="C26:C27"/>
    <mergeCell ref="A20:A21"/>
    <mergeCell ref="B6:B9"/>
    <mergeCell ref="Y6:AC6"/>
    <mergeCell ref="AS1:BA1"/>
    <mergeCell ref="AS2:BA3"/>
    <mergeCell ref="AU6:AX6"/>
    <mergeCell ref="A5:BB5"/>
    <mergeCell ref="C6:C9"/>
    <mergeCell ref="D6:D8"/>
    <mergeCell ref="Q6:T6"/>
    <mergeCell ref="F6:F8"/>
    <mergeCell ref="G6:G8"/>
    <mergeCell ref="E6:E8"/>
    <mergeCell ref="BB6:BB9"/>
    <mergeCell ref="A6:A9"/>
    <mergeCell ref="AZ6:AZ9"/>
    <mergeCell ref="U6:X6"/>
    <mergeCell ref="H6:K6"/>
    <mergeCell ref="L6:P6"/>
    <mergeCell ref="AQ6:AT6"/>
    <mergeCell ref="AH6:AK6"/>
    <mergeCell ref="AL6:AP6"/>
    <mergeCell ref="AD6:AG6"/>
  </mergeCells>
  <phoneticPr fontId="36" type="noConversion"/>
  <pageMargins left="0.39370078740157483" right="0.39370078740157483" top="0.19685039370078741" bottom="0.19685039370078741" header="0" footer="0"/>
  <pageSetup paperSize="9" scale="39" orientation="landscape" horizontalDpi="4294967292" verticalDpi="7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D76"/>
  <sheetViews>
    <sheetView view="pageBreakPreview" zoomScale="55" zoomScaleNormal="85" zoomScaleSheetLayoutView="55" workbookViewId="0">
      <pane xSplit="7" ySplit="9" topLeftCell="Z31" activePane="bottomRight" state="frozen"/>
      <selection activeCell="C61" sqref="C61"/>
      <selection pane="topRight" activeCell="C61" sqref="C61"/>
      <selection pane="bottomLeft" activeCell="C61" sqref="C61"/>
      <selection pane="bottomRight" activeCell="AO4" sqref="AO4"/>
    </sheetView>
  </sheetViews>
  <sheetFormatPr defaultRowHeight="12.75"/>
  <cols>
    <col min="1" max="1" width="17" style="22" customWidth="1"/>
    <col min="2" max="2" width="73.7109375" style="22" customWidth="1"/>
    <col min="3" max="3" width="8" style="22" customWidth="1"/>
    <col min="4" max="4" width="9" style="22" customWidth="1"/>
    <col min="5" max="5" width="7.140625" style="22" customWidth="1"/>
    <col min="6" max="51" width="5.85546875" style="22" customWidth="1"/>
    <col min="52" max="52" width="4.5703125" style="22" customWidth="1"/>
    <col min="53" max="53" width="4.28515625" style="22" customWidth="1"/>
    <col min="54" max="16384" width="9.140625" style="22"/>
  </cols>
  <sheetData>
    <row r="1" spans="1:55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  <c r="BC1" s="191"/>
    </row>
    <row r="2" spans="1:55" s="190" customFormat="1" ht="24.75" customHeight="1">
      <c r="AU2" s="302" t="s">
        <v>565</v>
      </c>
      <c r="AV2" s="302"/>
      <c r="AW2" s="302"/>
      <c r="AX2" s="302"/>
      <c r="AY2" s="302"/>
      <c r="AZ2" s="302"/>
      <c r="BA2" s="191"/>
      <c r="BB2" s="191"/>
      <c r="BC2" s="191"/>
    </row>
    <row r="3" spans="1:55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  <c r="BC3" s="191"/>
    </row>
    <row r="4" spans="1:55">
      <c r="AO4" s="195" t="s">
        <v>579</v>
      </c>
    </row>
    <row r="5" spans="1:55" s="15" customFormat="1" ht="18.75">
      <c r="C5" s="303" t="s">
        <v>333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</row>
    <row r="6" spans="1:55" s="15" customFormat="1" ht="15" customHeight="1">
      <c r="A6" s="326" t="s">
        <v>23</v>
      </c>
      <c r="B6" s="329" t="s">
        <v>22</v>
      </c>
      <c r="C6" s="323" t="s">
        <v>15</v>
      </c>
      <c r="D6" s="317" t="s">
        <v>24</v>
      </c>
      <c r="E6" s="339" t="s">
        <v>25</v>
      </c>
      <c r="F6" s="323" t="s">
        <v>29</v>
      </c>
      <c r="G6" s="323" t="s">
        <v>30</v>
      </c>
      <c r="H6" s="333" t="s">
        <v>0</v>
      </c>
      <c r="I6" s="334"/>
      <c r="J6" s="334"/>
      <c r="K6" s="335"/>
      <c r="L6" s="333" t="s">
        <v>1</v>
      </c>
      <c r="M6" s="334"/>
      <c r="N6" s="334"/>
      <c r="O6" s="334"/>
      <c r="P6" s="335"/>
      <c r="Q6" s="333" t="s">
        <v>2</v>
      </c>
      <c r="R6" s="334"/>
      <c r="S6" s="334"/>
      <c r="T6" s="335"/>
      <c r="U6" s="333" t="s">
        <v>3</v>
      </c>
      <c r="V6" s="334"/>
      <c r="W6" s="334"/>
      <c r="X6" s="335"/>
      <c r="Y6" s="333" t="s">
        <v>4</v>
      </c>
      <c r="Z6" s="334"/>
      <c r="AA6" s="334"/>
      <c r="AB6" s="334"/>
      <c r="AC6" s="335"/>
      <c r="AD6" s="333" t="s">
        <v>5</v>
      </c>
      <c r="AE6" s="334"/>
      <c r="AF6" s="334"/>
      <c r="AG6" s="335"/>
      <c r="AH6" s="333" t="s">
        <v>6</v>
      </c>
      <c r="AI6" s="334"/>
      <c r="AJ6" s="334"/>
      <c r="AK6" s="335"/>
      <c r="AL6" s="333" t="s">
        <v>7</v>
      </c>
      <c r="AM6" s="334"/>
      <c r="AN6" s="334"/>
      <c r="AO6" s="334"/>
      <c r="AP6" s="335"/>
      <c r="AQ6" s="333" t="s">
        <v>8</v>
      </c>
      <c r="AR6" s="334"/>
      <c r="AS6" s="334"/>
      <c r="AT6" s="335"/>
      <c r="AU6" s="333" t="s">
        <v>9</v>
      </c>
      <c r="AV6" s="334"/>
      <c r="AW6" s="334"/>
      <c r="AX6" s="334"/>
      <c r="AY6" s="222" t="s">
        <v>10</v>
      </c>
      <c r="AZ6" s="330" t="s">
        <v>11</v>
      </c>
      <c r="BA6" s="330" t="s">
        <v>12</v>
      </c>
    </row>
    <row r="7" spans="1:55" s="14" customFormat="1" ht="54" customHeight="1">
      <c r="A7" s="327"/>
      <c r="B7" s="329"/>
      <c r="C7" s="324"/>
      <c r="D7" s="317"/>
      <c r="E7" s="340"/>
      <c r="F7" s="324"/>
      <c r="G7" s="324"/>
      <c r="H7" s="233">
        <v>42616</v>
      </c>
      <c r="I7" s="233">
        <f>H7+7</f>
        <v>42623</v>
      </c>
      <c r="J7" s="67">
        <f t="shared" ref="J7:AY8" si="0">I7+7</f>
        <v>42630</v>
      </c>
      <c r="K7" s="67">
        <f t="shared" si="0"/>
        <v>42637</v>
      </c>
      <c r="L7" s="67">
        <f t="shared" si="0"/>
        <v>42644</v>
      </c>
      <c r="M7" s="67">
        <f t="shared" si="0"/>
        <v>42651</v>
      </c>
      <c r="N7" s="67">
        <f t="shared" si="0"/>
        <v>42658</v>
      </c>
      <c r="O7" s="67">
        <f t="shared" si="0"/>
        <v>42665</v>
      </c>
      <c r="P7" s="67">
        <f t="shared" si="0"/>
        <v>42672</v>
      </c>
      <c r="Q7" s="67">
        <f t="shared" si="0"/>
        <v>42679</v>
      </c>
      <c r="R7" s="67">
        <f t="shared" si="0"/>
        <v>42686</v>
      </c>
      <c r="S7" s="67">
        <f t="shared" si="0"/>
        <v>42693</v>
      </c>
      <c r="T7" s="67">
        <f t="shared" si="0"/>
        <v>42700</v>
      </c>
      <c r="U7" s="67">
        <f t="shared" si="0"/>
        <v>42707</v>
      </c>
      <c r="V7" s="67">
        <f t="shared" si="0"/>
        <v>42714</v>
      </c>
      <c r="W7" s="67">
        <f t="shared" si="0"/>
        <v>42721</v>
      </c>
      <c r="X7" s="67">
        <f t="shared" si="0"/>
        <v>42728</v>
      </c>
      <c r="Y7" s="67">
        <f t="shared" si="0"/>
        <v>42735</v>
      </c>
      <c r="Z7" s="67">
        <f t="shared" si="0"/>
        <v>42742</v>
      </c>
      <c r="AA7" s="67">
        <f t="shared" si="0"/>
        <v>42749</v>
      </c>
      <c r="AB7" s="67">
        <f t="shared" si="0"/>
        <v>42756</v>
      </c>
      <c r="AC7" s="67">
        <f t="shared" si="0"/>
        <v>42763</v>
      </c>
      <c r="AD7" s="67">
        <f t="shared" si="0"/>
        <v>42770</v>
      </c>
      <c r="AE7" s="67">
        <f t="shared" si="0"/>
        <v>42777</v>
      </c>
      <c r="AF7" s="67">
        <f t="shared" si="0"/>
        <v>42784</v>
      </c>
      <c r="AG7" s="67">
        <f t="shared" si="0"/>
        <v>42791</v>
      </c>
      <c r="AH7" s="67">
        <f t="shared" si="0"/>
        <v>42798</v>
      </c>
      <c r="AI7" s="67">
        <f t="shared" si="0"/>
        <v>42805</v>
      </c>
      <c r="AJ7" s="67">
        <f t="shared" si="0"/>
        <v>42812</v>
      </c>
      <c r="AK7" s="67">
        <f t="shared" si="0"/>
        <v>42819</v>
      </c>
      <c r="AL7" s="67">
        <f t="shared" si="0"/>
        <v>42826</v>
      </c>
      <c r="AM7" s="67">
        <f t="shared" si="0"/>
        <v>42833</v>
      </c>
      <c r="AN7" s="67">
        <f t="shared" si="0"/>
        <v>42840</v>
      </c>
      <c r="AO7" s="67">
        <f t="shared" si="0"/>
        <v>42847</v>
      </c>
      <c r="AP7" s="67">
        <f t="shared" si="0"/>
        <v>42854</v>
      </c>
      <c r="AQ7" s="67">
        <f t="shared" si="0"/>
        <v>42861</v>
      </c>
      <c r="AR7" s="67">
        <f t="shared" si="0"/>
        <v>42868</v>
      </c>
      <c r="AS7" s="67">
        <f t="shared" si="0"/>
        <v>42875</v>
      </c>
      <c r="AT7" s="67">
        <f t="shared" si="0"/>
        <v>42882</v>
      </c>
      <c r="AU7" s="67">
        <f t="shared" si="0"/>
        <v>42889</v>
      </c>
      <c r="AV7" s="67">
        <f t="shared" si="0"/>
        <v>42896</v>
      </c>
      <c r="AW7" s="67">
        <f t="shared" si="0"/>
        <v>42903</v>
      </c>
      <c r="AX7" s="67">
        <f t="shared" si="0"/>
        <v>42910</v>
      </c>
      <c r="AY7" s="67">
        <f t="shared" si="0"/>
        <v>42917</v>
      </c>
      <c r="AZ7" s="331"/>
      <c r="BA7" s="331"/>
    </row>
    <row r="8" spans="1:55" s="14" customFormat="1" ht="45.75" customHeight="1">
      <c r="A8" s="327"/>
      <c r="B8" s="329"/>
      <c r="C8" s="324"/>
      <c r="D8" s="317"/>
      <c r="E8" s="341"/>
      <c r="F8" s="325"/>
      <c r="G8" s="325"/>
      <c r="H8" s="233">
        <v>42611</v>
      </c>
      <c r="I8" s="233">
        <v>42618</v>
      </c>
      <c r="J8" s="67">
        <f t="shared" si="0"/>
        <v>42625</v>
      </c>
      <c r="K8" s="67">
        <f t="shared" si="0"/>
        <v>42632</v>
      </c>
      <c r="L8" s="67">
        <f t="shared" si="0"/>
        <v>42639</v>
      </c>
      <c r="M8" s="67">
        <f t="shared" si="0"/>
        <v>42646</v>
      </c>
      <c r="N8" s="67">
        <f t="shared" si="0"/>
        <v>42653</v>
      </c>
      <c r="O8" s="67">
        <f t="shared" si="0"/>
        <v>42660</v>
      </c>
      <c r="P8" s="67">
        <f t="shared" si="0"/>
        <v>42667</v>
      </c>
      <c r="Q8" s="67">
        <f t="shared" si="0"/>
        <v>42674</v>
      </c>
      <c r="R8" s="67">
        <f t="shared" si="0"/>
        <v>42681</v>
      </c>
      <c r="S8" s="67">
        <f t="shared" si="0"/>
        <v>42688</v>
      </c>
      <c r="T8" s="67">
        <f t="shared" si="0"/>
        <v>42695</v>
      </c>
      <c r="U8" s="67">
        <f t="shared" si="0"/>
        <v>42702</v>
      </c>
      <c r="V8" s="67">
        <f t="shared" si="0"/>
        <v>42709</v>
      </c>
      <c r="W8" s="67">
        <f t="shared" si="0"/>
        <v>42716</v>
      </c>
      <c r="X8" s="67">
        <f t="shared" si="0"/>
        <v>42723</v>
      </c>
      <c r="Y8" s="67">
        <f t="shared" si="0"/>
        <v>42730</v>
      </c>
      <c r="Z8" s="67">
        <f t="shared" si="0"/>
        <v>42737</v>
      </c>
      <c r="AA8" s="67">
        <f t="shared" si="0"/>
        <v>42744</v>
      </c>
      <c r="AB8" s="67">
        <f t="shared" si="0"/>
        <v>42751</v>
      </c>
      <c r="AC8" s="67">
        <f t="shared" si="0"/>
        <v>42758</v>
      </c>
      <c r="AD8" s="67">
        <f t="shared" si="0"/>
        <v>42765</v>
      </c>
      <c r="AE8" s="67">
        <f t="shared" si="0"/>
        <v>42772</v>
      </c>
      <c r="AF8" s="67">
        <f t="shared" si="0"/>
        <v>42779</v>
      </c>
      <c r="AG8" s="67">
        <f t="shared" si="0"/>
        <v>42786</v>
      </c>
      <c r="AH8" s="67">
        <f t="shared" si="0"/>
        <v>42793</v>
      </c>
      <c r="AI8" s="67">
        <f t="shared" si="0"/>
        <v>42800</v>
      </c>
      <c r="AJ8" s="67">
        <f t="shared" si="0"/>
        <v>42807</v>
      </c>
      <c r="AK8" s="67">
        <f t="shared" si="0"/>
        <v>42814</v>
      </c>
      <c r="AL8" s="67">
        <f t="shared" si="0"/>
        <v>42821</v>
      </c>
      <c r="AM8" s="67">
        <f t="shared" si="0"/>
        <v>42828</v>
      </c>
      <c r="AN8" s="67">
        <f t="shared" si="0"/>
        <v>42835</v>
      </c>
      <c r="AO8" s="67">
        <f t="shared" si="0"/>
        <v>42842</v>
      </c>
      <c r="AP8" s="67">
        <f t="shared" si="0"/>
        <v>42849</v>
      </c>
      <c r="AQ8" s="67">
        <f t="shared" si="0"/>
        <v>42856</v>
      </c>
      <c r="AR8" s="67">
        <f t="shared" si="0"/>
        <v>42863</v>
      </c>
      <c r="AS8" s="67">
        <f t="shared" si="0"/>
        <v>42870</v>
      </c>
      <c r="AT8" s="67">
        <f t="shared" si="0"/>
        <v>42877</v>
      </c>
      <c r="AU8" s="67">
        <f t="shared" si="0"/>
        <v>42884</v>
      </c>
      <c r="AV8" s="67">
        <f t="shared" si="0"/>
        <v>42891</v>
      </c>
      <c r="AW8" s="67">
        <f t="shared" si="0"/>
        <v>42898</v>
      </c>
      <c r="AX8" s="67">
        <f t="shared" si="0"/>
        <v>42905</v>
      </c>
      <c r="AY8" s="67">
        <f t="shared" si="0"/>
        <v>42912</v>
      </c>
      <c r="AZ8" s="332"/>
      <c r="BA8" s="332"/>
    </row>
    <row r="9" spans="1:55" s="71" customFormat="1" ht="18">
      <c r="A9" s="328"/>
      <c r="B9" s="329"/>
      <c r="C9" s="325"/>
      <c r="D9" s="336" t="s">
        <v>33</v>
      </c>
      <c r="E9" s="337"/>
      <c r="F9" s="337"/>
      <c r="G9" s="338"/>
      <c r="H9" s="68">
        <v>1</v>
      </c>
      <c r="I9" s="69">
        <v>2</v>
      </c>
      <c r="J9" s="69">
        <v>3</v>
      </c>
      <c r="K9" s="69">
        <v>4</v>
      </c>
      <c r="L9" s="69">
        <v>5</v>
      </c>
      <c r="M9" s="69">
        <v>6</v>
      </c>
      <c r="N9" s="69">
        <v>7</v>
      </c>
      <c r="O9" s="69">
        <v>8</v>
      </c>
      <c r="P9" s="69">
        <v>9</v>
      </c>
      <c r="Q9" s="69">
        <v>10</v>
      </c>
      <c r="R9" s="69">
        <v>11</v>
      </c>
      <c r="S9" s="69">
        <v>12</v>
      </c>
      <c r="T9" s="69">
        <v>13</v>
      </c>
      <c r="U9" s="69">
        <v>14</v>
      </c>
      <c r="V9" s="69">
        <v>15</v>
      </c>
      <c r="W9" s="69">
        <v>16</v>
      </c>
      <c r="X9" s="69">
        <v>17</v>
      </c>
      <c r="Y9" s="69">
        <v>18</v>
      </c>
      <c r="Z9" s="69">
        <v>19</v>
      </c>
      <c r="AA9" s="69">
        <v>20</v>
      </c>
      <c r="AB9" s="69">
        <v>21</v>
      </c>
      <c r="AC9" s="68">
        <v>22</v>
      </c>
      <c r="AD9" s="69">
        <v>23</v>
      </c>
      <c r="AE9" s="69">
        <v>24</v>
      </c>
      <c r="AF9" s="69">
        <v>25</v>
      </c>
      <c r="AG9" s="69">
        <v>26</v>
      </c>
      <c r="AH9" s="69">
        <v>27</v>
      </c>
      <c r="AI9" s="69">
        <v>28</v>
      </c>
      <c r="AJ9" s="69">
        <v>29</v>
      </c>
      <c r="AK9" s="69">
        <v>30</v>
      </c>
      <c r="AL9" s="69">
        <v>31</v>
      </c>
      <c r="AM9" s="69">
        <v>32</v>
      </c>
      <c r="AN9" s="69">
        <v>33</v>
      </c>
      <c r="AO9" s="69">
        <v>34</v>
      </c>
      <c r="AP9" s="69">
        <v>35</v>
      </c>
      <c r="AQ9" s="69">
        <v>36</v>
      </c>
      <c r="AR9" s="69">
        <v>37</v>
      </c>
      <c r="AS9" s="69">
        <v>38</v>
      </c>
      <c r="AT9" s="69">
        <v>39</v>
      </c>
      <c r="AU9" s="69">
        <v>40</v>
      </c>
      <c r="AV9" s="69">
        <v>41</v>
      </c>
      <c r="AW9" s="69">
        <v>42</v>
      </c>
      <c r="AX9" s="69">
        <v>43</v>
      </c>
      <c r="AY9" s="69">
        <v>44</v>
      </c>
      <c r="AZ9" s="70"/>
      <c r="BA9" s="70"/>
    </row>
    <row r="10" spans="1:55" s="8" customFormat="1" ht="15" customHeight="1">
      <c r="A10" s="308" t="s">
        <v>307</v>
      </c>
      <c r="B10" s="310" t="s">
        <v>89</v>
      </c>
      <c r="C10" s="277">
        <f>(D10+E10+E11)/36</f>
        <v>4</v>
      </c>
      <c r="D10" s="318">
        <v>94</v>
      </c>
      <c r="E10" s="38">
        <f>SUM(F10:G10)</f>
        <v>16</v>
      </c>
      <c r="F10" s="38">
        <f>SUM(H10:X10)</f>
        <v>16</v>
      </c>
      <c r="G10" s="38">
        <f>SUM(AC10:AW10)</f>
        <v>0</v>
      </c>
      <c r="H10" s="169">
        <v>2</v>
      </c>
      <c r="I10" s="150">
        <v>2</v>
      </c>
      <c r="J10" s="150">
        <v>2</v>
      </c>
      <c r="K10" s="150">
        <v>2</v>
      </c>
      <c r="L10" s="150">
        <v>2</v>
      </c>
      <c r="M10" s="150">
        <v>2</v>
      </c>
      <c r="N10" s="150">
        <v>2</v>
      </c>
      <c r="O10" s="150">
        <v>2</v>
      </c>
      <c r="P10" s="150"/>
      <c r="Q10" s="150"/>
      <c r="R10" s="150"/>
      <c r="S10" s="150"/>
      <c r="T10" s="150"/>
      <c r="U10" s="150"/>
      <c r="V10" s="150"/>
      <c r="W10" s="150"/>
      <c r="X10" s="150"/>
      <c r="Y10" s="290" t="s">
        <v>27</v>
      </c>
      <c r="Z10" s="291"/>
      <c r="AA10" s="290" t="s">
        <v>19</v>
      </c>
      <c r="AB10" s="291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266" t="s">
        <v>28</v>
      </c>
      <c r="AY10" s="267"/>
      <c r="AZ10" s="39"/>
      <c r="BA10" s="125">
        <v>1</v>
      </c>
    </row>
    <row r="11" spans="1:55" s="8" customFormat="1" ht="15">
      <c r="A11" s="309"/>
      <c r="B11" s="311"/>
      <c r="C11" s="278"/>
      <c r="D11" s="319"/>
      <c r="E11" s="40">
        <f>SUM(F11:G11)</f>
        <v>34</v>
      </c>
      <c r="F11" s="40">
        <f>SUM(H11:X11)</f>
        <v>34</v>
      </c>
      <c r="G11" s="40">
        <f>SUM(AC11:AW11)</f>
        <v>0</v>
      </c>
      <c r="H11" s="144"/>
      <c r="I11" s="41">
        <v>2</v>
      </c>
      <c r="J11" s="41">
        <v>2</v>
      </c>
      <c r="K11" s="41">
        <v>2</v>
      </c>
      <c r="L11" s="41">
        <v>2</v>
      </c>
      <c r="M11" s="41">
        <v>2</v>
      </c>
      <c r="N11" s="41">
        <v>2</v>
      </c>
      <c r="O11" s="41">
        <v>2</v>
      </c>
      <c r="P11" s="41">
        <v>2</v>
      </c>
      <c r="Q11" s="41">
        <v>2</v>
      </c>
      <c r="R11" s="41">
        <v>2</v>
      </c>
      <c r="S11" s="41">
        <v>2</v>
      </c>
      <c r="T11" s="41">
        <v>2</v>
      </c>
      <c r="U11" s="41">
        <v>2</v>
      </c>
      <c r="V11" s="41">
        <v>2</v>
      </c>
      <c r="W11" s="41">
        <v>2</v>
      </c>
      <c r="X11" s="41">
        <v>4</v>
      </c>
      <c r="Y11" s="292"/>
      <c r="Z11" s="293"/>
      <c r="AA11" s="292"/>
      <c r="AB11" s="29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268"/>
      <c r="AY11" s="269"/>
      <c r="AZ11" s="39"/>
      <c r="BA11" s="125"/>
    </row>
    <row r="12" spans="1:55" s="165" customFormat="1" ht="14.25" customHeight="1">
      <c r="A12" s="308" t="s">
        <v>308</v>
      </c>
      <c r="B12" s="310" t="s">
        <v>85</v>
      </c>
      <c r="C12" s="315">
        <f>(D12+E12+E13)/36</f>
        <v>2</v>
      </c>
      <c r="D12" s="315">
        <v>42</v>
      </c>
      <c r="E12" s="159">
        <f>SUM(F12:G12)</f>
        <v>10</v>
      </c>
      <c r="F12" s="38">
        <f t="shared" ref="F12:F35" si="1">SUM(H12:X12)</f>
        <v>0</v>
      </c>
      <c r="G12" s="38">
        <f t="shared" ref="G12:G35" si="2">SUM(AC12:AW12)</f>
        <v>10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292"/>
      <c r="Z12" s="293"/>
      <c r="AA12" s="292"/>
      <c r="AB12" s="293"/>
      <c r="AC12" s="160">
        <v>2</v>
      </c>
      <c r="AD12" s="160">
        <v>4</v>
      </c>
      <c r="AE12" s="164">
        <v>4</v>
      </c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0"/>
      <c r="AQ12" s="160"/>
      <c r="AR12" s="164"/>
      <c r="AS12" s="164"/>
      <c r="AT12" s="164"/>
      <c r="AU12" s="164"/>
      <c r="AV12" s="164"/>
      <c r="AW12" s="164"/>
      <c r="AX12" s="268"/>
      <c r="AY12" s="269"/>
      <c r="AZ12" s="167">
        <v>2</v>
      </c>
      <c r="BA12" s="173"/>
    </row>
    <row r="13" spans="1:55" s="165" customFormat="1" ht="14.25" customHeight="1">
      <c r="A13" s="309"/>
      <c r="B13" s="311"/>
      <c r="C13" s="316"/>
      <c r="D13" s="316"/>
      <c r="E13" s="162">
        <f>SUM(F13:G13)</f>
        <v>20</v>
      </c>
      <c r="F13" s="40">
        <f t="shared" si="1"/>
        <v>0</v>
      </c>
      <c r="G13" s="40">
        <f t="shared" si="2"/>
        <v>20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292"/>
      <c r="Z13" s="293"/>
      <c r="AA13" s="292"/>
      <c r="AB13" s="293"/>
      <c r="AC13" s="163"/>
      <c r="AD13" s="163"/>
      <c r="AE13" s="166"/>
      <c r="AF13" s="166">
        <v>4</v>
      </c>
      <c r="AG13" s="166">
        <v>4</v>
      </c>
      <c r="AH13" s="166">
        <v>4</v>
      </c>
      <c r="AI13" s="166">
        <v>4</v>
      </c>
      <c r="AJ13" s="166">
        <v>4</v>
      </c>
      <c r="AK13" s="166"/>
      <c r="AL13" s="166"/>
      <c r="AM13" s="166"/>
      <c r="AN13" s="166"/>
      <c r="AO13" s="166"/>
      <c r="AP13" s="163"/>
      <c r="AQ13" s="163"/>
      <c r="AR13" s="166"/>
      <c r="AS13" s="166"/>
      <c r="AT13" s="166"/>
      <c r="AU13" s="166"/>
      <c r="AV13" s="166"/>
      <c r="AW13" s="166"/>
      <c r="AX13" s="268"/>
      <c r="AY13" s="269"/>
      <c r="AZ13" s="168"/>
      <c r="BA13" s="174"/>
    </row>
    <row r="14" spans="1:55" s="5" customFormat="1" ht="15">
      <c r="A14" s="308" t="s">
        <v>309</v>
      </c>
      <c r="B14" s="310" t="s">
        <v>88</v>
      </c>
      <c r="C14" s="277">
        <f>(D14+E14+E15)/36</f>
        <v>4</v>
      </c>
      <c r="D14" s="277">
        <v>72</v>
      </c>
      <c r="E14" s="38">
        <f t="shared" ref="E14:E35" si="3">SUM(F14:G14)</f>
        <v>24</v>
      </c>
      <c r="F14" s="38">
        <f t="shared" si="1"/>
        <v>0</v>
      </c>
      <c r="G14" s="38">
        <f t="shared" si="2"/>
        <v>24</v>
      </c>
      <c r="H14" s="169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292"/>
      <c r="Z14" s="293"/>
      <c r="AA14" s="292"/>
      <c r="AB14" s="293"/>
      <c r="AC14" s="169">
        <v>2</v>
      </c>
      <c r="AD14" s="150">
        <v>2</v>
      </c>
      <c r="AE14" s="150">
        <v>2</v>
      </c>
      <c r="AF14" s="150">
        <v>2</v>
      </c>
      <c r="AG14" s="150">
        <v>2</v>
      </c>
      <c r="AH14" s="150">
        <v>2</v>
      </c>
      <c r="AI14" s="150">
        <v>2</v>
      </c>
      <c r="AJ14" s="150">
        <v>2</v>
      </c>
      <c r="AK14" s="150">
        <v>2</v>
      </c>
      <c r="AL14" s="150">
        <v>2</v>
      </c>
      <c r="AM14" s="150">
        <v>2</v>
      </c>
      <c r="AN14" s="150">
        <v>2</v>
      </c>
      <c r="AO14" s="150"/>
      <c r="AP14" s="150"/>
      <c r="AQ14" s="150"/>
      <c r="AR14" s="150"/>
      <c r="AS14" s="150"/>
      <c r="AT14" s="151"/>
      <c r="AU14" s="151"/>
      <c r="AV14" s="151"/>
      <c r="AW14" s="151"/>
      <c r="AX14" s="268"/>
      <c r="AY14" s="269"/>
      <c r="AZ14" s="153"/>
      <c r="BA14" s="154">
        <v>2</v>
      </c>
    </row>
    <row r="15" spans="1:55" s="5" customFormat="1" ht="15">
      <c r="A15" s="309"/>
      <c r="B15" s="311"/>
      <c r="C15" s="278"/>
      <c r="D15" s="278"/>
      <c r="E15" s="40">
        <f t="shared" si="3"/>
        <v>48</v>
      </c>
      <c r="F15" s="40">
        <f t="shared" si="1"/>
        <v>0</v>
      </c>
      <c r="G15" s="40">
        <f t="shared" si="2"/>
        <v>48</v>
      </c>
      <c r="H15" s="14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292"/>
      <c r="Z15" s="293"/>
      <c r="AA15" s="292"/>
      <c r="AB15" s="293"/>
      <c r="AC15" s="144">
        <v>2</v>
      </c>
      <c r="AD15" s="41">
        <v>2</v>
      </c>
      <c r="AE15" s="41">
        <v>2</v>
      </c>
      <c r="AF15" s="41">
        <v>2</v>
      </c>
      <c r="AG15" s="41">
        <v>2</v>
      </c>
      <c r="AH15" s="41">
        <v>2</v>
      </c>
      <c r="AI15" s="41">
        <v>2</v>
      </c>
      <c r="AJ15" s="41">
        <v>2</v>
      </c>
      <c r="AK15" s="41">
        <v>2</v>
      </c>
      <c r="AL15" s="41">
        <v>2</v>
      </c>
      <c r="AM15" s="41">
        <v>2</v>
      </c>
      <c r="AN15" s="41">
        <v>2</v>
      </c>
      <c r="AO15" s="41">
        <v>2</v>
      </c>
      <c r="AP15" s="41">
        <v>2</v>
      </c>
      <c r="AQ15" s="41">
        <v>2</v>
      </c>
      <c r="AR15" s="41">
        <v>2</v>
      </c>
      <c r="AS15" s="41">
        <v>2</v>
      </c>
      <c r="AT15" s="172">
        <v>2</v>
      </c>
      <c r="AU15" s="172">
        <v>4</v>
      </c>
      <c r="AV15" s="172">
        <v>4</v>
      </c>
      <c r="AW15" s="172">
        <v>4</v>
      </c>
      <c r="AX15" s="268"/>
      <c r="AY15" s="269"/>
      <c r="AZ15" s="155"/>
      <c r="BA15" s="156"/>
    </row>
    <row r="16" spans="1:55" s="5" customFormat="1" ht="15">
      <c r="A16" s="308" t="s">
        <v>311</v>
      </c>
      <c r="B16" s="321" t="s">
        <v>60</v>
      </c>
      <c r="C16" s="277">
        <f>(D16+E16+E17)/36</f>
        <v>8</v>
      </c>
      <c r="D16" s="318">
        <v>136</v>
      </c>
      <c r="E16" s="38">
        <f t="shared" si="3"/>
        <v>36</v>
      </c>
      <c r="F16" s="38">
        <f t="shared" si="1"/>
        <v>18</v>
      </c>
      <c r="G16" s="38">
        <f t="shared" si="2"/>
        <v>18</v>
      </c>
      <c r="H16" s="151">
        <v>2</v>
      </c>
      <c r="I16" s="151">
        <v>2</v>
      </c>
      <c r="J16" s="151">
        <v>2</v>
      </c>
      <c r="K16" s="151">
        <v>2</v>
      </c>
      <c r="L16" s="151">
        <v>2</v>
      </c>
      <c r="M16" s="151">
        <v>2</v>
      </c>
      <c r="N16" s="151">
        <v>2</v>
      </c>
      <c r="O16" s="151">
        <v>2</v>
      </c>
      <c r="P16" s="151">
        <v>2</v>
      </c>
      <c r="Q16" s="151"/>
      <c r="R16" s="151"/>
      <c r="S16" s="151"/>
      <c r="T16" s="151"/>
      <c r="U16" s="151"/>
      <c r="V16" s="151"/>
      <c r="W16" s="151"/>
      <c r="X16" s="151"/>
      <c r="Y16" s="292"/>
      <c r="Z16" s="293"/>
      <c r="AA16" s="292"/>
      <c r="AB16" s="293"/>
      <c r="AC16" s="151">
        <v>2</v>
      </c>
      <c r="AD16" s="151">
        <v>2</v>
      </c>
      <c r="AE16" s="151">
        <v>2</v>
      </c>
      <c r="AF16" s="151">
        <v>2</v>
      </c>
      <c r="AG16" s="151">
        <v>2</v>
      </c>
      <c r="AH16" s="151">
        <v>2</v>
      </c>
      <c r="AI16" s="151">
        <v>2</v>
      </c>
      <c r="AJ16" s="151">
        <v>2</v>
      </c>
      <c r="AK16" s="151">
        <v>2</v>
      </c>
      <c r="AL16" s="151"/>
      <c r="AM16" s="151"/>
      <c r="AN16" s="151"/>
      <c r="AO16" s="151"/>
      <c r="AP16" s="151"/>
      <c r="AQ16" s="151"/>
      <c r="AR16" s="151"/>
      <c r="AS16" s="151"/>
      <c r="AT16" s="150"/>
      <c r="AU16" s="150"/>
      <c r="AV16" s="150"/>
      <c r="AW16" s="150"/>
      <c r="AX16" s="268"/>
      <c r="AY16" s="269"/>
      <c r="AZ16" s="140"/>
      <c r="BA16" s="140">
        <v>2</v>
      </c>
    </row>
    <row r="17" spans="1:53" s="5" customFormat="1" ht="15">
      <c r="A17" s="309"/>
      <c r="B17" s="322"/>
      <c r="C17" s="278"/>
      <c r="D17" s="319"/>
      <c r="E17" s="40">
        <f t="shared" si="3"/>
        <v>116</v>
      </c>
      <c r="F17" s="40">
        <f t="shared" si="1"/>
        <v>58</v>
      </c>
      <c r="G17" s="40">
        <f t="shared" si="2"/>
        <v>58</v>
      </c>
      <c r="H17" s="152">
        <v>2</v>
      </c>
      <c r="I17" s="152">
        <v>2</v>
      </c>
      <c r="J17" s="152">
        <v>2</v>
      </c>
      <c r="K17" s="152">
        <v>2</v>
      </c>
      <c r="L17" s="152">
        <v>2</v>
      </c>
      <c r="M17" s="152">
        <v>2</v>
      </c>
      <c r="N17" s="152">
        <v>2</v>
      </c>
      <c r="O17" s="152">
        <v>2</v>
      </c>
      <c r="P17" s="152">
        <v>2</v>
      </c>
      <c r="Q17" s="152">
        <v>4</v>
      </c>
      <c r="R17" s="152">
        <v>4</v>
      </c>
      <c r="S17" s="152">
        <v>4</v>
      </c>
      <c r="T17" s="152">
        <v>4</v>
      </c>
      <c r="U17" s="152">
        <v>6</v>
      </c>
      <c r="V17" s="152">
        <v>6</v>
      </c>
      <c r="W17" s="152">
        <v>6</v>
      </c>
      <c r="X17" s="152">
        <v>6</v>
      </c>
      <c r="Y17" s="292"/>
      <c r="Z17" s="293"/>
      <c r="AA17" s="292"/>
      <c r="AB17" s="293"/>
      <c r="AC17" s="152">
        <v>2</v>
      </c>
      <c r="AD17" s="152">
        <v>2</v>
      </c>
      <c r="AE17" s="152">
        <v>2</v>
      </c>
      <c r="AF17" s="152">
        <v>2</v>
      </c>
      <c r="AG17" s="152">
        <v>2</v>
      </c>
      <c r="AH17" s="152">
        <v>2</v>
      </c>
      <c r="AI17" s="152">
        <v>2</v>
      </c>
      <c r="AJ17" s="152">
        <v>2</v>
      </c>
      <c r="AK17" s="152">
        <v>2</v>
      </c>
      <c r="AL17" s="152">
        <v>4</v>
      </c>
      <c r="AM17" s="152">
        <v>4</v>
      </c>
      <c r="AN17" s="152">
        <v>4</v>
      </c>
      <c r="AO17" s="152">
        <v>4</v>
      </c>
      <c r="AP17" s="152">
        <v>4</v>
      </c>
      <c r="AQ17" s="152">
        <v>4</v>
      </c>
      <c r="AR17" s="152">
        <v>4</v>
      </c>
      <c r="AS17" s="152">
        <v>4</v>
      </c>
      <c r="AT17" s="41">
        <v>4</v>
      </c>
      <c r="AU17" s="41">
        <v>4</v>
      </c>
      <c r="AV17" s="41"/>
      <c r="AW17" s="41"/>
      <c r="AX17" s="268"/>
      <c r="AY17" s="269"/>
      <c r="AZ17" s="133"/>
      <c r="BA17" s="133"/>
    </row>
    <row r="18" spans="1:53" s="5" customFormat="1" ht="15">
      <c r="A18" s="320" t="s">
        <v>314</v>
      </c>
      <c r="B18" s="321" t="s">
        <v>17</v>
      </c>
      <c r="C18" s="277">
        <f>(D18+E18+E19)/36</f>
        <v>2</v>
      </c>
      <c r="D18" s="318">
        <v>36</v>
      </c>
      <c r="E18" s="38">
        <f t="shared" si="3"/>
        <v>14</v>
      </c>
      <c r="F18" s="38">
        <f t="shared" si="1"/>
        <v>0</v>
      </c>
      <c r="G18" s="38">
        <f t="shared" si="2"/>
        <v>14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292"/>
      <c r="Z18" s="293"/>
      <c r="AA18" s="292"/>
      <c r="AB18" s="293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>
        <v>2</v>
      </c>
      <c r="AP18" s="150">
        <v>2</v>
      </c>
      <c r="AQ18" s="150">
        <v>2</v>
      </c>
      <c r="AR18" s="150">
        <v>2</v>
      </c>
      <c r="AS18" s="150">
        <v>2</v>
      </c>
      <c r="AT18" s="150">
        <v>2</v>
      </c>
      <c r="AU18" s="150">
        <v>2</v>
      </c>
      <c r="AV18" s="150"/>
      <c r="AW18" s="150"/>
      <c r="AX18" s="268"/>
      <c r="AY18" s="269"/>
      <c r="AZ18" s="140">
        <v>2</v>
      </c>
      <c r="BA18" s="140"/>
    </row>
    <row r="19" spans="1:53" s="5" customFormat="1" ht="15">
      <c r="A19" s="320"/>
      <c r="B19" s="322"/>
      <c r="C19" s="278"/>
      <c r="D19" s="319"/>
      <c r="E19" s="40">
        <f t="shared" si="3"/>
        <v>22</v>
      </c>
      <c r="F19" s="40">
        <f t="shared" si="1"/>
        <v>0</v>
      </c>
      <c r="G19" s="40">
        <f t="shared" si="2"/>
        <v>22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292"/>
      <c r="Z19" s="293"/>
      <c r="AA19" s="292"/>
      <c r="AB19" s="293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>
        <v>2</v>
      </c>
      <c r="AP19" s="41">
        <v>2</v>
      </c>
      <c r="AQ19" s="41">
        <v>2</v>
      </c>
      <c r="AR19" s="41">
        <v>2</v>
      </c>
      <c r="AS19" s="41">
        <v>2</v>
      </c>
      <c r="AT19" s="41">
        <v>2</v>
      </c>
      <c r="AU19" s="41">
        <v>2</v>
      </c>
      <c r="AV19" s="41">
        <v>4</v>
      </c>
      <c r="AW19" s="41">
        <v>4</v>
      </c>
      <c r="AX19" s="268"/>
      <c r="AY19" s="269"/>
      <c r="AZ19" s="133"/>
      <c r="BA19" s="133"/>
    </row>
    <row r="20" spans="1:53" s="5" customFormat="1" ht="15">
      <c r="A20" s="320" t="s">
        <v>315</v>
      </c>
      <c r="B20" s="321" t="s">
        <v>122</v>
      </c>
      <c r="C20" s="277">
        <f>(D20+E20+E21)/36</f>
        <v>3</v>
      </c>
      <c r="D20" s="318">
        <v>58</v>
      </c>
      <c r="E20" s="38">
        <f t="shared" si="3"/>
        <v>16</v>
      </c>
      <c r="F20" s="38">
        <f t="shared" si="1"/>
        <v>16</v>
      </c>
      <c r="G20" s="38">
        <f t="shared" si="2"/>
        <v>0</v>
      </c>
      <c r="H20" s="169">
        <v>2</v>
      </c>
      <c r="I20" s="150">
        <v>2</v>
      </c>
      <c r="J20" s="150">
        <v>2</v>
      </c>
      <c r="K20" s="150">
        <v>2</v>
      </c>
      <c r="L20" s="150">
        <v>2</v>
      </c>
      <c r="M20" s="150">
        <v>2</v>
      </c>
      <c r="N20" s="150">
        <v>2</v>
      </c>
      <c r="O20" s="150">
        <v>2</v>
      </c>
      <c r="P20" s="150"/>
      <c r="Q20" s="150"/>
      <c r="R20" s="150"/>
      <c r="S20" s="150"/>
      <c r="T20" s="150"/>
      <c r="U20" s="150"/>
      <c r="V20" s="150"/>
      <c r="W20" s="150"/>
      <c r="X20" s="150"/>
      <c r="Y20" s="292"/>
      <c r="Z20" s="293"/>
      <c r="AA20" s="292"/>
      <c r="AB20" s="293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268"/>
      <c r="AY20" s="269"/>
      <c r="AZ20" s="140"/>
      <c r="BA20" s="140">
        <v>1</v>
      </c>
    </row>
    <row r="21" spans="1:53" s="5" customFormat="1" ht="15">
      <c r="A21" s="320"/>
      <c r="B21" s="322"/>
      <c r="C21" s="278"/>
      <c r="D21" s="319"/>
      <c r="E21" s="40">
        <f t="shared" si="3"/>
        <v>34</v>
      </c>
      <c r="F21" s="40">
        <f t="shared" si="1"/>
        <v>34</v>
      </c>
      <c r="G21" s="40">
        <f t="shared" si="2"/>
        <v>0</v>
      </c>
      <c r="H21" s="144">
        <v>2</v>
      </c>
      <c r="I21" s="41">
        <v>2</v>
      </c>
      <c r="J21" s="41">
        <v>2</v>
      </c>
      <c r="K21" s="41">
        <v>2</v>
      </c>
      <c r="L21" s="41">
        <v>2</v>
      </c>
      <c r="M21" s="41">
        <v>2</v>
      </c>
      <c r="N21" s="41">
        <v>2</v>
      </c>
      <c r="O21" s="41">
        <v>2</v>
      </c>
      <c r="P21" s="41">
        <v>2</v>
      </c>
      <c r="Q21" s="41">
        <v>2</v>
      </c>
      <c r="R21" s="41">
        <v>2</v>
      </c>
      <c r="S21" s="41">
        <v>2</v>
      </c>
      <c r="T21" s="41">
        <v>2</v>
      </c>
      <c r="U21" s="41">
        <v>2</v>
      </c>
      <c r="V21" s="41">
        <v>2</v>
      </c>
      <c r="W21" s="41">
        <v>2</v>
      </c>
      <c r="X21" s="41">
        <v>2</v>
      </c>
      <c r="Y21" s="292"/>
      <c r="Z21" s="293"/>
      <c r="AA21" s="292"/>
      <c r="AB21" s="293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268"/>
      <c r="AY21" s="269"/>
      <c r="AZ21" s="133"/>
      <c r="BA21" s="133"/>
    </row>
    <row r="22" spans="1:53" s="5" customFormat="1" ht="15">
      <c r="A22" s="320" t="s">
        <v>316</v>
      </c>
      <c r="B22" s="321" t="s">
        <v>222</v>
      </c>
      <c r="C22" s="277">
        <f>(D22+E22+E23)/36</f>
        <v>3</v>
      </c>
      <c r="D22" s="318">
        <v>58</v>
      </c>
      <c r="E22" s="38">
        <f t="shared" si="3"/>
        <v>16</v>
      </c>
      <c r="F22" s="38">
        <f t="shared" si="1"/>
        <v>0</v>
      </c>
      <c r="G22" s="38">
        <f t="shared" si="2"/>
        <v>16</v>
      </c>
      <c r="H22" s="169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292"/>
      <c r="Z22" s="293"/>
      <c r="AA22" s="292"/>
      <c r="AB22" s="293"/>
      <c r="AC22" s="169">
        <v>2</v>
      </c>
      <c r="AD22" s="150">
        <v>2</v>
      </c>
      <c r="AE22" s="150">
        <v>2</v>
      </c>
      <c r="AF22" s="150">
        <v>2</v>
      </c>
      <c r="AG22" s="150">
        <v>2</v>
      </c>
      <c r="AH22" s="150">
        <v>2</v>
      </c>
      <c r="AI22" s="150">
        <v>2</v>
      </c>
      <c r="AJ22" s="150">
        <v>2</v>
      </c>
      <c r="AK22" s="150"/>
      <c r="AL22" s="150"/>
      <c r="AM22" s="150"/>
      <c r="AN22" s="150"/>
      <c r="AO22" s="150"/>
      <c r="AP22" s="150"/>
      <c r="AQ22" s="150"/>
      <c r="AR22" s="150"/>
      <c r="AS22" s="150"/>
      <c r="AT22" s="151"/>
      <c r="AU22" s="151"/>
      <c r="AV22" s="151"/>
      <c r="AW22" s="151"/>
      <c r="AX22" s="268"/>
      <c r="AY22" s="269"/>
      <c r="AZ22" s="140" t="s">
        <v>18</v>
      </c>
      <c r="BA22" s="140"/>
    </row>
    <row r="23" spans="1:53" s="5" customFormat="1" ht="15">
      <c r="A23" s="320"/>
      <c r="B23" s="322"/>
      <c r="C23" s="278"/>
      <c r="D23" s="319"/>
      <c r="E23" s="40">
        <f t="shared" si="3"/>
        <v>34</v>
      </c>
      <c r="F23" s="40">
        <f t="shared" si="1"/>
        <v>0</v>
      </c>
      <c r="G23" s="40">
        <f t="shared" si="2"/>
        <v>34</v>
      </c>
      <c r="H23" s="144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292"/>
      <c r="Z23" s="293"/>
      <c r="AA23" s="292"/>
      <c r="AB23" s="293"/>
      <c r="AC23" s="144"/>
      <c r="AD23" s="41">
        <v>2</v>
      </c>
      <c r="AE23" s="41">
        <v>2</v>
      </c>
      <c r="AF23" s="41">
        <v>2</v>
      </c>
      <c r="AG23" s="41">
        <v>2</v>
      </c>
      <c r="AH23" s="41">
        <v>2</v>
      </c>
      <c r="AI23" s="41">
        <v>2</v>
      </c>
      <c r="AJ23" s="41">
        <v>2</v>
      </c>
      <c r="AK23" s="41">
        <v>2</v>
      </c>
      <c r="AL23" s="41">
        <v>2</v>
      </c>
      <c r="AM23" s="41">
        <v>2</v>
      </c>
      <c r="AN23" s="41">
        <v>2</v>
      </c>
      <c r="AO23" s="41">
        <v>2</v>
      </c>
      <c r="AP23" s="41">
        <v>2</v>
      </c>
      <c r="AQ23" s="41">
        <v>2</v>
      </c>
      <c r="AR23" s="41">
        <v>2</v>
      </c>
      <c r="AS23" s="41">
        <v>2</v>
      </c>
      <c r="AT23" s="152">
        <v>2</v>
      </c>
      <c r="AU23" s="152"/>
      <c r="AV23" s="152"/>
      <c r="AW23" s="152"/>
      <c r="AX23" s="268"/>
      <c r="AY23" s="269"/>
      <c r="AZ23" s="133"/>
      <c r="BA23" s="133"/>
    </row>
    <row r="24" spans="1:53" s="5" customFormat="1" ht="15">
      <c r="A24" s="320" t="s">
        <v>317</v>
      </c>
      <c r="B24" s="310" t="s">
        <v>84</v>
      </c>
      <c r="C24" s="277">
        <f>(D24+E24+E25)/36</f>
        <v>3</v>
      </c>
      <c r="D24" s="277">
        <v>58</v>
      </c>
      <c r="E24" s="38">
        <f t="shared" si="3"/>
        <v>16</v>
      </c>
      <c r="F24" s="38">
        <f t="shared" si="1"/>
        <v>16</v>
      </c>
      <c r="G24" s="38">
        <f t="shared" si="2"/>
        <v>0</v>
      </c>
      <c r="H24" s="169">
        <v>2</v>
      </c>
      <c r="I24" s="150">
        <v>2</v>
      </c>
      <c r="J24" s="150">
        <v>2</v>
      </c>
      <c r="K24" s="150">
        <v>2</v>
      </c>
      <c r="L24" s="150">
        <v>2</v>
      </c>
      <c r="M24" s="150">
        <v>2</v>
      </c>
      <c r="N24" s="150">
        <v>2</v>
      </c>
      <c r="O24" s="150">
        <v>2</v>
      </c>
      <c r="P24" s="150"/>
      <c r="Q24" s="150"/>
      <c r="R24" s="150"/>
      <c r="S24" s="150"/>
      <c r="T24" s="150"/>
      <c r="U24" s="150"/>
      <c r="V24" s="150"/>
      <c r="W24" s="150"/>
      <c r="X24" s="150"/>
      <c r="Y24" s="292"/>
      <c r="Z24" s="293"/>
      <c r="AA24" s="292"/>
      <c r="AB24" s="293"/>
      <c r="AC24" s="169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1"/>
      <c r="AU24" s="151"/>
      <c r="AV24" s="151"/>
      <c r="AW24" s="151"/>
      <c r="AX24" s="268"/>
      <c r="AY24" s="269"/>
      <c r="AZ24" s="153"/>
      <c r="BA24" s="154">
        <v>1</v>
      </c>
    </row>
    <row r="25" spans="1:53" s="5" customFormat="1" ht="15">
      <c r="A25" s="320"/>
      <c r="B25" s="311"/>
      <c r="C25" s="278"/>
      <c r="D25" s="278"/>
      <c r="E25" s="40">
        <f t="shared" si="3"/>
        <v>34</v>
      </c>
      <c r="F25" s="40">
        <f t="shared" si="1"/>
        <v>34</v>
      </c>
      <c r="G25" s="40">
        <f t="shared" si="2"/>
        <v>0</v>
      </c>
      <c r="H25" s="144">
        <v>2</v>
      </c>
      <c r="I25" s="41">
        <v>2</v>
      </c>
      <c r="J25" s="41">
        <v>2</v>
      </c>
      <c r="K25" s="41">
        <v>2</v>
      </c>
      <c r="L25" s="41">
        <v>2</v>
      </c>
      <c r="M25" s="41">
        <v>2</v>
      </c>
      <c r="N25" s="41">
        <v>2</v>
      </c>
      <c r="O25" s="41">
        <v>2</v>
      </c>
      <c r="P25" s="41">
        <v>2</v>
      </c>
      <c r="Q25" s="41">
        <v>2</v>
      </c>
      <c r="R25" s="41">
        <v>2</v>
      </c>
      <c r="S25" s="41">
        <v>2</v>
      </c>
      <c r="T25" s="41">
        <v>2</v>
      </c>
      <c r="U25" s="41">
        <v>2</v>
      </c>
      <c r="V25" s="41">
        <v>2</v>
      </c>
      <c r="W25" s="41">
        <v>2</v>
      </c>
      <c r="X25" s="41">
        <v>2</v>
      </c>
      <c r="Y25" s="292"/>
      <c r="Z25" s="293"/>
      <c r="AA25" s="292"/>
      <c r="AB25" s="293"/>
      <c r="AC25" s="144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152"/>
      <c r="AU25" s="152"/>
      <c r="AV25" s="152"/>
      <c r="AW25" s="152"/>
      <c r="AX25" s="268"/>
      <c r="AY25" s="269"/>
      <c r="AZ25" s="155"/>
      <c r="BA25" s="156"/>
    </row>
    <row r="26" spans="1:53" s="5" customFormat="1" ht="15">
      <c r="A26" s="320" t="s">
        <v>318</v>
      </c>
      <c r="B26" s="321" t="s">
        <v>86</v>
      </c>
      <c r="C26" s="277">
        <f>(D26+E26+E27)/36</f>
        <v>3</v>
      </c>
      <c r="D26" s="318">
        <v>52</v>
      </c>
      <c r="E26" s="38">
        <f t="shared" si="3"/>
        <v>8</v>
      </c>
      <c r="F26" s="38">
        <f t="shared" si="1"/>
        <v>0</v>
      </c>
      <c r="G26" s="38">
        <f t="shared" si="2"/>
        <v>8</v>
      </c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292"/>
      <c r="Z26" s="293"/>
      <c r="AA26" s="292"/>
      <c r="AB26" s="293"/>
      <c r="AC26" s="150">
        <v>2</v>
      </c>
      <c r="AD26" s="150">
        <v>2</v>
      </c>
      <c r="AE26" s="150">
        <v>2</v>
      </c>
      <c r="AF26" s="150">
        <v>2</v>
      </c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268"/>
      <c r="AY26" s="269"/>
      <c r="AZ26" s="140" t="s">
        <v>18</v>
      </c>
      <c r="BA26" s="140"/>
    </row>
    <row r="27" spans="1:53" s="5" customFormat="1" ht="15">
      <c r="A27" s="320"/>
      <c r="B27" s="322"/>
      <c r="C27" s="278"/>
      <c r="D27" s="319"/>
      <c r="E27" s="40">
        <f t="shared" si="3"/>
        <v>48</v>
      </c>
      <c r="F27" s="40">
        <f t="shared" si="1"/>
        <v>0</v>
      </c>
      <c r="G27" s="40">
        <f t="shared" si="2"/>
        <v>48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292"/>
      <c r="Z27" s="293"/>
      <c r="AA27" s="292"/>
      <c r="AB27" s="293"/>
      <c r="AC27" s="41"/>
      <c r="AD27" s="41"/>
      <c r="AE27" s="41"/>
      <c r="AF27" s="41"/>
      <c r="AG27" s="41">
        <v>4</v>
      </c>
      <c r="AH27" s="41">
        <v>4</v>
      </c>
      <c r="AI27" s="41">
        <v>4</v>
      </c>
      <c r="AJ27" s="41">
        <v>4</v>
      </c>
      <c r="AK27" s="41">
        <v>4</v>
      </c>
      <c r="AL27" s="41">
        <v>4</v>
      </c>
      <c r="AM27" s="41">
        <v>4</v>
      </c>
      <c r="AN27" s="41">
        <v>4</v>
      </c>
      <c r="AO27" s="41">
        <v>4</v>
      </c>
      <c r="AP27" s="41">
        <v>4</v>
      </c>
      <c r="AQ27" s="41">
        <v>4</v>
      </c>
      <c r="AR27" s="41">
        <v>4</v>
      </c>
      <c r="AS27" s="41"/>
      <c r="AT27" s="41"/>
      <c r="AU27" s="41"/>
      <c r="AV27" s="41"/>
      <c r="AW27" s="41"/>
      <c r="AX27" s="268"/>
      <c r="AY27" s="269"/>
      <c r="AZ27" s="133"/>
      <c r="BA27" s="133"/>
    </row>
    <row r="28" spans="1:53" s="5" customFormat="1" ht="15">
      <c r="A28" s="320" t="s">
        <v>319</v>
      </c>
      <c r="B28" s="310" t="s">
        <v>320</v>
      </c>
      <c r="C28" s="277">
        <f>(D28+E28+E29)/36</f>
        <v>3</v>
      </c>
      <c r="D28" s="277">
        <v>58</v>
      </c>
      <c r="E28" s="38">
        <f t="shared" si="3"/>
        <v>16</v>
      </c>
      <c r="F28" s="38">
        <f t="shared" si="1"/>
        <v>16</v>
      </c>
      <c r="G28" s="38">
        <f t="shared" si="2"/>
        <v>0</v>
      </c>
      <c r="H28" s="169">
        <v>2</v>
      </c>
      <c r="I28" s="150">
        <v>2</v>
      </c>
      <c r="J28" s="150">
        <v>2</v>
      </c>
      <c r="K28" s="150">
        <v>2</v>
      </c>
      <c r="L28" s="150">
        <v>2</v>
      </c>
      <c r="M28" s="150">
        <v>2</v>
      </c>
      <c r="N28" s="150">
        <v>2</v>
      </c>
      <c r="O28" s="150">
        <v>2</v>
      </c>
      <c r="P28" s="150"/>
      <c r="Q28" s="150"/>
      <c r="R28" s="150"/>
      <c r="S28" s="150"/>
      <c r="T28" s="150"/>
      <c r="U28" s="150"/>
      <c r="V28" s="150"/>
      <c r="W28" s="150"/>
      <c r="X28" s="150"/>
      <c r="Y28" s="292"/>
      <c r="Z28" s="293"/>
      <c r="AA28" s="292"/>
      <c r="AB28" s="293"/>
      <c r="AC28" s="169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1"/>
      <c r="AU28" s="151"/>
      <c r="AV28" s="151"/>
      <c r="AW28" s="151"/>
      <c r="AX28" s="268"/>
      <c r="AY28" s="269"/>
      <c r="AZ28" s="153"/>
      <c r="BA28" s="154">
        <v>1</v>
      </c>
    </row>
    <row r="29" spans="1:53" s="5" customFormat="1" ht="15">
      <c r="A29" s="320"/>
      <c r="B29" s="311"/>
      <c r="C29" s="278"/>
      <c r="D29" s="278"/>
      <c r="E29" s="40">
        <f t="shared" si="3"/>
        <v>34</v>
      </c>
      <c r="F29" s="40">
        <f t="shared" si="1"/>
        <v>34</v>
      </c>
      <c r="G29" s="40">
        <f t="shared" si="2"/>
        <v>0</v>
      </c>
      <c r="H29" s="144">
        <v>2</v>
      </c>
      <c r="I29" s="41">
        <v>2</v>
      </c>
      <c r="J29" s="41">
        <v>2</v>
      </c>
      <c r="K29" s="41">
        <v>2</v>
      </c>
      <c r="L29" s="41">
        <v>2</v>
      </c>
      <c r="M29" s="41">
        <v>2</v>
      </c>
      <c r="N29" s="41">
        <v>2</v>
      </c>
      <c r="O29" s="41">
        <v>2</v>
      </c>
      <c r="P29" s="41">
        <v>2</v>
      </c>
      <c r="Q29" s="41">
        <v>2</v>
      </c>
      <c r="R29" s="41">
        <v>2</v>
      </c>
      <c r="S29" s="41">
        <v>2</v>
      </c>
      <c r="T29" s="41">
        <v>2</v>
      </c>
      <c r="U29" s="41">
        <v>2</v>
      </c>
      <c r="V29" s="41">
        <v>2</v>
      </c>
      <c r="W29" s="41">
        <v>2</v>
      </c>
      <c r="X29" s="41">
        <v>2</v>
      </c>
      <c r="Y29" s="292"/>
      <c r="Z29" s="293"/>
      <c r="AA29" s="292"/>
      <c r="AB29" s="293"/>
      <c r="AC29" s="144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152"/>
      <c r="AU29" s="152"/>
      <c r="AV29" s="152"/>
      <c r="AW29" s="152"/>
      <c r="AX29" s="268"/>
      <c r="AY29" s="269"/>
      <c r="AZ29" s="155"/>
      <c r="BA29" s="156"/>
    </row>
    <row r="30" spans="1:53" s="5" customFormat="1" ht="15">
      <c r="A30" s="308" t="s">
        <v>70</v>
      </c>
      <c r="B30" s="310" t="s">
        <v>321</v>
      </c>
      <c r="C30" s="277">
        <f>(D30+E30+E31)/36</f>
        <v>2</v>
      </c>
      <c r="D30" s="277">
        <v>36</v>
      </c>
      <c r="E30" s="38">
        <f t="shared" si="3"/>
        <v>6</v>
      </c>
      <c r="F30" s="38">
        <f t="shared" si="1"/>
        <v>0</v>
      </c>
      <c r="G30" s="38">
        <f t="shared" si="2"/>
        <v>6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292"/>
      <c r="Z30" s="293"/>
      <c r="AA30" s="292"/>
      <c r="AB30" s="293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>
        <v>2</v>
      </c>
      <c r="AO30" s="151">
        <v>4</v>
      </c>
      <c r="AP30" s="151"/>
      <c r="AQ30" s="151"/>
      <c r="AR30" s="151"/>
      <c r="AS30" s="151"/>
      <c r="AT30" s="151"/>
      <c r="AU30" s="151"/>
      <c r="AV30" s="151"/>
      <c r="AW30" s="151"/>
      <c r="AX30" s="268"/>
      <c r="AY30" s="269"/>
      <c r="AZ30" s="153">
        <v>2</v>
      </c>
      <c r="BA30" s="154"/>
    </row>
    <row r="31" spans="1:53" s="5" customFormat="1" ht="15">
      <c r="A31" s="309"/>
      <c r="B31" s="311"/>
      <c r="C31" s="278"/>
      <c r="D31" s="278"/>
      <c r="E31" s="40">
        <f t="shared" si="3"/>
        <v>30</v>
      </c>
      <c r="F31" s="40">
        <f t="shared" si="1"/>
        <v>0</v>
      </c>
      <c r="G31" s="40">
        <f t="shared" si="2"/>
        <v>30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292"/>
      <c r="Z31" s="293"/>
      <c r="AA31" s="292"/>
      <c r="AB31" s="293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>
        <v>4</v>
      </c>
      <c r="AQ31" s="152">
        <v>4</v>
      </c>
      <c r="AR31" s="152">
        <v>4</v>
      </c>
      <c r="AS31" s="152">
        <v>4</v>
      </c>
      <c r="AT31" s="152">
        <v>4</v>
      </c>
      <c r="AU31" s="152">
        <v>4</v>
      </c>
      <c r="AV31" s="152">
        <v>4</v>
      </c>
      <c r="AW31" s="152">
        <v>2</v>
      </c>
      <c r="AX31" s="268"/>
      <c r="AY31" s="269"/>
      <c r="AZ31" s="155"/>
      <c r="BA31" s="156"/>
    </row>
    <row r="32" spans="1:53" s="5" customFormat="1" ht="15">
      <c r="A32" s="308" t="s">
        <v>322</v>
      </c>
      <c r="B32" s="310" t="s">
        <v>61</v>
      </c>
      <c r="C32" s="277">
        <f>(D32+E32+E33)/36</f>
        <v>3.5</v>
      </c>
      <c r="D32" s="277">
        <v>66</v>
      </c>
      <c r="E32" s="38">
        <f t="shared" si="3"/>
        <v>0</v>
      </c>
      <c r="F32" s="38">
        <f t="shared" si="1"/>
        <v>0</v>
      </c>
      <c r="G32" s="38">
        <f t="shared" si="2"/>
        <v>0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92"/>
      <c r="Z32" s="293"/>
      <c r="AA32" s="292"/>
      <c r="AB32" s="293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268"/>
      <c r="AY32" s="269"/>
      <c r="AZ32" s="153"/>
      <c r="BA32" s="154">
        <v>2</v>
      </c>
    </row>
    <row r="33" spans="1:53" s="5" customFormat="1" ht="15">
      <c r="A33" s="309"/>
      <c r="B33" s="311"/>
      <c r="C33" s="278"/>
      <c r="D33" s="278"/>
      <c r="E33" s="40">
        <f t="shared" si="3"/>
        <v>60</v>
      </c>
      <c r="F33" s="40">
        <f t="shared" si="1"/>
        <v>30</v>
      </c>
      <c r="G33" s="40">
        <f t="shared" si="2"/>
        <v>30</v>
      </c>
      <c r="H33" s="152"/>
      <c r="I33" s="152"/>
      <c r="J33" s="152">
        <v>2</v>
      </c>
      <c r="K33" s="152">
        <v>2</v>
      </c>
      <c r="L33" s="152">
        <v>2</v>
      </c>
      <c r="M33" s="152">
        <v>2</v>
      </c>
      <c r="N33" s="152">
        <v>2</v>
      </c>
      <c r="O33" s="152">
        <v>2</v>
      </c>
      <c r="P33" s="152">
        <v>2</v>
      </c>
      <c r="Q33" s="152">
        <v>2</v>
      </c>
      <c r="R33" s="152">
        <v>2</v>
      </c>
      <c r="S33" s="152">
        <v>2</v>
      </c>
      <c r="T33" s="152">
        <v>2</v>
      </c>
      <c r="U33" s="152">
        <v>2</v>
      </c>
      <c r="V33" s="152">
        <v>2</v>
      </c>
      <c r="W33" s="152">
        <v>2</v>
      </c>
      <c r="X33" s="152">
        <v>2</v>
      </c>
      <c r="Y33" s="292"/>
      <c r="Z33" s="293"/>
      <c r="AA33" s="292"/>
      <c r="AB33" s="293"/>
      <c r="AC33" s="152">
        <v>2</v>
      </c>
      <c r="AD33" s="152">
        <v>2</v>
      </c>
      <c r="AE33" s="152">
        <v>2</v>
      </c>
      <c r="AF33" s="152">
        <v>2</v>
      </c>
      <c r="AG33" s="152">
        <v>2</v>
      </c>
      <c r="AH33" s="152">
        <v>2</v>
      </c>
      <c r="AI33" s="152">
        <v>2</v>
      </c>
      <c r="AJ33" s="152">
        <v>2</v>
      </c>
      <c r="AK33" s="152">
        <v>2</v>
      </c>
      <c r="AL33" s="152">
        <v>2</v>
      </c>
      <c r="AM33" s="152">
        <v>2</v>
      </c>
      <c r="AN33" s="152">
        <v>2</v>
      </c>
      <c r="AO33" s="152">
        <v>2</v>
      </c>
      <c r="AP33" s="152">
        <v>2</v>
      </c>
      <c r="AQ33" s="152">
        <v>2</v>
      </c>
      <c r="AR33" s="152"/>
      <c r="AS33" s="152"/>
      <c r="AT33" s="152"/>
      <c r="AU33" s="152"/>
      <c r="AV33" s="152"/>
      <c r="AW33" s="152"/>
      <c r="AX33" s="268"/>
      <c r="AY33" s="269"/>
      <c r="AZ33" s="155"/>
      <c r="BA33" s="156"/>
    </row>
    <row r="34" spans="1:53" s="5" customFormat="1" ht="15">
      <c r="A34" s="308" t="s">
        <v>323</v>
      </c>
      <c r="B34" s="310" t="s">
        <v>87</v>
      </c>
      <c r="C34" s="277">
        <f>(D34+E34+E35)/36</f>
        <v>2</v>
      </c>
      <c r="D34" s="277">
        <v>36</v>
      </c>
      <c r="E34" s="38">
        <f t="shared" si="3"/>
        <v>16</v>
      </c>
      <c r="F34" s="38">
        <f t="shared" si="1"/>
        <v>16</v>
      </c>
      <c r="G34" s="38">
        <f t="shared" si="2"/>
        <v>0</v>
      </c>
      <c r="H34" s="151">
        <v>2</v>
      </c>
      <c r="I34" s="151">
        <v>2</v>
      </c>
      <c r="J34" s="151">
        <v>2</v>
      </c>
      <c r="K34" s="151">
        <v>2</v>
      </c>
      <c r="L34" s="151">
        <v>2</v>
      </c>
      <c r="M34" s="151">
        <v>2</v>
      </c>
      <c r="N34" s="151">
        <v>2</v>
      </c>
      <c r="O34" s="151">
        <v>2</v>
      </c>
      <c r="P34" s="151"/>
      <c r="Q34" s="151"/>
      <c r="R34" s="151"/>
      <c r="S34" s="151"/>
      <c r="T34" s="151"/>
      <c r="U34" s="151"/>
      <c r="V34" s="151"/>
      <c r="W34" s="151"/>
      <c r="X34" s="151"/>
      <c r="Y34" s="292"/>
      <c r="Z34" s="293"/>
      <c r="AA34" s="292"/>
      <c r="AB34" s="293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268"/>
      <c r="AY34" s="269"/>
      <c r="AZ34" s="153">
        <v>1</v>
      </c>
      <c r="BA34" s="154"/>
    </row>
    <row r="35" spans="1:53" s="5" customFormat="1" ht="15">
      <c r="A35" s="309"/>
      <c r="B35" s="311"/>
      <c r="C35" s="278"/>
      <c r="D35" s="278"/>
      <c r="E35" s="40">
        <f t="shared" si="3"/>
        <v>20</v>
      </c>
      <c r="F35" s="40">
        <f t="shared" si="1"/>
        <v>20</v>
      </c>
      <c r="G35" s="40">
        <f t="shared" si="2"/>
        <v>0</v>
      </c>
      <c r="H35" s="152"/>
      <c r="I35" s="152">
        <v>2</v>
      </c>
      <c r="J35" s="152">
        <v>2</v>
      </c>
      <c r="K35" s="152">
        <v>2</v>
      </c>
      <c r="L35" s="152">
        <v>2</v>
      </c>
      <c r="M35" s="152">
        <v>2</v>
      </c>
      <c r="N35" s="152">
        <v>2</v>
      </c>
      <c r="O35" s="152">
        <v>2</v>
      </c>
      <c r="P35" s="152">
        <v>2</v>
      </c>
      <c r="Q35" s="152">
        <v>2</v>
      </c>
      <c r="R35" s="152">
        <v>2</v>
      </c>
      <c r="S35" s="152"/>
      <c r="T35" s="152"/>
      <c r="U35" s="152"/>
      <c r="V35" s="152"/>
      <c r="W35" s="152"/>
      <c r="X35" s="152"/>
      <c r="Y35" s="292"/>
      <c r="Z35" s="293"/>
      <c r="AA35" s="292"/>
      <c r="AB35" s="293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268"/>
      <c r="AY35" s="269"/>
      <c r="AZ35" s="155"/>
      <c r="BA35" s="156"/>
    </row>
    <row r="36" spans="1:53" s="161" customFormat="1" ht="15" customHeight="1">
      <c r="A36" s="281" t="s">
        <v>37</v>
      </c>
      <c r="B36" s="176" t="s">
        <v>81</v>
      </c>
      <c r="C36" s="277">
        <f>(D36+E36+E39)/36</f>
        <v>2</v>
      </c>
      <c r="D36" s="277">
        <v>42</v>
      </c>
      <c r="E36" s="313">
        <f>SUM(F36:G36)</f>
        <v>10</v>
      </c>
      <c r="F36" s="313">
        <f>SUM(H36:Y36)</f>
        <v>0</v>
      </c>
      <c r="G36" s="313">
        <f>SUM(AA36:AY36)</f>
        <v>10</v>
      </c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92"/>
      <c r="Z36" s="293"/>
      <c r="AA36" s="292"/>
      <c r="AB36" s="293"/>
      <c r="AC36" s="287">
        <v>2</v>
      </c>
      <c r="AD36" s="287">
        <v>2</v>
      </c>
      <c r="AE36" s="287">
        <v>2</v>
      </c>
      <c r="AF36" s="287">
        <v>2</v>
      </c>
      <c r="AG36" s="287">
        <v>2</v>
      </c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68"/>
      <c r="AY36" s="269"/>
      <c r="AZ36" s="296" t="s">
        <v>18</v>
      </c>
      <c r="BA36" s="297"/>
    </row>
    <row r="37" spans="1:53" s="165" customFormat="1" ht="15" customHeight="1">
      <c r="A37" s="282"/>
      <c r="B37" s="176" t="s">
        <v>57</v>
      </c>
      <c r="C37" s="305"/>
      <c r="D37" s="305"/>
      <c r="E37" s="312"/>
      <c r="F37" s="312"/>
      <c r="G37" s="312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92"/>
      <c r="Z37" s="293"/>
      <c r="AA37" s="292"/>
      <c r="AB37" s="293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68"/>
      <c r="AY37" s="269"/>
      <c r="AZ37" s="298"/>
      <c r="BA37" s="299"/>
    </row>
    <row r="38" spans="1:53" s="165" customFormat="1" ht="15" customHeight="1">
      <c r="A38" s="282"/>
      <c r="B38" s="176" t="s">
        <v>157</v>
      </c>
      <c r="C38" s="305"/>
      <c r="D38" s="305"/>
      <c r="E38" s="314"/>
      <c r="F38" s="314"/>
      <c r="G38" s="314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92"/>
      <c r="Z38" s="293"/>
      <c r="AA38" s="292"/>
      <c r="AB38" s="293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68"/>
      <c r="AY38" s="269"/>
      <c r="AZ38" s="300"/>
      <c r="BA38" s="301"/>
    </row>
    <row r="39" spans="1:53" s="165" customFormat="1" ht="15" customHeight="1">
      <c r="A39" s="282"/>
      <c r="B39" s="176" t="s">
        <v>79</v>
      </c>
      <c r="C39" s="305"/>
      <c r="D39" s="305"/>
      <c r="E39" s="313">
        <f>SUM(F39:G39)</f>
        <v>20</v>
      </c>
      <c r="F39" s="313">
        <f>SUM(H39:Y39)</f>
        <v>0</v>
      </c>
      <c r="G39" s="313">
        <f>SUM(AA39:AY39)</f>
        <v>20</v>
      </c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92"/>
      <c r="Z39" s="293"/>
      <c r="AA39" s="292"/>
      <c r="AB39" s="293"/>
      <c r="AC39" s="274"/>
      <c r="AD39" s="274"/>
      <c r="AE39" s="274"/>
      <c r="AF39" s="274"/>
      <c r="AG39" s="274"/>
      <c r="AH39" s="274">
        <v>2</v>
      </c>
      <c r="AI39" s="274">
        <v>2</v>
      </c>
      <c r="AJ39" s="274">
        <v>2</v>
      </c>
      <c r="AK39" s="274">
        <v>2</v>
      </c>
      <c r="AL39" s="274">
        <v>2</v>
      </c>
      <c r="AM39" s="274">
        <v>2</v>
      </c>
      <c r="AN39" s="274">
        <v>2</v>
      </c>
      <c r="AO39" s="274">
        <v>2</v>
      </c>
      <c r="AP39" s="274">
        <v>2</v>
      </c>
      <c r="AQ39" s="274">
        <v>2</v>
      </c>
      <c r="AR39" s="274"/>
      <c r="AS39" s="274"/>
      <c r="AT39" s="274"/>
      <c r="AU39" s="274"/>
      <c r="AV39" s="274"/>
      <c r="AW39" s="274"/>
      <c r="AX39" s="268"/>
      <c r="AY39" s="269"/>
      <c r="AZ39" s="262"/>
      <c r="BA39" s="263"/>
    </row>
    <row r="40" spans="1:53" s="165" customFormat="1" ht="15" customHeight="1">
      <c r="A40" s="282"/>
      <c r="B40" s="176" t="s">
        <v>240</v>
      </c>
      <c r="C40" s="305"/>
      <c r="D40" s="305"/>
      <c r="E40" s="312"/>
      <c r="F40" s="312"/>
      <c r="G40" s="312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92"/>
      <c r="Z40" s="293"/>
      <c r="AA40" s="292"/>
      <c r="AB40" s="293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68"/>
      <c r="AY40" s="269"/>
      <c r="AZ40" s="264"/>
      <c r="BA40" s="265"/>
    </row>
    <row r="41" spans="1:53" s="165" customFormat="1" ht="15">
      <c r="A41" s="283"/>
      <c r="B41" s="176" t="s">
        <v>324</v>
      </c>
      <c r="C41" s="278"/>
      <c r="D41" s="278"/>
      <c r="E41" s="314"/>
      <c r="F41" s="314"/>
      <c r="G41" s="314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92"/>
      <c r="Z41" s="293"/>
      <c r="AA41" s="292"/>
      <c r="AB41" s="293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68"/>
      <c r="AY41" s="269"/>
      <c r="AZ41" s="272"/>
      <c r="BA41" s="273"/>
    </row>
    <row r="42" spans="1:53" s="5" customFormat="1" ht="15" customHeight="1">
      <c r="A42" s="281" t="s">
        <v>42</v>
      </c>
      <c r="B42" s="176" t="s">
        <v>325</v>
      </c>
      <c r="C42" s="277">
        <f>(D42+E42+E45)/36</f>
        <v>3</v>
      </c>
      <c r="D42" s="277">
        <v>78</v>
      </c>
      <c r="E42" s="313">
        <f>SUM(F42:G42)</f>
        <v>10</v>
      </c>
      <c r="F42" s="313">
        <f>SUM(H42:Y42)</f>
        <v>0</v>
      </c>
      <c r="G42" s="313">
        <f>SUM(AC42:AW42)</f>
        <v>10</v>
      </c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92"/>
      <c r="Z42" s="293"/>
      <c r="AA42" s="292"/>
      <c r="AB42" s="293"/>
      <c r="AC42" s="253">
        <v>2</v>
      </c>
      <c r="AD42" s="253">
        <v>2</v>
      </c>
      <c r="AE42" s="253">
        <v>2</v>
      </c>
      <c r="AF42" s="253">
        <v>2</v>
      </c>
      <c r="AG42" s="253">
        <v>2</v>
      </c>
      <c r="AH42" s="253"/>
      <c r="AI42" s="253"/>
      <c r="AJ42" s="287"/>
      <c r="AK42" s="287"/>
      <c r="AL42" s="287"/>
      <c r="AM42" s="287"/>
      <c r="AN42" s="287"/>
      <c r="AO42" s="287"/>
      <c r="AP42" s="287"/>
      <c r="AQ42" s="287"/>
      <c r="AR42" s="253"/>
      <c r="AS42" s="253"/>
      <c r="AT42" s="253"/>
      <c r="AU42" s="253"/>
      <c r="AV42" s="253"/>
      <c r="AW42" s="253"/>
      <c r="AX42" s="268"/>
      <c r="AY42" s="269"/>
      <c r="AZ42" s="262" t="s">
        <v>18</v>
      </c>
      <c r="BA42" s="263"/>
    </row>
    <row r="43" spans="1:53" s="5" customFormat="1" ht="15" customHeight="1">
      <c r="A43" s="282"/>
      <c r="B43" s="176" t="s">
        <v>43</v>
      </c>
      <c r="C43" s="305"/>
      <c r="D43" s="305"/>
      <c r="E43" s="312"/>
      <c r="F43" s="312"/>
      <c r="G43" s="312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92"/>
      <c r="Z43" s="293"/>
      <c r="AA43" s="292"/>
      <c r="AB43" s="293"/>
      <c r="AC43" s="254"/>
      <c r="AD43" s="254"/>
      <c r="AE43" s="254"/>
      <c r="AF43" s="254"/>
      <c r="AG43" s="254"/>
      <c r="AH43" s="254"/>
      <c r="AI43" s="254"/>
      <c r="AJ43" s="288"/>
      <c r="AK43" s="288"/>
      <c r="AL43" s="288"/>
      <c r="AM43" s="288"/>
      <c r="AN43" s="288"/>
      <c r="AO43" s="288"/>
      <c r="AP43" s="288"/>
      <c r="AQ43" s="288"/>
      <c r="AR43" s="254"/>
      <c r="AS43" s="254"/>
      <c r="AT43" s="254"/>
      <c r="AU43" s="254"/>
      <c r="AV43" s="254"/>
      <c r="AW43" s="254"/>
      <c r="AX43" s="268"/>
      <c r="AY43" s="269"/>
      <c r="AZ43" s="264"/>
      <c r="BA43" s="265"/>
    </row>
    <row r="44" spans="1:53" s="5" customFormat="1" ht="15" customHeight="1">
      <c r="A44" s="282"/>
      <c r="B44" s="176" t="s">
        <v>52</v>
      </c>
      <c r="C44" s="305"/>
      <c r="D44" s="305"/>
      <c r="E44" s="314"/>
      <c r="F44" s="314"/>
      <c r="G44" s="314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92"/>
      <c r="Z44" s="293"/>
      <c r="AA44" s="292"/>
      <c r="AB44" s="293"/>
      <c r="AC44" s="255"/>
      <c r="AD44" s="255"/>
      <c r="AE44" s="255"/>
      <c r="AF44" s="255"/>
      <c r="AG44" s="255"/>
      <c r="AH44" s="255"/>
      <c r="AI44" s="255"/>
      <c r="AJ44" s="289"/>
      <c r="AK44" s="289"/>
      <c r="AL44" s="289"/>
      <c r="AM44" s="289"/>
      <c r="AN44" s="289"/>
      <c r="AO44" s="289"/>
      <c r="AP44" s="289"/>
      <c r="AQ44" s="289"/>
      <c r="AR44" s="255"/>
      <c r="AS44" s="255"/>
      <c r="AT44" s="255"/>
      <c r="AU44" s="255"/>
      <c r="AV44" s="255"/>
      <c r="AW44" s="255"/>
      <c r="AX44" s="268"/>
      <c r="AY44" s="269"/>
      <c r="AZ44" s="272"/>
      <c r="BA44" s="273"/>
    </row>
    <row r="45" spans="1:53" s="5" customFormat="1" ht="15">
      <c r="A45" s="282"/>
      <c r="B45" s="176" t="s">
        <v>51</v>
      </c>
      <c r="C45" s="305"/>
      <c r="D45" s="305"/>
      <c r="E45" s="313">
        <f>SUM(F45:G45)</f>
        <v>20</v>
      </c>
      <c r="F45" s="313">
        <f>SUM(H45:Y45)</f>
        <v>0</v>
      </c>
      <c r="G45" s="313">
        <f>SUM(AC45:AW45)</f>
        <v>20</v>
      </c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92"/>
      <c r="Z45" s="293"/>
      <c r="AA45" s="292"/>
      <c r="AB45" s="293"/>
      <c r="AC45" s="253"/>
      <c r="AD45" s="253"/>
      <c r="AE45" s="253"/>
      <c r="AF45" s="253"/>
      <c r="AG45" s="253"/>
      <c r="AH45" s="253">
        <v>2</v>
      </c>
      <c r="AI45" s="253">
        <v>2</v>
      </c>
      <c r="AJ45" s="253">
        <v>2</v>
      </c>
      <c r="AK45" s="253">
        <v>2</v>
      </c>
      <c r="AL45" s="253">
        <v>2</v>
      </c>
      <c r="AM45" s="253">
        <v>2</v>
      </c>
      <c r="AN45" s="253">
        <v>2</v>
      </c>
      <c r="AO45" s="253">
        <v>2</v>
      </c>
      <c r="AP45" s="253">
        <v>2</v>
      </c>
      <c r="AQ45" s="253">
        <v>2</v>
      </c>
      <c r="AR45" s="253"/>
      <c r="AS45" s="253"/>
      <c r="AT45" s="253"/>
      <c r="AU45" s="253"/>
      <c r="AV45" s="253"/>
      <c r="AW45" s="253"/>
      <c r="AX45" s="268"/>
      <c r="AY45" s="269"/>
      <c r="AZ45" s="262"/>
      <c r="BA45" s="263"/>
    </row>
    <row r="46" spans="1:53" s="5" customFormat="1" ht="15">
      <c r="A46" s="282"/>
      <c r="B46" s="176" t="s">
        <v>83</v>
      </c>
      <c r="C46" s="305"/>
      <c r="D46" s="305"/>
      <c r="E46" s="312"/>
      <c r="F46" s="312"/>
      <c r="G46" s="312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92"/>
      <c r="Z46" s="293"/>
      <c r="AA46" s="292"/>
      <c r="AB46" s="293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68"/>
      <c r="AY46" s="269"/>
      <c r="AZ46" s="264"/>
      <c r="BA46" s="265"/>
    </row>
    <row r="47" spans="1:53" s="5" customFormat="1" ht="15">
      <c r="A47" s="282"/>
      <c r="B47" s="176" t="s">
        <v>80</v>
      </c>
      <c r="C47" s="305"/>
      <c r="D47" s="305"/>
      <c r="E47" s="312"/>
      <c r="F47" s="312"/>
      <c r="G47" s="312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92"/>
      <c r="Z47" s="293"/>
      <c r="AA47" s="292"/>
      <c r="AB47" s="293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68"/>
      <c r="AY47" s="269"/>
      <c r="AZ47" s="264"/>
      <c r="BA47" s="265"/>
    </row>
    <row r="48" spans="1:53" s="5" customFormat="1" ht="15">
      <c r="A48" s="283"/>
      <c r="B48" s="176" t="s">
        <v>211</v>
      </c>
      <c r="C48" s="278"/>
      <c r="D48" s="278"/>
      <c r="E48" s="314"/>
      <c r="F48" s="314"/>
      <c r="G48" s="314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92"/>
      <c r="Z48" s="293"/>
      <c r="AA48" s="292"/>
      <c r="AB48" s="293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68"/>
      <c r="AY48" s="269"/>
      <c r="AZ48" s="272"/>
      <c r="BA48" s="273"/>
    </row>
    <row r="49" spans="1:53" s="5" customFormat="1" ht="15" customHeight="1">
      <c r="A49" s="281" t="s">
        <v>327</v>
      </c>
      <c r="B49" s="223" t="s">
        <v>92</v>
      </c>
      <c r="C49" s="277">
        <f>(D49+E49+E54)/36</f>
        <v>3</v>
      </c>
      <c r="D49" s="277">
        <v>78</v>
      </c>
      <c r="E49" s="313">
        <f>SUM(F49:G53)</f>
        <v>10</v>
      </c>
      <c r="F49" s="313">
        <f>SUM(H49:W53)</f>
        <v>0</v>
      </c>
      <c r="G49" s="313">
        <f>SUM(AA49:AY53)</f>
        <v>10</v>
      </c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92"/>
      <c r="Z49" s="293"/>
      <c r="AA49" s="292"/>
      <c r="AB49" s="293"/>
      <c r="AC49" s="253"/>
      <c r="AD49" s="253"/>
      <c r="AE49" s="253"/>
      <c r="AF49" s="253"/>
      <c r="AG49" s="253"/>
      <c r="AH49" s="253"/>
      <c r="AI49" s="253">
        <v>2</v>
      </c>
      <c r="AJ49" s="253">
        <v>2</v>
      </c>
      <c r="AK49" s="253">
        <v>2</v>
      </c>
      <c r="AL49" s="253">
        <v>2</v>
      </c>
      <c r="AM49" s="253">
        <v>2</v>
      </c>
      <c r="AN49" s="253"/>
      <c r="AO49" s="151"/>
      <c r="AP49" s="151"/>
      <c r="AQ49" s="151"/>
      <c r="AR49" s="151"/>
      <c r="AS49" s="151"/>
      <c r="AT49" s="151"/>
      <c r="AU49" s="151"/>
      <c r="AV49" s="151"/>
      <c r="AW49" s="151"/>
      <c r="AX49" s="268"/>
      <c r="AY49" s="269"/>
      <c r="AZ49" s="262" t="s">
        <v>18</v>
      </c>
      <c r="BA49" s="263"/>
    </row>
    <row r="50" spans="1:53" s="5" customFormat="1" ht="15" customHeight="1">
      <c r="A50" s="282"/>
      <c r="B50" s="223" t="s">
        <v>562</v>
      </c>
      <c r="C50" s="305"/>
      <c r="D50" s="305"/>
      <c r="E50" s="312"/>
      <c r="F50" s="312"/>
      <c r="G50" s="312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92"/>
      <c r="Z50" s="293"/>
      <c r="AA50" s="292"/>
      <c r="AB50" s="293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21"/>
      <c r="AP50" s="221"/>
      <c r="AQ50" s="221"/>
      <c r="AR50" s="221"/>
      <c r="AS50" s="221"/>
      <c r="AT50" s="221"/>
      <c r="AU50" s="221"/>
      <c r="AV50" s="221"/>
      <c r="AW50" s="221"/>
      <c r="AX50" s="268"/>
      <c r="AY50" s="269"/>
      <c r="AZ50" s="264"/>
      <c r="BA50" s="265"/>
    </row>
    <row r="51" spans="1:53" s="5" customFormat="1" ht="15" customHeight="1">
      <c r="A51" s="282"/>
      <c r="B51" s="223" t="s">
        <v>91</v>
      </c>
      <c r="C51" s="305"/>
      <c r="D51" s="305"/>
      <c r="E51" s="312"/>
      <c r="F51" s="312"/>
      <c r="G51" s="312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92"/>
      <c r="Z51" s="293"/>
      <c r="AA51" s="292"/>
      <c r="AB51" s="293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21"/>
      <c r="AP51" s="221"/>
      <c r="AQ51" s="221"/>
      <c r="AR51" s="221"/>
      <c r="AS51" s="221"/>
      <c r="AT51" s="221"/>
      <c r="AU51" s="221"/>
      <c r="AV51" s="221"/>
      <c r="AW51" s="221"/>
      <c r="AX51" s="268"/>
      <c r="AY51" s="269"/>
      <c r="AZ51" s="264"/>
      <c r="BA51" s="265"/>
    </row>
    <row r="52" spans="1:53" s="5" customFormat="1" ht="15" customHeight="1">
      <c r="A52" s="282"/>
      <c r="B52" s="223" t="s">
        <v>326</v>
      </c>
      <c r="C52" s="305"/>
      <c r="D52" s="305"/>
      <c r="E52" s="312"/>
      <c r="F52" s="312"/>
      <c r="G52" s="312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92"/>
      <c r="Z52" s="293"/>
      <c r="AA52" s="292"/>
      <c r="AB52" s="293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21"/>
      <c r="AP52" s="221"/>
      <c r="AQ52" s="221"/>
      <c r="AR52" s="221"/>
      <c r="AS52" s="221"/>
      <c r="AT52" s="221"/>
      <c r="AU52" s="221"/>
      <c r="AV52" s="221"/>
      <c r="AW52" s="221"/>
      <c r="AX52" s="268"/>
      <c r="AY52" s="269"/>
      <c r="AZ52" s="264"/>
      <c r="BA52" s="265"/>
    </row>
    <row r="53" spans="1:53" s="5" customFormat="1" ht="15" customHeight="1">
      <c r="A53" s="282"/>
      <c r="B53" s="223" t="s">
        <v>328</v>
      </c>
      <c r="C53" s="305"/>
      <c r="D53" s="305"/>
      <c r="E53" s="314"/>
      <c r="F53" s="314"/>
      <c r="G53" s="314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92"/>
      <c r="Z53" s="293"/>
      <c r="AA53" s="292"/>
      <c r="AB53" s="293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152"/>
      <c r="AP53" s="152"/>
      <c r="AQ53" s="152"/>
      <c r="AR53" s="152"/>
      <c r="AS53" s="152"/>
      <c r="AT53" s="152"/>
      <c r="AU53" s="152"/>
      <c r="AV53" s="152"/>
      <c r="AW53" s="152"/>
      <c r="AX53" s="268"/>
      <c r="AY53" s="269"/>
      <c r="AZ53" s="272"/>
      <c r="BA53" s="273"/>
    </row>
    <row r="54" spans="1:53" s="5" customFormat="1" ht="15" customHeight="1">
      <c r="A54" s="282"/>
      <c r="B54" s="223" t="s">
        <v>93</v>
      </c>
      <c r="C54" s="305"/>
      <c r="D54" s="305"/>
      <c r="E54" s="313">
        <f>SUM(F54:G58)</f>
        <v>20</v>
      </c>
      <c r="F54" s="313">
        <f>SUM(H54:W58)</f>
        <v>0</v>
      </c>
      <c r="G54" s="313">
        <f>SUM(AA54:AY58)</f>
        <v>20</v>
      </c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92"/>
      <c r="Z54" s="293"/>
      <c r="AA54" s="292"/>
      <c r="AB54" s="29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>
        <v>4</v>
      </c>
      <c r="AO54" s="151">
        <v>4</v>
      </c>
      <c r="AP54" s="151">
        <v>4</v>
      </c>
      <c r="AQ54" s="151">
        <v>4</v>
      </c>
      <c r="AR54" s="151">
        <v>4</v>
      </c>
      <c r="AS54" s="151"/>
      <c r="AT54" s="151"/>
      <c r="AU54" s="151"/>
      <c r="AV54" s="151"/>
      <c r="AW54" s="151"/>
      <c r="AX54" s="268"/>
      <c r="AY54" s="269"/>
      <c r="AZ54" s="262"/>
      <c r="BA54" s="263"/>
    </row>
    <row r="55" spans="1:53" s="5" customFormat="1" ht="15" customHeight="1">
      <c r="A55" s="282"/>
      <c r="B55" s="223" t="s">
        <v>329</v>
      </c>
      <c r="C55" s="305"/>
      <c r="D55" s="305"/>
      <c r="E55" s="312"/>
      <c r="F55" s="312"/>
      <c r="G55" s="312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92"/>
      <c r="Z55" s="293"/>
      <c r="AA55" s="292"/>
      <c r="AB55" s="293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21"/>
      <c r="AP55" s="221"/>
      <c r="AQ55" s="221"/>
      <c r="AR55" s="221"/>
      <c r="AS55" s="221"/>
      <c r="AT55" s="221"/>
      <c r="AU55" s="221"/>
      <c r="AV55" s="221"/>
      <c r="AW55" s="221"/>
      <c r="AX55" s="268"/>
      <c r="AY55" s="269"/>
      <c r="AZ55" s="264"/>
      <c r="BA55" s="265"/>
    </row>
    <row r="56" spans="1:53" s="5" customFormat="1" ht="15" customHeight="1">
      <c r="A56" s="282"/>
      <c r="B56" s="223" t="s">
        <v>74</v>
      </c>
      <c r="C56" s="305"/>
      <c r="D56" s="305"/>
      <c r="E56" s="312"/>
      <c r="F56" s="312"/>
      <c r="G56" s="312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92"/>
      <c r="Z56" s="293"/>
      <c r="AA56" s="292"/>
      <c r="AB56" s="293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21"/>
      <c r="AP56" s="221"/>
      <c r="AQ56" s="221"/>
      <c r="AR56" s="221"/>
      <c r="AS56" s="221"/>
      <c r="AT56" s="221"/>
      <c r="AU56" s="221"/>
      <c r="AV56" s="221"/>
      <c r="AW56" s="221"/>
      <c r="AX56" s="268"/>
      <c r="AY56" s="269"/>
      <c r="AZ56" s="264"/>
      <c r="BA56" s="265"/>
    </row>
    <row r="57" spans="1:53" s="5" customFormat="1" ht="15" customHeight="1">
      <c r="A57" s="282"/>
      <c r="B57" s="223" t="s">
        <v>90</v>
      </c>
      <c r="C57" s="305"/>
      <c r="D57" s="305"/>
      <c r="E57" s="312"/>
      <c r="F57" s="312"/>
      <c r="G57" s="312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92"/>
      <c r="Z57" s="293"/>
      <c r="AA57" s="292"/>
      <c r="AB57" s="293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21"/>
      <c r="AP57" s="221"/>
      <c r="AQ57" s="221"/>
      <c r="AR57" s="221"/>
      <c r="AS57" s="221"/>
      <c r="AT57" s="221"/>
      <c r="AU57" s="221"/>
      <c r="AV57" s="221"/>
      <c r="AW57" s="221"/>
      <c r="AX57" s="268"/>
      <c r="AY57" s="269"/>
      <c r="AZ57" s="264"/>
      <c r="BA57" s="265"/>
    </row>
    <row r="58" spans="1:53" s="5" customFormat="1" ht="15" customHeight="1">
      <c r="A58" s="283"/>
      <c r="B58" s="188" t="s">
        <v>262</v>
      </c>
      <c r="C58" s="278"/>
      <c r="D58" s="278"/>
      <c r="E58" s="314"/>
      <c r="F58" s="314"/>
      <c r="G58" s="314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92"/>
      <c r="Z58" s="293"/>
      <c r="AA58" s="292"/>
      <c r="AB58" s="293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152"/>
      <c r="AP58" s="152"/>
      <c r="AQ58" s="152"/>
      <c r="AR58" s="152"/>
      <c r="AS58" s="152"/>
      <c r="AT58" s="152"/>
      <c r="AU58" s="152"/>
      <c r="AV58" s="152"/>
      <c r="AW58" s="152"/>
      <c r="AX58" s="268"/>
      <c r="AY58" s="269"/>
      <c r="AZ58" s="272"/>
      <c r="BA58" s="273"/>
    </row>
    <row r="59" spans="1:53" s="5" customFormat="1" ht="15" customHeight="1">
      <c r="A59" s="281" t="s">
        <v>330</v>
      </c>
      <c r="B59" s="176" t="s">
        <v>331</v>
      </c>
      <c r="C59" s="277">
        <f>(D59+E59+E62)/36</f>
        <v>3</v>
      </c>
      <c r="D59" s="277">
        <v>78</v>
      </c>
      <c r="E59" s="312">
        <f>SUM(F59:G59)</f>
        <v>10</v>
      </c>
      <c r="F59" s="312">
        <f>SUM(H59:Y59)</f>
        <v>0</v>
      </c>
      <c r="G59" s="312">
        <f>SUM(AA59:AY61)</f>
        <v>10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92"/>
      <c r="Z59" s="293"/>
      <c r="AA59" s="292"/>
      <c r="AB59" s="293"/>
      <c r="AC59" s="253"/>
      <c r="AD59" s="253"/>
      <c r="AE59" s="253"/>
      <c r="AF59" s="253"/>
      <c r="AG59" s="253"/>
      <c r="AH59" s="253"/>
      <c r="AI59" s="253">
        <v>2</v>
      </c>
      <c r="AJ59" s="253">
        <v>2</v>
      </c>
      <c r="AK59" s="253">
        <v>2</v>
      </c>
      <c r="AL59" s="253">
        <v>2</v>
      </c>
      <c r="AM59" s="253">
        <v>2</v>
      </c>
      <c r="AN59" s="253"/>
      <c r="AO59" s="151"/>
      <c r="AP59" s="151"/>
      <c r="AQ59" s="151"/>
      <c r="AR59" s="151"/>
      <c r="AS59" s="151"/>
      <c r="AT59" s="151"/>
      <c r="AU59" s="151"/>
      <c r="AV59" s="151"/>
      <c r="AW59" s="151"/>
      <c r="AX59" s="268"/>
      <c r="AY59" s="269"/>
      <c r="AZ59" s="262" t="s">
        <v>18</v>
      </c>
      <c r="BA59" s="263"/>
    </row>
    <row r="60" spans="1:53" s="5" customFormat="1" ht="15" customHeight="1">
      <c r="A60" s="282"/>
      <c r="B60" s="176" t="s">
        <v>563</v>
      </c>
      <c r="C60" s="305"/>
      <c r="D60" s="305"/>
      <c r="E60" s="312"/>
      <c r="F60" s="312"/>
      <c r="G60" s="312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92"/>
      <c r="Z60" s="293"/>
      <c r="AA60" s="292"/>
      <c r="AB60" s="293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21"/>
      <c r="AP60" s="221"/>
      <c r="AQ60" s="221"/>
      <c r="AR60" s="221"/>
      <c r="AS60" s="221"/>
      <c r="AT60" s="221"/>
      <c r="AU60" s="221"/>
      <c r="AV60" s="221"/>
      <c r="AW60" s="221"/>
      <c r="AX60" s="268"/>
      <c r="AY60" s="269"/>
      <c r="AZ60" s="264"/>
      <c r="BA60" s="265"/>
    </row>
    <row r="61" spans="1:53" s="5" customFormat="1" ht="15" customHeight="1">
      <c r="A61" s="282"/>
      <c r="B61" s="176" t="s">
        <v>82</v>
      </c>
      <c r="C61" s="305"/>
      <c r="D61" s="305"/>
      <c r="E61" s="312"/>
      <c r="F61" s="312"/>
      <c r="G61" s="312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92"/>
      <c r="Z61" s="293"/>
      <c r="AA61" s="292"/>
      <c r="AB61" s="293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152"/>
      <c r="AP61" s="152"/>
      <c r="AQ61" s="152"/>
      <c r="AR61" s="152"/>
      <c r="AS61" s="152"/>
      <c r="AT61" s="152"/>
      <c r="AU61" s="152"/>
      <c r="AV61" s="152"/>
      <c r="AW61" s="152"/>
      <c r="AX61" s="268"/>
      <c r="AY61" s="269"/>
      <c r="AZ61" s="264"/>
      <c r="BA61" s="265"/>
    </row>
    <row r="62" spans="1:53" s="5" customFormat="1" ht="15" customHeight="1">
      <c r="A62" s="282"/>
      <c r="B62" s="176" t="s">
        <v>245</v>
      </c>
      <c r="C62" s="305"/>
      <c r="D62" s="305"/>
      <c r="E62" s="312">
        <f>SUM(F62:G62)</f>
        <v>20</v>
      </c>
      <c r="F62" s="312"/>
      <c r="G62" s="312">
        <f>SUM(AA62:AY63)</f>
        <v>20</v>
      </c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92"/>
      <c r="Z62" s="293"/>
      <c r="AA62" s="292"/>
      <c r="AB62" s="293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>
        <v>2</v>
      </c>
      <c r="AO62" s="221">
        <v>2</v>
      </c>
      <c r="AP62" s="221">
        <v>2</v>
      </c>
      <c r="AQ62" s="221">
        <v>2</v>
      </c>
      <c r="AR62" s="221">
        <v>2</v>
      </c>
      <c r="AS62" s="221">
        <v>2</v>
      </c>
      <c r="AT62" s="221">
        <v>2</v>
      </c>
      <c r="AU62" s="221">
        <v>2</v>
      </c>
      <c r="AV62" s="221">
        <v>2</v>
      </c>
      <c r="AW62" s="221">
        <v>2</v>
      </c>
      <c r="AX62" s="268"/>
      <c r="AY62" s="269"/>
      <c r="AZ62" s="185"/>
      <c r="BA62" s="304"/>
    </row>
    <row r="63" spans="1:53" s="5" customFormat="1" ht="15" customHeight="1">
      <c r="A63" s="282"/>
      <c r="B63" s="176" t="s">
        <v>94</v>
      </c>
      <c r="C63" s="278"/>
      <c r="D63" s="278"/>
      <c r="E63" s="312"/>
      <c r="F63" s="314"/>
      <c r="G63" s="312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92"/>
      <c r="Z63" s="293"/>
      <c r="AA63" s="292"/>
      <c r="AB63" s="293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152"/>
      <c r="AP63" s="152"/>
      <c r="AQ63" s="152"/>
      <c r="AR63" s="152"/>
      <c r="AS63" s="152"/>
      <c r="AT63" s="152"/>
      <c r="AU63" s="152"/>
      <c r="AV63" s="152"/>
      <c r="AW63" s="152"/>
      <c r="AX63" s="268"/>
      <c r="AY63" s="269"/>
      <c r="AZ63" s="185"/>
      <c r="BA63" s="304"/>
    </row>
    <row r="64" spans="1:53" s="5" customFormat="1" ht="15">
      <c r="A64" s="308" t="s">
        <v>332</v>
      </c>
      <c r="B64" s="310" t="s">
        <v>306</v>
      </c>
      <c r="C64" s="277">
        <f>(D64+E64+E65)/36</f>
        <v>6</v>
      </c>
      <c r="D64" s="277">
        <v>216</v>
      </c>
      <c r="E64" s="38">
        <f>SUM(F64:G64)</f>
        <v>0</v>
      </c>
      <c r="F64" s="159">
        <f>SUM(H64:W64)</f>
        <v>0</v>
      </c>
      <c r="G64" s="159">
        <f>SUM(AA64:AY64)</f>
        <v>0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292"/>
      <c r="Z64" s="293"/>
      <c r="AA64" s="292"/>
      <c r="AB64" s="293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268"/>
      <c r="AY64" s="269"/>
      <c r="AZ64" s="262" t="s">
        <v>190</v>
      </c>
      <c r="BA64" s="263"/>
    </row>
    <row r="65" spans="1:56" s="5" customFormat="1" ht="15">
      <c r="A65" s="309"/>
      <c r="B65" s="311"/>
      <c r="C65" s="278"/>
      <c r="D65" s="278"/>
      <c r="E65" s="40">
        <f>SUM(F65:G65)</f>
        <v>0</v>
      </c>
      <c r="F65" s="162">
        <f>SUM(H65:W65)</f>
        <v>0</v>
      </c>
      <c r="G65" s="162">
        <f>SUM(AA65:AY65)</f>
        <v>0</v>
      </c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292"/>
      <c r="Z65" s="293"/>
      <c r="AA65" s="292"/>
      <c r="AB65" s="293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268"/>
      <c r="AY65" s="269"/>
      <c r="AZ65" s="155"/>
      <c r="BA65" s="156"/>
    </row>
    <row r="66" spans="1:56" s="5" customFormat="1" ht="15">
      <c r="A66" s="281"/>
      <c r="B66" s="284" t="s">
        <v>313</v>
      </c>
      <c r="C66" s="277">
        <v>0.5</v>
      </c>
      <c r="D66" s="306"/>
      <c r="E66" s="42">
        <f>F66+G66</f>
        <v>8</v>
      </c>
      <c r="F66" s="38">
        <f>SUM(H66:X66)</f>
        <v>8</v>
      </c>
      <c r="G66" s="38">
        <f>SUM(AC66:AW66)</f>
        <v>0</v>
      </c>
      <c r="H66" s="157">
        <v>4</v>
      </c>
      <c r="I66" s="157">
        <v>4</v>
      </c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292"/>
      <c r="Z66" s="293"/>
      <c r="AA66" s="292"/>
      <c r="AB66" s="293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268"/>
      <c r="AY66" s="269"/>
      <c r="AZ66" s="43">
        <v>1</v>
      </c>
      <c r="BA66" s="44"/>
    </row>
    <row r="67" spans="1:56" s="5" customFormat="1" ht="15">
      <c r="A67" s="282"/>
      <c r="B67" s="285"/>
      <c r="C67" s="305"/>
      <c r="D67" s="307"/>
      <c r="E67" s="45">
        <f>F67+G67</f>
        <v>46</v>
      </c>
      <c r="F67" s="40">
        <f>SUM(H67:X67)</f>
        <v>46</v>
      </c>
      <c r="G67" s="40">
        <f>SUM(AC67:AW67)</f>
        <v>0</v>
      </c>
      <c r="H67" s="146"/>
      <c r="I67" s="146"/>
      <c r="J67" s="146">
        <v>4</v>
      </c>
      <c r="K67" s="146">
        <v>4</v>
      </c>
      <c r="L67" s="146">
        <v>4</v>
      </c>
      <c r="M67" s="146">
        <v>4</v>
      </c>
      <c r="N67" s="146">
        <v>4</v>
      </c>
      <c r="O67" s="146">
        <v>4</v>
      </c>
      <c r="P67" s="146">
        <v>4</v>
      </c>
      <c r="Q67" s="146">
        <v>4</v>
      </c>
      <c r="R67" s="146">
        <v>2</v>
      </c>
      <c r="S67" s="146">
        <v>2</v>
      </c>
      <c r="T67" s="146">
        <v>2</v>
      </c>
      <c r="U67" s="146">
        <v>2</v>
      </c>
      <c r="V67" s="146">
        <v>2</v>
      </c>
      <c r="W67" s="146">
        <v>2</v>
      </c>
      <c r="X67" s="146">
        <v>2</v>
      </c>
      <c r="Y67" s="292"/>
      <c r="Z67" s="293"/>
      <c r="AA67" s="292"/>
      <c r="AB67" s="293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268"/>
      <c r="AY67" s="269"/>
      <c r="AZ67" s="46"/>
      <c r="BA67" s="41"/>
    </row>
    <row r="68" spans="1:56" s="5" customFormat="1" ht="15">
      <c r="A68" s="282"/>
      <c r="B68" s="285"/>
      <c r="C68" s="305"/>
      <c r="D68" s="306"/>
      <c r="E68" s="82">
        <f>F68+G68</f>
        <v>10</v>
      </c>
      <c r="F68" s="38">
        <f>SUM(H68:X68)</f>
        <v>0</v>
      </c>
      <c r="G68" s="38">
        <f>SUM(AC68:AW68)</f>
        <v>10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292"/>
      <c r="Z68" s="293"/>
      <c r="AA68" s="292"/>
      <c r="AB68" s="293"/>
      <c r="AC68" s="157">
        <v>4</v>
      </c>
      <c r="AD68" s="157">
        <v>4</v>
      </c>
      <c r="AE68" s="157">
        <v>2</v>
      </c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268"/>
      <c r="AY68" s="269"/>
      <c r="AZ68" s="43"/>
      <c r="BA68" s="44"/>
    </row>
    <row r="69" spans="1:56" s="5" customFormat="1" ht="15">
      <c r="A69" s="283"/>
      <c r="B69" s="286"/>
      <c r="C69" s="278"/>
      <c r="D69" s="307"/>
      <c r="E69" s="45">
        <f>F69+G69</f>
        <v>44</v>
      </c>
      <c r="F69" s="40">
        <f>SUM(H69:X69)</f>
        <v>0</v>
      </c>
      <c r="G69" s="40">
        <f>SUM(AC69:AW69)</f>
        <v>44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292"/>
      <c r="Z69" s="293"/>
      <c r="AA69" s="292"/>
      <c r="AB69" s="293"/>
      <c r="AC69" s="146"/>
      <c r="AD69" s="146"/>
      <c r="AE69" s="146">
        <v>2</v>
      </c>
      <c r="AF69" s="146">
        <v>4</v>
      </c>
      <c r="AG69" s="146">
        <v>4</v>
      </c>
      <c r="AH69" s="146">
        <v>4</v>
      </c>
      <c r="AI69" s="146">
        <v>2</v>
      </c>
      <c r="AJ69" s="146">
        <v>2</v>
      </c>
      <c r="AK69" s="146">
        <v>2</v>
      </c>
      <c r="AL69" s="146">
        <v>2</v>
      </c>
      <c r="AM69" s="146">
        <v>2</v>
      </c>
      <c r="AN69" s="146">
        <v>2</v>
      </c>
      <c r="AO69" s="146">
        <v>2</v>
      </c>
      <c r="AP69" s="146">
        <v>2</v>
      </c>
      <c r="AQ69" s="146">
        <v>2</v>
      </c>
      <c r="AR69" s="146">
        <v>2</v>
      </c>
      <c r="AS69" s="146">
        <v>2</v>
      </c>
      <c r="AT69" s="146">
        <v>2</v>
      </c>
      <c r="AU69" s="146">
        <v>2</v>
      </c>
      <c r="AV69" s="146">
        <v>2</v>
      </c>
      <c r="AW69" s="146">
        <v>2</v>
      </c>
      <c r="AX69" s="268"/>
      <c r="AY69" s="269"/>
      <c r="AZ69" s="39">
        <v>2</v>
      </c>
      <c r="BA69" s="125"/>
    </row>
    <row r="70" spans="1:56" s="5" customFormat="1" ht="15.75">
      <c r="A70" s="279" t="s">
        <v>14</v>
      </c>
      <c r="B70" s="280"/>
      <c r="C70" s="146">
        <f>SUM(C10:C69)</f>
        <v>60</v>
      </c>
      <c r="D70" s="146">
        <f>SUM(D10:D69)</f>
        <v>1294</v>
      </c>
      <c r="E70" s="47">
        <f>F70+G70</f>
        <v>956</v>
      </c>
      <c r="F70" s="47">
        <f>SUM(H70:AB70)</f>
        <v>396</v>
      </c>
      <c r="G70" s="158">
        <f>SUM(AA70:AY70)</f>
        <v>560</v>
      </c>
      <c r="H70" s="48">
        <f>SUM(H10:H69)</f>
        <v>24</v>
      </c>
      <c r="I70" s="48">
        <f t="shared" ref="I70:X70" si="4">SUM(I10:I69)</f>
        <v>28</v>
      </c>
      <c r="J70" s="48">
        <f t="shared" si="4"/>
        <v>30</v>
      </c>
      <c r="K70" s="48">
        <f t="shared" si="4"/>
        <v>30</v>
      </c>
      <c r="L70" s="48">
        <f t="shared" si="4"/>
        <v>30</v>
      </c>
      <c r="M70" s="48">
        <f t="shared" si="4"/>
        <v>30</v>
      </c>
      <c r="N70" s="48">
        <f t="shared" si="4"/>
        <v>30</v>
      </c>
      <c r="O70" s="48">
        <f t="shared" si="4"/>
        <v>30</v>
      </c>
      <c r="P70" s="48">
        <f t="shared" si="4"/>
        <v>20</v>
      </c>
      <c r="Q70" s="48">
        <f t="shared" si="4"/>
        <v>20</v>
      </c>
      <c r="R70" s="48">
        <f t="shared" si="4"/>
        <v>18</v>
      </c>
      <c r="S70" s="48">
        <f t="shared" si="4"/>
        <v>16</v>
      </c>
      <c r="T70" s="48">
        <f t="shared" si="4"/>
        <v>16</v>
      </c>
      <c r="U70" s="48">
        <f t="shared" si="4"/>
        <v>18</v>
      </c>
      <c r="V70" s="48">
        <f t="shared" si="4"/>
        <v>18</v>
      </c>
      <c r="W70" s="48">
        <f t="shared" si="4"/>
        <v>18</v>
      </c>
      <c r="X70" s="48">
        <f t="shared" si="4"/>
        <v>20</v>
      </c>
      <c r="Y70" s="294"/>
      <c r="Z70" s="295"/>
      <c r="AA70" s="294"/>
      <c r="AB70" s="295"/>
      <c r="AC70" s="48">
        <f>SUM(AC10:AC69)</f>
        <v>24</v>
      </c>
      <c r="AD70" s="48">
        <f t="shared" ref="AD70:AW70" si="5">SUM(AD10:AD69)</f>
        <v>28</v>
      </c>
      <c r="AE70" s="48">
        <f t="shared" si="5"/>
        <v>28</v>
      </c>
      <c r="AF70" s="48">
        <f t="shared" si="5"/>
        <v>28</v>
      </c>
      <c r="AG70" s="48">
        <f t="shared" si="5"/>
        <v>30</v>
      </c>
      <c r="AH70" s="48">
        <f t="shared" si="5"/>
        <v>30</v>
      </c>
      <c r="AI70" s="48">
        <f t="shared" si="5"/>
        <v>32</v>
      </c>
      <c r="AJ70" s="48">
        <f t="shared" si="5"/>
        <v>32</v>
      </c>
      <c r="AK70" s="48">
        <f t="shared" si="5"/>
        <v>26</v>
      </c>
      <c r="AL70" s="48">
        <f t="shared" si="5"/>
        <v>26</v>
      </c>
      <c r="AM70" s="48">
        <f t="shared" si="5"/>
        <v>26</v>
      </c>
      <c r="AN70" s="48">
        <f t="shared" si="5"/>
        <v>30</v>
      </c>
      <c r="AO70" s="48">
        <f t="shared" si="5"/>
        <v>34</v>
      </c>
      <c r="AP70" s="48">
        <f t="shared" si="5"/>
        <v>34</v>
      </c>
      <c r="AQ70" s="48">
        <f t="shared" si="5"/>
        <v>34</v>
      </c>
      <c r="AR70" s="48">
        <f t="shared" si="5"/>
        <v>28</v>
      </c>
      <c r="AS70" s="48">
        <f t="shared" si="5"/>
        <v>20</v>
      </c>
      <c r="AT70" s="48">
        <f t="shared" si="5"/>
        <v>20</v>
      </c>
      <c r="AU70" s="48">
        <f t="shared" si="5"/>
        <v>20</v>
      </c>
      <c r="AV70" s="48">
        <f t="shared" si="5"/>
        <v>16</v>
      </c>
      <c r="AW70" s="48">
        <f t="shared" si="5"/>
        <v>14</v>
      </c>
      <c r="AX70" s="270"/>
      <c r="AY70" s="271"/>
      <c r="AZ70" s="47"/>
      <c r="BA70" s="47"/>
    </row>
    <row r="73" spans="1:56" ht="18">
      <c r="A73" s="14"/>
      <c r="B73" s="14"/>
      <c r="C73" s="14"/>
      <c r="D73" s="14"/>
      <c r="E73" s="16" t="s">
        <v>75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 t="s">
        <v>76</v>
      </c>
      <c r="AF73" s="16"/>
      <c r="AG73" s="16"/>
      <c r="AH73" s="16"/>
      <c r="AI73" s="16"/>
      <c r="AJ73" s="16"/>
      <c r="AK73" s="16"/>
      <c r="AL73" s="16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ht="18">
      <c r="A74" s="14"/>
      <c r="B74" s="14"/>
      <c r="C74" s="14"/>
      <c r="D74" s="14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6" spans="1:56" s="23" customFormat="1" ht="18">
      <c r="C76" s="196"/>
      <c r="D76" s="19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</sheetData>
  <mergeCells count="401">
    <mergeCell ref="B10:B11"/>
    <mergeCell ref="AU1:AZ1"/>
    <mergeCell ref="AU2:AZ3"/>
    <mergeCell ref="C5:BA5"/>
    <mergeCell ref="C6:C9"/>
    <mergeCell ref="D6:D8"/>
    <mergeCell ref="E6:E8"/>
    <mergeCell ref="BA6:BA8"/>
    <mergeCell ref="H6:K6"/>
    <mergeCell ref="L6:P6"/>
    <mergeCell ref="Q6:T6"/>
    <mergeCell ref="D9:G9"/>
    <mergeCell ref="AZ6:AZ8"/>
    <mergeCell ref="AL6:AP6"/>
    <mergeCell ref="U6:X6"/>
    <mergeCell ref="Y6:AC6"/>
    <mergeCell ref="AD6:AG6"/>
    <mergeCell ref="AU6:AX6"/>
    <mergeCell ref="AQ6:AT6"/>
    <mergeCell ref="AH6:AK6"/>
    <mergeCell ref="F6:F8"/>
    <mergeCell ref="G6:G8"/>
    <mergeCell ref="Y10:Z70"/>
    <mergeCell ref="O36:O38"/>
    <mergeCell ref="A6:A9"/>
    <mergeCell ref="B6:B9"/>
    <mergeCell ref="C10:C11"/>
    <mergeCell ref="A18:A19"/>
    <mergeCell ref="B18:B19"/>
    <mergeCell ref="C22:C23"/>
    <mergeCell ref="D22:D23"/>
    <mergeCell ref="C18:C19"/>
    <mergeCell ref="D18:D19"/>
    <mergeCell ref="C20:C21"/>
    <mergeCell ref="D10:D11"/>
    <mergeCell ref="A16:A17"/>
    <mergeCell ref="B16:B17"/>
    <mergeCell ref="C16:C17"/>
    <mergeCell ref="D16:D17"/>
    <mergeCell ref="D12:D13"/>
    <mergeCell ref="A14:A15"/>
    <mergeCell ref="B14:B15"/>
    <mergeCell ref="C14:C15"/>
    <mergeCell ref="D14:D15"/>
    <mergeCell ref="A12:A13"/>
    <mergeCell ref="B12:B13"/>
    <mergeCell ref="C12:C13"/>
    <mergeCell ref="A10:A11"/>
    <mergeCell ref="A30:A31"/>
    <mergeCell ref="B30:B31"/>
    <mergeCell ref="C30:C31"/>
    <mergeCell ref="D30:D31"/>
    <mergeCell ref="D20:D21"/>
    <mergeCell ref="C24:C25"/>
    <mergeCell ref="D24:D25"/>
    <mergeCell ref="C26:C27"/>
    <mergeCell ref="D26:D27"/>
    <mergeCell ref="C28:C29"/>
    <mergeCell ref="D28:D29"/>
    <mergeCell ref="A28:A29"/>
    <mergeCell ref="B28:B29"/>
    <mergeCell ref="A20:A21"/>
    <mergeCell ref="B20:B21"/>
    <mergeCell ref="A22:A23"/>
    <mergeCell ref="B22:B23"/>
    <mergeCell ref="A26:A27"/>
    <mergeCell ref="B26:B27"/>
    <mergeCell ref="A24:A25"/>
    <mergeCell ref="B24:B25"/>
    <mergeCell ref="A36:A41"/>
    <mergeCell ref="A32:A33"/>
    <mergeCell ref="B32:B33"/>
    <mergeCell ref="A34:A35"/>
    <mergeCell ref="B34:B35"/>
    <mergeCell ref="C36:C41"/>
    <mergeCell ref="D36:D41"/>
    <mergeCell ref="C34:C35"/>
    <mergeCell ref="D34:D35"/>
    <mergeCell ref="C32:C33"/>
    <mergeCell ref="D32:D33"/>
    <mergeCell ref="E36:E38"/>
    <mergeCell ref="F36:F38"/>
    <mergeCell ref="G36:G38"/>
    <mergeCell ref="F39:F41"/>
    <mergeCell ref="E39:E41"/>
    <mergeCell ref="G39:G41"/>
    <mergeCell ref="K39:K41"/>
    <mergeCell ref="L39:L41"/>
    <mergeCell ref="H36:H38"/>
    <mergeCell ref="J36:J38"/>
    <mergeCell ref="H39:H41"/>
    <mergeCell ref="I39:I41"/>
    <mergeCell ref="I36:I38"/>
    <mergeCell ref="L36:L38"/>
    <mergeCell ref="K36:K38"/>
    <mergeCell ref="J39:J41"/>
    <mergeCell ref="M39:M41"/>
    <mergeCell ref="N39:N41"/>
    <mergeCell ref="S36:S38"/>
    <mergeCell ref="P36:P38"/>
    <mergeCell ref="Q36:Q38"/>
    <mergeCell ref="R36:R38"/>
    <mergeCell ref="T36:T38"/>
    <mergeCell ref="W39:W41"/>
    <mergeCell ref="N42:N44"/>
    <mergeCell ref="V42:V44"/>
    <mergeCell ref="S42:S44"/>
    <mergeCell ref="T42:T44"/>
    <mergeCell ref="U42:U44"/>
    <mergeCell ref="P42:P44"/>
    <mergeCell ref="V39:V41"/>
    <mergeCell ref="O39:O41"/>
    <mergeCell ref="P39:P41"/>
    <mergeCell ref="Q39:Q41"/>
    <mergeCell ref="U36:U38"/>
    <mergeCell ref="V36:V38"/>
    <mergeCell ref="M36:M38"/>
    <mergeCell ref="N36:N38"/>
    <mergeCell ref="AL49:AL53"/>
    <mergeCell ref="AD54:AD58"/>
    <mergeCell ref="AE54:AE58"/>
    <mergeCell ref="AD49:AD53"/>
    <mergeCell ref="AG49:AG53"/>
    <mergeCell ref="AK54:AK58"/>
    <mergeCell ref="AF54:AF58"/>
    <mergeCell ref="R39:R41"/>
    <mergeCell ref="S39:S41"/>
    <mergeCell ref="T39:T41"/>
    <mergeCell ref="X39:X41"/>
    <mergeCell ref="AC39:AC41"/>
    <mergeCell ref="AJ49:AJ53"/>
    <mergeCell ref="W45:W48"/>
    <mergeCell ref="AI42:AI44"/>
    <mergeCell ref="AH45:AH48"/>
    <mergeCell ref="AI49:AI53"/>
    <mergeCell ref="AI54:AI58"/>
    <mergeCell ref="AK49:AK53"/>
    <mergeCell ref="AH49:AH53"/>
    <mergeCell ref="U39:U41"/>
    <mergeCell ref="AL39:AL41"/>
    <mergeCell ref="AL42:AL44"/>
    <mergeCell ref="AE39:AE41"/>
    <mergeCell ref="AK36:AK38"/>
    <mergeCell ref="AW36:AW38"/>
    <mergeCell ref="AL36:AL38"/>
    <mergeCell ref="W36:W38"/>
    <mergeCell ref="X36:X38"/>
    <mergeCell ref="AC36:AC38"/>
    <mergeCell ref="AD36:AD38"/>
    <mergeCell ref="AJ36:AJ38"/>
    <mergeCell ref="AS36:AS38"/>
    <mergeCell ref="AE36:AE38"/>
    <mergeCell ref="AI36:AI38"/>
    <mergeCell ref="AQ36:AQ38"/>
    <mergeCell ref="AR36:AR38"/>
    <mergeCell ref="AF36:AF38"/>
    <mergeCell ref="AG36:AG38"/>
    <mergeCell ref="AA10:AB70"/>
    <mergeCell ref="AH54:AH58"/>
    <mergeCell ref="AN36:AN38"/>
    <mergeCell ref="AO36:AO38"/>
    <mergeCell ref="AP36:AP38"/>
    <mergeCell ref="AH36:AH38"/>
    <mergeCell ref="AT45:AT48"/>
    <mergeCell ref="AD45:AD48"/>
    <mergeCell ref="AE45:AE48"/>
    <mergeCell ref="AF39:AF41"/>
    <mergeCell ref="AN42:AN44"/>
    <mergeCell ref="AG45:AG48"/>
    <mergeCell ref="AH42:AH44"/>
    <mergeCell ref="AO39:AO41"/>
    <mergeCell ref="AQ39:AQ41"/>
    <mergeCell ref="AI39:AI41"/>
    <mergeCell ref="AD39:AD41"/>
    <mergeCell ref="AM39:AM41"/>
    <mergeCell ref="AN39:AN41"/>
    <mergeCell ref="AK39:AK41"/>
    <mergeCell ref="AG39:AG41"/>
    <mergeCell ref="AH39:AH41"/>
    <mergeCell ref="AJ39:AJ41"/>
    <mergeCell ref="AK45:AK48"/>
    <mergeCell ref="AG42:AG44"/>
    <mergeCell ref="AD42:AD44"/>
    <mergeCell ref="AE42:AE44"/>
    <mergeCell ref="AF42:AF44"/>
    <mergeCell ref="AZ39:BA41"/>
    <mergeCell ref="AV42:AV44"/>
    <mergeCell ref="AT36:AT38"/>
    <mergeCell ref="AZ54:BA58"/>
    <mergeCell ref="AM54:AM58"/>
    <mergeCell ref="AN54:AN58"/>
    <mergeCell ref="AZ49:BA53"/>
    <mergeCell ref="AM49:AM53"/>
    <mergeCell ref="AN49:AN53"/>
    <mergeCell ref="AR42:AR44"/>
    <mergeCell ref="AZ45:BA48"/>
    <mergeCell ref="AU45:AU48"/>
    <mergeCell ref="AV45:AV48"/>
    <mergeCell ref="AW42:AW44"/>
    <mergeCell ref="AX10:AY70"/>
    <mergeCell ref="AZ42:BA44"/>
    <mergeCell ref="AW45:AW48"/>
    <mergeCell ref="AW39:AW41"/>
    <mergeCell ref="AZ36:BA38"/>
    <mergeCell ref="AU36:AU38"/>
    <mergeCell ref="AP39:AP41"/>
    <mergeCell ref="AT42:AT44"/>
    <mergeCell ref="AP42:AP44"/>
    <mergeCell ref="AU42:AU44"/>
    <mergeCell ref="AV36:AV38"/>
    <mergeCell ref="AV39:AV41"/>
    <mergeCell ref="AR45:AR48"/>
    <mergeCell ref="AJ42:AJ44"/>
    <mergeCell ref="AK42:AK44"/>
    <mergeCell ref="AF45:AF48"/>
    <mergeCell ref="AI45:AI48"/>
    <mergeCell ref="AS45:AS48"/>
    <mergeCell ref="AM42:AM44"/>
    <mergeCell ref="AJ45:AJ48"/>
    <mergeCell ref="AO42:AO44"/>
    <mergeCell ref="AQ42:AQ44"/>
    <mergeCell ref="AQ45:AQ48"/>
    <mergeCell ref="AL45:AL48"/>
    <mergeCell ref="AN45:AN48"/>
    <mergeCell ref="AM45:AM48"/>
    <mergeCell ref="AO45:AO48"/>
    <mergeCell ref="AP45:AP48"/>
    <mergeCell ref="AS39:AS41"/>
    <mergeCell ref="AT39:AT41"/>
    <mergeCell ref="AU39:AU41"/>
    <mergeCell ref="AS42:AS44"/>
    <mergeCell ref="AR39:AR41"/>
    <mergeCell ref="AM36:AM38"/>
    <mergeCell ref="A49:A58"/>
    <mergeCell ref="C49:C58"/>
    <mergeCell ref="D49:D58"/>
    <mergeCell ref="E49:E53"/>
    <mergeCell ref="K49:K53"/>
    <mergeCell ref="T49:T53"/>
    <mergeCell ref="J42:J44"/>
    <mergeCell ref="K42:K44"/>
    <mergeCell ref="E42:E44"/>
    <mergeCell ref="F49:F53"/>
    <mergeCell ref="K54:K58"/>
    <mergeCell ref="L54:L58"/>
    <mergeCell ref="J49:J53"/>
    <mergeCell ref="F45:F48"/>
    <mergeCell ref="I45:I48"/>
    <mergeCell ref="G45:G48"/>
    <mergeCell ref="J45:J48"/>
    <mergeCell ref="E45:E48"/>
    <mergeCell ref="K45:K48"/>
    <mergeCell ref="C42:C48"/>
    <mergeCell ref="L49:L53"/>
    <mergeCell ref="G49:G53"/>
    <mergeCell ref="H49:H53"/>
    <mergeCell ref="I49:I53"/>
    <mergeCell ref="F42:F44"/>
    <mergeCell ref="G42:G44"/>
    <mergeCell ref="Q42:Q44"/>
    <mergeCell ref="X42:X44"/>
    <mergeCell ref="R49:R53"/>
    <mergeCell ref="T54:T58"/>
    <mergeCell ref="U54:U58"/>
    <mergeCell ref="V54:V58"/>
    <mergeCell ref="W54:W58"/>
    <mergeCell ref="S49:S53"/>
    <mergeCell ref="O49:O53"/>
    <mergeCell ref="X54:X58"/>
    <mergeCell ref="Q54:Q58"/>
    <mergeCell ref="T45:T48"/>
    <mergeCell ref="R45:R48"/>
    <mergeCell ref="S45:S48"/>
    <mergeCell ref="Q45:Q48"/>
    <mergeCell ref="AC45:AC48"/>
    <mergeCell ref="H45:H48"/>
    <mergeCell ref="L42:L44"/>
    <mergeCell ref="L45:L48"/>
    <mergeCell ref="P45:P48"/>
    <mergeCell ref="W42:W44"/>
    <mergeCell ref="M45:M48"/>
    <mergeCell ref="N45:N48"/>
    <mergeCell ref="U45:U48"/>
    <mergeCell ref="V45:V48"/>
    <mergeCell ref="O45:O48"/>
    <mergeCell ref="O42:O44"/>
    <mergeCell ref="AC42:AC44"/>
    <mergeCell ref="X45:X48"/>
    <mergeCell ref="H42:H44"/>
    <mergeCell ref="I42:I44"/>
    <mergeCell ref="D42:D48"/>
    <mergeCell ref="M42:M44"/>
    <mergeCell ref="R42:R44"/>
    <mergeCell ref="A42:A48"/>
    <mergeCell ref="AE49:AE53"/>
    <mergeCell ref="AF49:AF53"/>
    <mergeCell ref="M54:M58"/>
    <mergeCell ref="J54:J58"/>
    <mergeCell ref="E54:E58"/>
    <mergeCell ref="F54:F58"/>
    <mergeCell ref="G54:G58"/>
    <mergeCell ref="H54:H58"/>
    <mergeCell ref="I54:I58"/>
    <mergeCell ref="W49:W53"/>
    <mergeCell ref="AC49:AC53"/>
    <mergeCell ref="X49:X53"/>
    <mergeCell ref="N54:N58"/>
    <mergeCell ref="AC54:AC58"/>
    <mergeCell ref="V49:V53"/>
    <mergeCell ref="U49:U53"/>
    <mergeCell ref="P49:P53"/>
    <mergeCell ref="Q49:Q53"/>
    <mergeCell ref="M49:M53"/>
    <mergeCell ref="N49:N53"/>
    <mergeCell ref="AZ64:BA64"/>
    <mergeCell ref="U62:U63"/>
    <mergeCell ref="V62:V63"/>
    <mergeCell ref="U59:U61"/>
    <mergeCell ref="V59:V61"/>
    <mergeCell ref="AN59:AN61"/>
    <mergeCell ref="AL59:AL61"/>
    <mergeCell ref="AM59:AM61"/>
    <mergeCell ref="AZ59:BA61"/>
    <mergeCell ref="AJ59:AJ61"/>
    <mergeCell ref="AE62:AE63"/>
    <mergeCell ref="AC59:AC61"/>
    <mergeCell ref="AK59:AK61"/>
    <mergeCell ref="AG62:AG63"/>
    <mergeCell ref="AH59:AH61"/>
    <mergeCell ref="AD59:AD61"/>
    <mergeCell ref="AE59:AE61"/>
    <mergeCell ref="AF59:AF61"/>
    <mergeCell ref="AD62:AD63"/>
    <mergeCell ref="BA62:BA63"/>
    <mergeCell ref="AM62:AM63"/>
    <mergeCell ref="AN62:AN63"/>
    <mergeCell ref="AH62:AH63"/>
    <mergeCell ref="AI62:AI63"/>
    <mergeCell ref="AK62:AK63"/>
    <mergeCell ref="AL62:AL63"/>
    <mergeCell ref="AG54:AG58"/>
    <mergeCell ref="AG59:AG61"/>
    <mergeCell ref="AI59:AI61"/>
    <mergeCell ref="AF62:AF63"/>
    <mergeCell ref="W62:W63"/>
    <mergeCell ref="N59:N61"/>
    <mergeCell ref="O59:O61"/>
    <mergeCell ref="P59:P61"/>
    <mergeCell ref="R59:R61"/>
    <mergeCell ref="Q59:Q61"/>
    <mergeCell ref="S59:S61"/>
    <mergeCell ref="AJ62:AJ63"/>
    <mergeCell ref="R54:R58"/>
    <mergeCell ref="AJ54:AJ58"/>
    <mergeCell ref="S54:S58"/>
    <mergeCell ref="O54:O58"/>
    <mergeCell ref="P54:P58"/>
    <mergeCell ref="AL54:AL58"/>
    <mergeCell ref="A70:B70"/>
    <mergeCell ref="A66:A69"/>
    <mergeCell ref="B66:B69"/>
    <mergeCell ref="C66:C69"/>
    <mergeCell ref="M62:M63"/>
    <mergeCell ref="C59:C63"/>
    <mergeCell ref="A64:A65"/>
    <mergeCell ref="B64:B65"/>
    <mergeCell ref="C64:C65"/>
    <mergeCell ref="D64:D65"/>
    <mergeCell ref="A59:A63"/>
    <mergeCell ref="H59:H61"/>
    <mergeCell ref="I59:I61"/>
    <mergeCell ref="J59:J61"/>
    <mergeCell ref="K59:K61"/>
    <mergeCell ref="D68:D69"/>
    <mergeCell ref="K62:K63"/>
    <mergeCell ref="G62:G63"/>
    <mergeCell ref="D66:D67"/>
    <mergeCell ref="F62:F63"/>
    <mergeCell ref="D59:D63"/>
    <mergeCell ref="E59:E61"/>
    <mergeCell ref="L62:L63"/>
    <mergeCell ref="L59:L61"/>
    <mergeCell ref="H62:H63"/>
    <mergeCell ref="G59:G61"/>
    <mergeCell ref="E62:E63"/>
    <mergeCell ref="X62:X63"/>
    <mergeCell ref="AC62:AC63"/>
    <mergeCell ref="N62:N63"/>
    <mergeCell ref="O62:O63"/>
    <mergeCell ref="R62:R63"/>
    <mergeCell ref="S62:S63"/>
    <mergeCell ref="M59:M61"/>
    <mergeCell ref="F59:F61"/>
    <mergeCell ref="I62:I63"/>
    <mergeCell ref="J62:J63"/>
    <mergeCell ref="T62:T63"/>
    <mergeCell ref="Q62:Q63"/>
    <mergeCell ref="P62:P63"/>
    <mergeCell ref="T59:T61"/>
    <mergeCell ref="W59:W61"/>
    <mergeCell ref="X59:X61"/>
  </mergeCells>
  <phoneticPr fontId="36" type="noConversion"/>
  <pageMargins left="0.39370078740157483" right="0.39370078740157483" top="0.39370078740157483" bottom="0.19685039370078741" header="0" footer="0"/>
  <pageSetup paperSize="9" scale="36" orientation="landscape" horizontalDpi="4294967292" verticalDpi="72" r:id="rId1"/>
  <headerFooter alignWithMargins="0"/>
  <rowBreaks count="1" manualBreakCount="1">
    <brk id="58" max="5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L50"/>
  <sheetViews>
    <sheetView view="pageBreakPreview" zoomScale="55" zoomScaleNormal="70" zoomScaleSheetLayoutView="55" workbookViewId="0">
      <pane xSplit="8" ySplit="9" topLeftCell="S10" activePane="bottomRight" state="frozen"/>
      <selection activeCell="E36" sqref="E36:E37"/>
      <selection pane="topRight" activeCell="E36" sqref="E36:E37"/>
      <selection pane="bottomLeft" activeCell="E36" sqref="E36:E37"/>
      <selection pane="bottomRight" activeCell="AR46" sqref="AR46"/>
    </sheetView>
  </sheetViews>
  <sheetFormatPr defaultRowHeight="12.75"/>
  <cols>
    <col min="1" max="1" width="16.42578125" style="22" customWidth="1"/>
    <col min="2" max="2" width="46.42578125" style="22" customWidth="1"/>
    <col min="3" max="3" width="9" style="22" customWidth="1"/>
    <col min="4" max="4" width="14.85546875" style="22" customWidth="1"/>
    <col min="5" max="7" width="8.5703125" style="22" customWidth="1"/>
    <col min="8" max="51" width="5.42578125" style="22" customWidth="1"/>
    <col min="52" max="52" width="4.140625" style="22" customWidth="1"/>
    <col min="53" max="53" width="4.28515625" style="22" customWidth="1"/>
    <col min="54" max="16384" width="9.140625" style="22"/>
  </cols>
  <sheetData>
    <row r="1" spans="1:64" s="190" customFormat="1" ht="24.75" customHeight="1">
      <c r="AS1" s="302" t="s">
        <v>283</v>
      </c>
      <c r="AT1" s="302"/>
      <c r="AU1" s="302"/>
      <c r="AV1" s="302"/>
      <c r="AW1" s="302"/>
      <c r="AX1" s="302"/>
      <c r="AY1" s="302"/>
      <c r="AZ1" s="302"/>
      <c r="BA1" s="302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</row>
    <row r="2" spans="1:64" s="190" customFormat="1" ht="24.75" customHeight="1">
      <c r="AS2" s="302" t="s">
        <v>573</v>
      </c>
      <c r="AT2" s="302"/>
      <c r="AU2" s="302"/>
      <c r="AV2" s="302"/>
      <c r="AW2" s="302"/>
      <c r="AX2" s="302"/>
      <c r="AY2" s="302"/>
      <c r="AZ2" s="302"/>
      <c r="BA2" s="302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</row>
    <row r="3" spans="1:64" s="190" customFormat="1" ht="24.75" customHeight="1">
      <c r="AO3" s="192"/>
      <c r="AP3" s="193" t="s">
        <v>242</v>
      </c>
      <c r="AQ3" s="194"/>
      <c r="AR3" s="194"/>
      <c r="AS3" s="302"/>
      <c r="AT3" s="302"/>
      <c r="AU3" s="302"/>
      <c r="AV3" s="302"/>
      <c r="AW3" s="302"/>
      <c r="AX3" s="302"/>
      <c r="AY3" s="302"/>
      <c r="AZ3" s="302"/>
      <c r="BA3" s="302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</row>
    <row r="4" spans="1:64">
      <c r="AN4" s="195" t="s">
        <v>574</v>
      </c>
    </row>
    <row r="5" spans="1:64" s="5" customFormat="1" ht="49.5" customHeight="1">
      <c r="A5" s="481" t="s">
        <v>304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6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6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345"/>
      <c r="BA7" s="345"/>
      <c r="BB7" s="368"/>
    </row>
    <row r="8" spans="1:6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345"/>
      <c r="BA8" s="345"/>
      <c r="BB8" s="368"/>
    </row>
    <row r="9" spans="1:64" s="7" customFormat="1" ht="12.75" customHeight="1">
      <c r="A9" s="446"/>
      <c r="B9" s="447"/>
      <c r="C9" s="437"/>
      <c r="D9" s="432" t="s">
        <v>13</v>
      </c>
      <c r="E9" s="594"/>
      <c r="F9" s="594"/>
      <c r="G9" s="595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12">
        <v>25</v>
      </c>
      <c r="AG9" s="1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64" s="8" customFormat="1" ht="15">
      <c r="A10" s="441" t="s">
        <v>309</v>
      </c>
      <c r="B10" s="649" t="s">
        <v>234</v>
      </c>
      <c r="C10" s="442">
        <f>(D10+E10+E11)/36</f>
        <v>2</v>
      </c>
      <c r="D10" s="457">
        <v>42</v>
      </c>
      <c r="E10" s="38">
        <f>SUM(F10:G10)</f>
        <v>12</v>
      </c>
      <c r="F10" s="38">
        <f>SUM(H10:W10)</f>
        <v>12</v>
      </c>
      <c r="G10" s="38">
        <f t="shared" ref="G10:G43" si="3">SUM(AA10:AY10)</f>
        <v>0</v>
      </c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663" t="s">
        <v>232</v>
      </c>
      <c r="Y10" s="466" t="s">
        <v>19</v>
      </c>
      <c r="Z10" s="467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654" t="s">
        <v>572</v>
      </c>
      <c r="AL10" s="655"/>
      <c r="AM10" s="655"/>
      <c r="AN10" s="655"/>
      <c r="AO10" s="655"/>
      <c r="AP10" s="655"/>
      <c r="AQ10" s="655"/>
      <c r="AR10" s="656"/>
      <c r="AS10" s="132"/>
      <c r="AT10" s="132"/>
      <c r="AU10" s="132"/>
      <c r="AV10" s="132"/>
      <c r="AW10" s="132"/>
      <c r="AX10" s="132"/>
      <c r="AY10" s="651" t="s">
        <v>535</v>
      </c>
      <c r="AZ10" s="39">
        <v>1</v>
      </c>
      <c r="BA10" s="125"/>
      <c r="BB10" s="125"/>
    </row>
    <row r="11" spans="1:64" s="8" customFormat="1" ht="15">
      <c r="A11" s="441"/>
      <c r="B11" s="650"/>
      <c r="C11" s="443"/>
      <c r="D11" s="457"/>
      <c r="E11" s="40">
        <f>SUM(F11:G11)</f>
        <v>18</v>
      </c>
      <c r="F11" s="40">
        <f>SUM(H11:W11)</f>
        <v>18</v>
      </c>
      <c r="G11" s="40">
        <f t="shared" si="3"/>
        <v>0</v>
      </c>
      <c r="H11" s="46"/>
      <c r="I11" s="46"/>
      <c r="J11" s="46"/>
      <c r="K11" s="46"/>
      <c r="L11" s="46"/>
      <c r="M11" s="46"/>
      <c r="N11" s="46">
        <v>2</v>
      </c>
      <c r="O11" s="46">
        <v>2</v>
      </c>
      <c r="P11" s="46">
        <v>2</v>
      </c>
      <c r="Q11" s="46">
        <v>2</v>
      </c>
      <c r="R11" s="46">
        <v>2</v>
      </c>
      <c r="S11" s="46">
        <v>2</v>
      </c>
      <c r="T11" s="46">
        <v>2</v>
      </c>
      <c r="U11" s="46">
        <v>2</v>
      </c>
      <c r="V11" s="46">
        <v>2</v>
      </c>
      <c r="W11" s="46"/>
      <c r="X11" s="664"/>
      <c r="Y11" s="466"/>
      <c r="Z11" s="467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657"/>
      <c r="AL11" s="658"/>
      <c r="AM11" s="658"/>
      <c r="AN11" s="658"/>
      <c r="AO11" s="658"/>
      <c r="AP11" s="658"/>
      <c r="AQ11" s="658"/>
      <c r="AR11" s="659"/>
      <c r="AS11" s="132"/>
      <c r="AT11" s="132"/>
      <c r="AU11" s="132"/>
      <c r="AV11" s="132"/>
      <c r="AW11" s="132"/>
      <c r="AX11" s="132"/>
      <c r="AY11" s="652"/>
      <c r="AZ11" s="39"/>
      <c r="BA11" s="125"/>
      <c r="BB11" s="125"/>
    </row>
    <row r="12" spans="1:64" s="88" customFormat="1" ht="15">
      <c r="A12" s="441" t="s">
        <v>310</v>
      </c>
      <c r="B12" s="649" t="s">
        <v>536</v>
      </c>
      <c r="C12" s="442">
        <f t="shared" ref="C12:C18" si="4">(D12+E12+E13)/36</f>
        <v>2.5</v>
      </c>
      <c r="D12" s="457">
        <v>54</v>
      </c>
      <c r="E12" s="38">
        <f>SUM(F12:G12)</f>
        <v>12</v>
      </c>
      <c r="F12" s="38">
        <f t="shared" ref="F12:F43" si="5">SUM(H12:W12)</f>
        <v>0</v>
      </c>
      <c r="G12" s="38">
        <f t="shared" si="3"/>
        <v>12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664"/>
      <c r="Y12" s="466"/>
      <c r="Z12" s="467"/>
      <c r="AA12" s="89">
        <v>4</v>
      </c>
      <c r="AB12" s="89">
        <v>4</v>
      </c>
      <c r="AC12" s="89">
        <v>2</v>
      </c>
      <c r="AD12" s="89">
        <v>2</v>
      </c>
      <c r="AE12" s="89"/>
      <c r="AF12" s="89"/>
      <c r="AG12" s="89"/>
      <c r="AH12" s="89"/>
      <c r="AI12" s="89"/>
      <c r="AJ12" s="90"/>
      <c r="AK12" s="657"/>
      <c r="AL12" s="658"/>
      <c r="AM12" s="658"/>
      <c r="AN12" s="658"/>
      <c r="AO12" s="658"/>
      <c r="AP12" s="658"/>
      <c r="AQ12" s="658"/>
      <c r="AR12" s="659"/>
      <c r="AS12" s="89"/>
      <c r="AT12" s="89"/>
      <c r="AU12" s="89"/>
      <c r="AV12" s="89"/>
      <c r="AW12" s="89"/>
      <c r="AX12" s="90"/>
      <c r="AY12" s="652"/>
      <c r="AZ12" s="89"/>
      <c r="BA12" s="90"/>
      <c r="BB12" s="90"/>
    </row>
    <row r="13" spans="1:64" s="8" customFormat="1" ht="15">
      <c r="A13" s="441"/>
      <c r="B13" s="650"/>
      <c r="C13" s="443"/>
      <c r="D13" s="457"/>
      <c r="E13" s="40">
        <f>SUM(F13:G13)</f>
        <v>24</v>
      </c>
      <c r="F13" s="40">
        <f t="shared" si="5"/>
        <v>0</v>
      </c>
      <c r="G13" s="40">
        <f t="shared" si="3"/>
        <v>24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664"/>
      <c r="Y13" s="466"/>
      <c r="Z13" s="467"/>
      <c r="AA13" s="46"/>
      <c r="AB13" s="46"/>
      <c r="AC13" s="46"/>
      <c r="AD13" s="46"/>
      <c r="AE13" s="46">
        <v>2</v>
      </c>
      <c r="AF13" s="46">
        <v>2</v>
      </c>
      <c r="AG13" s="46">
        <v>2</v>
      </c>
      <c r="AH13" s="46">
        <v>2</v>
      </c>
      <c r="AI13" s="46">
        <v>2</v>
      </c>
      <c r="AJ13" s="41">
        <v>2</v>
      </c>
      <c r="AK13" s="657"/>
      <c r="AL13" s="658"/>
      <c r="AM13" s="658"/>
      <c r="AN13" s="658"/>
      <c r="AO13" s="658"/>
      <c r="AP13" s="658"/>
      <c r="AQ13" s="658"/>
      <c r="AR13" s="659"/>
      <c r="AS13" s="46">
        <v>2</v>
      </c>
      <c r="AT13" s="46">
        <v>2</v>
      </c>
      <c r="AU13" s="46">
        <v>2</v>
      </c>
      <c r="AV13" s="46">
        <v>2</v>
      </c>
      <c r="AW13" s="46">
        <v>2</v>
      </c>
      <c r="AX13" s="41">
        <v>2</v>
      </c>
      <c r="AY13" s="652"/>
      <c r="AZ13" s="46"/>
      <c r="BA13" s="41"/>
      <c r="BB13" s="41">
        <v>2</v>
      </c>
    </row>
    <row r="14" spans="1:64" s="88" customFormat="1" ht="15">
      <c r="A14" s="441" t="s">
        <v>412</v>
      </c>
      <c r="B14" s="649" t="s">
        <v>191</v>
      </c>
      <c r="C14" s="442">
        <f t="shared" si="4"/>
        <v>6</v>
      </c>
      <c r="D14" s="457">
        <v>108</v>
      </c>
      <c r="E14" s="38">
        <v>36</v>
      </c>
      <c r="F14" s="38">
        <f t="shared" si="5"/>
        <v>12</v>
      </c>
      <c r="G14" s="38">
        <f t="shared" si="3"/>
        <v>24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664"/>
      <c r="Y14" s="466"/>
      <c r="Z14" s="467"/>
      <c r="AA14" s="89">
        <v>2</v>
      </c>
      <c r="AB14" s="89">
        <v>2</v>
      </c>
      <c r="AC14" s="89">
        <v>2</v>
      </c>
      <c r="AD14" s="89">
        <v>2</v>
      </c>
      <c r="AE14" s="89">
        <v>2</v>
      </c>
      <c r="AF14" s="89">
        <v>2</v>
      </c>
      <c r="AG14" s="89">
        <v>2</v>
      </c>
      <c r="AH14" s="89">
        <v>2</v>
      </c>
      <c r="AI14" s="89">
        <v>2</v>
      </c>
      <c r="AJ14" s="89">
        <v>2</v>
      </c>
      <c r="AK14" s="657"/>
      <c r="AL14" s="658"/>
      <c r="AM14" s="658"/>
      <c r="AN14" s="658"/>
      <c r="AO14" s="658"/>
      <c r="AP14" s="658"/>
      <c r="AQ14" s="658"/>
      <c r="AR14" s="659"/>
      <c r="AS14" s="89">
        <v>2</v>
      </c>
      <c r="AT14" s="89">
        <v>2</v>
      </c>
      <c r="AU14" s="89"/>
      <c r="AV14" s="89"/>
      <c r="AW14" s="89"/>
      <c r="AX14" s="89"/>
      <c r="AY14" s="652"/>
      <c r="AZ14" s="43"/>
      <c r="BA14" s="44">
        <v>2</v>
      </c>
      <c r="BB14" s="44"/>
    </row>
    <row r="15" spans="1:64" s="8" customFormat="1" ht="15">
      <c r="A15" s="441"/>
      <c r="B15" s="650"/>
      <c r="C15" s="443"/>
      <c r="D15" s="457"/>
      <c r="E15" s="40">
        <f t="shared" ref="E15:E29" si="6">SUM(F15:G15)</f>
        <v>72</v>
      </c>
      <c r="F15" s="40">
        <f t="shared" si="5"/>
        <v>24</v>
      </c>
      <c r="G15" s="40">
        <f t="shared" si="3"/>
        <v>48</v>
      </c>
      <c r="H15" s="46"/>
      <c r="I15" s="46"/>
      <c r="J15" s="46"/>
      <c r="K15" s="46"/>
      <c r="L15" s="46"/>
      <c r="M15" s="46"/>
      <c r="N15" s="46">
        <v>2</v>
      </c>
      <c r="O15" s="46">
        <v>2</v>
      </c>
      <c r="P15" s="46">
        <v>2</v>
      </c>
      <c r="Q15" s="46">
        <v>2</v>
      </c>
      <c r="R15" s="46">
        <v>2</v>
      </c>
      <c r="S15" s="46">
        <v>2</v>
      </c>
      <c r="T15" s="46">
        <v>2</v>
      </c>
      <c r="U15" s="46">
        <v>2</v>
      </c>
      <c r="V15" s="46">
        <v>4</v>
      </c>
      <c r="W15" s="46">
        <v>4</v>
      </c>
      <c r="X15" s="664"/>
      <c r="Y15" s="466"/>
      <c r="Z15" s="467"/>
      <c r="AA15" s="122">
        <v>2</v>
      </c>
      <c r="AB15" s="122">
        <v>2</v>
      </c>
      <c r="AC15" s="122">
        <v>2</v>
      </c>
      <c r="AD15" s="122">
        <v>2</v>
      </c>
      <c r="AE15" s="122">
        <v>2</v>
      </c>
      <c r="AF15" s="122">
        <v>2</v>
      </c>
      <c r="AG15" s="122">
        <v>2</v>
      </c>
      <c r="AH15" s="122">
        <v>2</v>
      </c>
      <c r="AI15" s="122">
        <v>4</v>
      </c>
      <c r="AJ15" s="122">
        <v>4</v>
      </c>
      <c r="AK15" s="657"/>
      <c r="AL15" s="658"/>
      <c r="AM15" s="658"/>
      <c r="AN15" s="658"/>
      <c r="AO15" s="658"/>
      <c r="AP15" s="658"/>
      <c r="AQ15" s="658"/>
      <c r="AR15" s="659"/>
      <c r="AS15" s="122">
        <v>4</v>
      </c>
      <c r="AT15" s="122">
        <v>4</v>
      </c>
      <c r="AU15" s="122">
        <v>4</v>
      </c>
      <c r="AV15" s="122">
        <v>4</v>
      </c>
      <c r="AW15" s="122">
        <v>4</v>
      </c>
      <c r="AX15" s="122">
        <v>4</v>
      </c>
      <c r="AY15" s="652"/>
      <c r="AZ15" s="46"/>
      <c r="BA15" s="41" t="s">
        <v>137</v>
      </c>
      <c r="BB15" s="41"/>
    </row>
    <row r="16" spans="1:64" s="8" customFormat="1" ht="15">
      <c r="A16" s="441" t="s">
        <v>537</v>
      </c>
      <c r="B16" s="448" t="s">
        <v>192</v>
      </c>
      <c r="C16" s="442">
        <f t="shared" si="4"/>
        <v>5</v>
      </c>
      <c r="D16" s="277">
        <v>108</v>
      </c>
      <c r="E16" s="38">
        <f t="shared" si="6"/>
        <v>24</v>
      </c>
      <c r="F16" s="38">
        <f t="shared" si="5"/>
        <v>12</v>
      </c>
      <c r="G16" s="38">
        <f t="shared" si="3"/>
        <v>12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43">
        <v>2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664"/>
      <c r="Y16" s="466"/>
      <c r="Z16" s="467"/>
      <c r="AA16" s="89">
        <v>2</v>
      </c>
      <c r="AB16" s="89">
        <v>2</v>
      </c>
      <c r="AC16" s="89">
        <v>2</v>
      </c>
      <c r="AD16" s="89">
        <v>2</v>
      </c>
      <c r="AE16" s="89">
        <v>2</v>
      </c>
      <c r="AF16" s="89">
        <v>2</v>
      </c>
      <c r="AG16" s="89"/>
      <c r="AH16" s="89"/>
      <c r="AI16" s="89"/>
      <c r="AJ16" s="90"/>
      <c r="AK16" s="657"/>
      <c r="AL16" s="658"/>
      <c r="AM16" s="658"/>
      <c r="AN16" s="658"/>
      <c r="AO16" s="658"/>
      <c r="AP16" s="658"/>
      <c r="AQ16" s="658"/>
      <c r="AR16" s="659"/>
      <c r="AS16" s="89"/>
      <c r="AT16" s="89"/>
      <c r="AU16" s="89"/>
      <c r="AV16" s="89"/>
      <c r="AW16" s="89"/>
      <c r="AX16" s="90"/>
      <c r="AY16" s="652"/>
      <c r="AZ16" s="39"/>
      <c r="BA16" s="125"/>
      <c r="BB16" s="125"/>
    </row>
    <row r="17" spans="1:54" s="8" customFormat="1" ht="15">
      <c r="A17" s="441"/>
      <c r="B17" s="448"/>
      <c r="C17" s="443"/>
      <c r="D17" s="278"/>
      <c r="E17" s="40">
        <f t="shared" si="6"/>
        <v>48</v>
      </c>
      <c r="F17" s="40">
        <f t="shared" si="5"/>
        <v>24</v>
      </c>
      <c r="G17" s="40">
        <f t="shared" si="3"/>
        <v>24</v>
      </c>
      <c r="H17" s="46"/>
      <c r="I17" s="46"/>
      <c r="J17" s="46"/>
      <c r="K17" s="46"/>
      <c r="L17" s="46">
        <v>2</v>
      </c>
      <c r="M17" s="46">
        <v>2</v>
      </c>
      <c r="N17" s="46">
        <v>2</v>
      </c>
      <c r="O17" s="46">
        <v>2</v>
      </c>
      <c r="P17" s="46">
        <v>2</v>
      </c>
      <c r="Q17" s="46">
        <v>2</v>
      </c>
      <c r="R17" s="46">
        <v>2</v>
      </c>
      <c r="S17" s="46">
        <v>2</v>
      </c>
      <c r="T17" s="46">
        <v>2</v>
      </c>
      <c r="U17" s="46">
        <v>2</v>
      </c>
      <c r="V17" s="46">
        <v>2</v>
      </c>
      <c r="W17" s="46">
        <v>2</v>
      </c>
      <c r="X17" s="664"/>
      <c r="Y17" s="466"/>
      <c r="Z17" s="467"/>
      <c r="AA17" s="46"/>
      <c r="AB17" s="46"/>
      <c r="AC17" s="46"/>
      <c r="AD17" s="46"/>
      <c r="AE17" s="46"/>
      <c r="AF17" s="46"/>
      <c r="AG17" s="46">
        <v>2</v>
      </c>
      <c r="AH17" s="46">
        <v>2</v>
      </c>
      <c r="AI17" s="46">
        <v>2</v>
      </c>
      <c r="AJ17" s="41">
        <v>2</v>
      </c>
      <c r="AK17" s="657"/>
      <c r="AL17" s="658"/>
      <c r="AM17" s="658"/>
      <c r="AN17" s="658"/>
      <c r="AO17" s="658"/>
      <c r="AP17" s="658"/>
      <c r="AQ17" s="658"/>
      <c r="AR17" s="659"/>
      <c r="AS17" s="46">
        <v>2</v>
      </c>
      <c r="AT17" s="46">
        <v>2</v>
      </c>
      <c r="AU17" s="46">
        <v>2</v>
      </c>
      <c r="AV17" s="46">
        <v>2</v>
      </c>
      <c r="AW17" s="46">
        <v>4</v>
      </c>
      <c r="AX17" s="41">
        <v>4</v>
      </c>
      <c r="AY17" s="652"/>
      <c r="AZ17" s="39"/>
      <c r="BA17" s="125">
        <v>2</v>
      </c>
      <c r="BB17" s="125"/>
    </row>
    <row r="18" spans="1:54" s="8" customFormat="1" ht="27" customHeight="1">
      <c r="A18" s="441" t="s">
        <v>538</v>
      </c>
      <c r="B18" s="448" t="s">
        <v>194</v>
      </c>
      <c r="C18" s="442">
        <f t="shared" si="4"/>
        <v>3</v>
      </c>
      <c r="D18" s="456">
        <v>48</v>
      </c>
      <c r="E18" s="38">
        <f t="shared" si="6"/>
        <v>24</v>
      </c>
      <c r="F18" s="38">
        <f t="shared" si="5"/>
        <v>0</v>
      </c>
      <c r="G18" s="38">
        <f t="shared" si="3"/>
        <v>24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664"/>
      <c r="Y18" s="466"/>
      <c r="Z18" s="467"/>
      <c r="AA18" s="89">
        <v>2</v>
      </c>
      <c r="AB18" s="89">
        <v>2</v>
      </c>
      <c r="AC18" s="89">
        <v>2</v>
      </c>
      <c r="AD18" s="89">
        <v>2</v>
      </c>
      <c r="AE18" s="89">
        <v>2</v>
      </c>
      <c r="AF18" s="89">
        <v>2</v>
      </c>
      <c r="AG18" s="89">
        <v>2</v>
      </c>
      <c r="AH18" s="89">
        <v>2</v>
      </c>
      <c r="AI18" s="89">
        <v>2</v>
      </c>
      <c r="AJ18" s="89">
        <v>2</v>
      </c>
      <c r="AK18" s="657"/>
      <c r="AL18" s="658"/>
      <c r="AM18" s="658"/>
      <c r="AN18" s="658"/>
      <c r="AO18" s="658"/>
      <c r="AP18" s="658"/>
      <c r="AQ18" s="658"/>
      <c r="AR18" s="659"/>
      <c r="AS18" s="89">
        <v>2</v>
      </c>
      <c r="AT18" s="89">
        <v>2</v>
      </c>
      <c r="AU18" s="89"/>
      <c r="AV18" s="89"/>
      <c r="AW18" s="89"/>
      <c r="AX18" s="89"/>
      <c r="AY18" s="652"/>
      <c r="AZ18" s="83" t="s">
        <v>18</v>
      </c>
      <c r="BA18" s="84"/>
      <c r="BB18" s="84"/>
    </row>
    <row r="19" spans="1:54" s="8" customFormat="1" ht="27" customHeight="1">
      <c r="A19" s="441"/>
      <c r="B19" s="448"/>
      <c r="C19" s="443"/>
      <c r="D19" s="456"/>
      <c r="E19" s="40">
        <f t="shared" si="6"/>
        <v>36</v>
      </c>
      <c r="F19" s="40">
        <f t="shared" si="5"/>
        <v>0</v>
      </c>
      <c r="G19" s="40">
        <f t="shared" si="3"/>
        <v>36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664"/>
      <c r="Y19" s="466"/>
      <c r="Z19" s="467"/>
      <c r="AA19" s="122"/>
      <c r="AB19" s="122"/>
      <c r="AC19" s="122">
        <v>2</v>
      </c>
      <c r="AD19" s="122">
        <v>2</v>
      </c>
      <c r="AE19" s="122">
        <v>2</v>
      </c>
      <c r="AF19" s="122">
        <v>2</v>
      </c>
      <c r="AG19" s="122">
        <v>2</v>
      </c>
      <c r="AH19" s="122">
        <v>2</v>
      </c>
      <c r="AI19" s="122">
        <v>2</v>
      </c>
      <c r="AJ19" s="122">
        <v>2</v>
      </c>
      <c r="AK19" s="657"/>
      <c r="AL19" s="658"/>
      <c r="AM19" s="658"/>
      <c r="AN19" s="658"/>
      <c r="AO19" s="658"/>
      <c r="AP19" s="658"/>
      <c r="AQ19" s="658"/>
      <c r="AR19" s="659"/>
      <c r="AS19" s="122">
        <v>2</v>
      </c>
      <c r="AT19" s="122">
        <v>2</v>
      </c>
      <c r="AU19" s="122">
        <v>4</v>
      </c>
      <c r="AV19" s="122">
        <v>4</v>
      </c>
      <c r="AW19" s="122">
        <v>4</v>
      </c>
      <c r="AX19" s="122">
        <v>4</v>
      </c>
      <c r="AY19" s="652"/>
      <c r="AZ19" s="46"/>
      <c r="BA19" s="41"/>
      <c r="BB19" s="41"/>
    </row>
    <row r="20" spans="1:54" s="8" customFormat="1" ht="15">
      <c r="A20" s="441" t="s">
        <v>34</v>
      </c>
      <c r="B20" s="448" t="s">
        <v>73</v>
      </c>
      <c r="C20" s="442">
        <f>(D20+E20+E21)/36</f>
        <v>2</v>
      </c>
      <c r="D20" s="457">
        <v>36</v>
      </c>
      <c r="E20" s="38">
        <f t="shared" si="6"/>
        <v>0</v>
      </c>
      <c r="F20" s="38">
        <f t="shared" si="5"/>
        <v>0</v>
      </c>
      <c r="G20" s="38">
        <f t="shared" si="3"/>
        <v>0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664"/>
      <c r="Y20" s="466"/>
      <c r="Z20" s="467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657"/>
      <c r="AL20" s="658"/>
      <c r="AM20" s="658"/>
      <c r="AN20" s="658"/>
      <c r="AO20" s="658"/>
      <c r="AP20" s="658"/>
      <c r="AQ20" s="658"/>
      <c r="AR20" s="659"/>
      <c r="AS20" s="43"/>
      <c r="AT20" s="43"/>
      <c r="AU20" s="43"/>
      <c r="AV20" s="43"/>
      <c r="AW20" s="43"/>
      <c r="AX20" s="43"/>
      <c r="AY20" s="652"/>
      <c r="AZ20" s="83" t="s">
        <v>18</v>
      </c>
      <c r="BA20" s="84"/>
      <c r="BB20" s="84"/>
    </row>
    <row r="21" spans="1:54" s="8" customFormat="1" ht="15">
      <c r="A21" s="441"/>
      <c r="B21" s="448"/>
      <c r="C21" s="443"/>
      <c r="D21" s="457"/>
      <c r="E21" s="40">
        <f t="shared" si="6"/>
        <v>36</v>
      </c>
      <c r="F21" s="40">
        <f t="shared" si="5"/>
        <v>0</v>
      </c>
      <c r="G21" s="40">
        <f t="shared" si="3"/>
        <v>36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664"/>
      <c r="Y21" s="466"/>
      <c r="Z21" s="467"/>
      <c r="AA21" s="46">
        <v>4</v>
      </c>
      <c r="AB21" s="46">
        <v>4</v>
      </c>
      <c r="AC21" s="46">
        <v>2</v>
      </c>
      <c r="AD21" s="46">
        <v>2</v>
      </c>
      <c r="AE21" s="46">
        <v>2</v>
      </c>
      <c r="AF21" s="46">
        <v>2</v>
      </c>
      <c r="AG21" s="46">
        <v>2</v>
      </c>
      <c r="AH21" s="46">
        <v>2</v>
      </c>
      <c r="AI21" s="46">
        <v>2</v>
      </c>
      <c r="AJ21" s="46">
        <v>2</v>
      </c>
      <c r="AK21" s="657"/>
      <c r="AL21" s="658"/>
      <c r="AM21" s="658"/>
      <c r="AN21" s="658"/>
      <c r="AO21" s="658"/>
      <c r="AP21" s="658"/>
      <c r="AQ21" s="658"/>
      <c r="AR21" s="659"/>
      <c r="AS21" s="122">
        <v>2</v>
      </c>
      <c r="AT21" s="122">
        <v>2</v>
      </c>
      <c r="AU21" s="122">
        <v>2</v>
      </c>
      <c r="AV21" s="122">
        <v>2</v>
      </c>
      <c r="AW21" s="122">
        <v>2</v>
      </c>
      <c r="AX21" s="122">
        <v>2</v>
      </c>
      <c r="AY21" s="652"/>
      <c r="AZ21" s="46"/>
      <c r="BA21" s="41"/>
      <c r="BB21" s="41"/>
    </row>
    <row r="22" spans="1:54" s="8" customFormat="1" ht="15">
      <c r="A22" s="441" t="s">
        <v>440</v>
      </c>
      <c r="B22" s="448" t="s">
        <v>195</v>
      </c>
      <c r="C22" s="442">
        <f>(D22+E22+E23)/36</f>
        <v>3</v>
      </c>
      <c r="D22" s="457">
        <v>60</v>
      </c>
      <c r="E22" s="38">
        <f t="shared" si="6"/>
        <v>12</v>
      </c>
      <c r="F22" s="38">
        <f t="shared" ref="F22:F27" si="7">SUM(H22:W22)</f>
        <v>12</v>
      </c>
      <c r="G22" s="38">
        <f t="shared" si="3"/>
        <v>0</v>
      </c>
      <c r="H22" s="43">
        <v>4</v>
      </c>
      <c r="I22" s="43">
        <v>2</v>
      </c>
      <c r="J22" s="43">
        <v>2</v>
      </c>
      <c r="K22" s="43">
        <v>2</v>
      </c>
      <c r="L22" s="43">
        <v>2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664"/>
      <c r="Y22" s="466"/>
      <c r="Z22" s="467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657"/>
      <c r="AL22" s="658"/>
      <c r="AM22" s="658"/>
      <c r="AN22" s="658"/>
      <c r="AO22" s="658"/>
      <c r="AP22" s="658"/>
      <c r="AQ22" s="658"/>
      <c r="AR22" s="659"/>
      <c r="AS22" s="89"/>
      <c r="AT22" s="89"/>
      <c r="AU22" s="89"/>
      <c r="AV22" s="89"/>
      <c r="AW22" s="89"/>
      <c r="AX22" s="89"/>
      <c r="AY22" s="652"/>
      <c r="AZ22" s="39"/>
      <c r="BA22" s="125">
        <v>1</v>
      </c>
      <c r="BB22" s="125"/>
    </row>
    <row r="23" spans="1:54" s="8" customFormat="1" ht="15">
      <c r="A23" s="441"/>
      <c r="B23" s="448"/>
      <c r="C23" s="443"/>
      <c r="D23" s="457"/>
      <c r="E23" s="40">
        <f t="shared" si="6"/>
        <v>36</v>
      </c>
      <c r="F23" s="40">
        <f t="shared" si="7"/>
        <v>36</v>
      </c>
      <c r="G23" s="40">
        <f t="shared" si="3"/>
        <v>0</v>
      </c>
      <c r="H23" s="46"/>
      <c r="I23" s="46">
        <v>2</v>
      </c>
      <c r="J23" s="46">
        <v>2</v>
      </c>
      <c r="K23" s="46">
        <v>2</v>
      </c>
      <c r="L23" s="46">
        <v>2</v>
      </c>
      <c r="M23" s="46">
        <v>2</v>
      </c>
      <c r="N23" s="46">
        <v>2</v>
      </c>
      <c r="O23" s="46">
        <v>2</v>
      </c>
      <c r="P23" s="46">
        <v>2</v>
      </c>
      <c r="Q23" s="46">
        <v>2</v>
      </c>
      <c r="R23" s="46">
        <v>2</v>
      </c>
      <c r="S23" s="46">
        <v>2</v>
      </c>
      <c r="T23" s="46">
        <v>2</v>
      </c>
      <c r="U23" s="46">
        <v>4</v>
      </c>
      <c r="V23" s="46">
        <v>4</v>
      </c>
      <c r="W23" s="46">
        <v>4</v>
      </c>
      <c r="X23" s="664"/>
      <c r="Y23" s="466"/>
      <c r="Z23" s="467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657"/>
      <c r="AL23" s="658"/>
      <c r="AM23" s="658"/>
      <c r="AN23" s="658"/>
      <c r="AO23" s="658"/>
      <c r="AP23" s="658"/>
      <c r="AQ23" s="658"/>
      <c r="AR23" s="659"/>
      <c r="AS23" s="122"/>
      <c r="AT23" s="122"/>
      <c r="AU23" s="122"/>
      <c r="AV23" s="122"/>
      <c r="AW23" s="122"/>
      <c r="AX23" s="122"/>
      <c r="AY23" s="652"/>
      <c r="AZ23" s="39"/>
      <c r="BA23" s="125"/>
      <c r="BB23" s="125"/>
    </row>
    <row r="24" spans="1:54" s="8" customFormat="1" ht="15">
      <c r="A24" s="441" t="s">
        <v>441</v>
      </c>
      <c r="B24" s="448" t="s">
        <v>226</v>
      </c>
      <c r="C24" s="442">
        <f>(D24+E24+E25)/36</f>
        <v>2</v>
      </c>
      <c r="D24" s="457">
        <v>36</v>
      </c>
      <c r="E24" s="38">
        <f t="shared" si="6"/>
        <v>12</v>
      </c>
      <c r="F24" s="38">
        <f t="shared" si="7"/>
        <v>12</v>
      </c>
      <c r="G24" s="38">
        <f t="shared" si="3"/>
        <v>0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43">
        <v>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664"/>
      <c r="Y24" s="466"/>
      <c r="Z24" s="467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657"/>
      <c r="AL24" s="658"/>
      <c r="AM24" s="658"/>
      <c r="AN24" s="658"/>
      <c r="AO24" s="658"/>
      <c r="AP24" s="658"/>
      <c r="AQ24" s="658"/>
      <c r="AR24" s="659"/>
      <c r="AS24" s="89"/>
      <c r="AT24" s="89"/>
      <c r="AU24" s="89"/>
      <c r="AV24" s="89"/>
      <c r="AW24" s="89"/>
      <c r="AX24" s="89"/>
      <c r="AY24" s="652"/>
      <c r="AZ24" s="83">
        <v>1</v>
      </c>
      <c r="BA24" s="84"/>
      <c r="BB24" s="84"/>
    </row>
    <row r="25" spans="1:54" s="8" customFormat="1" ht="15">
      <c r="A25" s="441"/>
      <c r="B25" s="448"/>
      <c r="C25" s="443"/>
      <c r="D25" s="457"/>
      <c r="E25" s="40">
        <f t="shared" si="6"/>
        <v>24</v>
      </c>
      <c r="F25" s="40">
        <f t="shared" si="7"/>
        <v>24</v>
      </c>
      <c r="G25" s="40">
        <f t="shared" si="3"/>
        <v>0</v>
      </c>
      <c r="H25" s="46"/>
      <c r="I25" s="46"/>
      <c r="J25" s="46"/>
      <c r="K25" s="46"/>
      <c r="L25" s="46"/>
      <c r="M25" s="46"/>
      <c r="N25" s="46">
        <v>2</v>
      </c>
      <c r="O25" s="46">
        <v>2</v>
      </c>
      <c r="P25" s="46">
        <v>2</v>
      </c>
      <c r="Q25" s="46">
        <v>2</v>
      </c>
      <c r="R25" s="46">
        <v>2</v>
      </c>
      <c r="S25" s="46">
        <v>2</v>
      </c>
      <c r="T25" s="46">
        <v>2</v>
      </c>
      <c r="U25" s="46">
        <v>2</v>
      </c>
      <c r="V25" s="46">
        <v>4</v>
      </c>
      <c r="W25" s="46">
        <v>4</v>
      </c>
      <c r="X25" s="664"/>
      <c r="Y25" s="466"/>
      <c r="Z25" s="467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657"/>
      <c r="AL25" s="658"/>
      <c r="AM25" s="658"/>
      <c r="AN25" s="658"/>
      <c r="AO25" s="658"/>
      <c r="AP25" s="658"/>
      <c r="AQ25" s="658"/>
      <c r="AR25" s="659"/>
      <c r="AS25" s="122"/>
      <c r="AT25" s="122"/>
      <c r="AU25" s="122"/>
      <c r="AV25" s="122"/>
      <c r="AW25" s="122"/>
      <c r="AX25" s="122"/>
      <c r="AY25" s="652"/>
      <c r="AZ25" s="46"/>
      <c r="BA25" s="41"/>
      <c r="BB25" s="41"/>
    </row>
    <row r="26" spans="1:54" s="8" customFormat="1" ht="15">
      <c r="A26" s="441" t="s">
        <v>442</v>
      </c>
      <c r="B26" s="448" t="s">
        <v>196</v>
      </c>
      <c r="C26" s="442">
        <f>(D26+E26+E27)/36</f>
        <v>3</v>
      </c>
      <c r="D26" s="457">
        <v>48</v>
      </c>
      <c r="E26" s="38">
        <f t="shared" si="6"/>
        <v>24</v>
      </c>
      <c r="F26" s="38">
        <f t="shared" si="7"/>
        <v>24</v>
      </c>
      <c r="G26" s="38">
        <f t="shared" si="3"/>
        <v>0</v>
      </c>
      <c r="H26" s="43">
        <v>4</v>
      </c>
      <c r="I26" s="43">
        <v>2</v>
      </c>
      <c r="J26" s="43">
        <v>2</v>
      </c>
      <c r="K26" s="43">
        <v>2</v>
      </c>
      <c r="L26" s="43">
        <v>2</v>
      </c>
      <c r="M26" s="43">
        <v>2</v>
      </c>
      <c r="N26" s="43">
        <v>2</v>
      </c>
      <c r="O26" s="43">
        <v>2</v>
      </c>
      <c r="P26" s="43">
        <v>2</v>
      </c>
      <c r="Q26" s="43">
        <v>2</v>
      </c>
      <c r="R26" s="43">
        <v>2</v>
      </c>
      <c r="S26" s="43"/>
      <c r="T26" s="43"/>
      <c r="U26" s="43"/>
      <c r="V26" s="43"/>
      <c r="W26" s="43"/>
      <c r="X26" s="664"/>
      <c r="Y26" s="466"/>
      <c r="Z26" s="467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657"/>
      <c r="AL26" s="658"/>
      <c r="AM26" s="658"/>
      <c r="AN26" s="658"/>
      <c r="AO26" s="658"/>
      <c r="AP26" s="658"/>
      <c r="AQ26" s="658"/>
      <c r="AR26" s="659"/>
      <c r="AS26" s="43"/>
      <c r="AT26" s="43"/>
      <c r="AU26" s="43"/>
      <c r="AV26" s="43"/>
      <c r="AW26" s="43"/>
      <c r="AX26" s="43"/>
      <c r="AY26" s="652"/>
      <c r="AZ26" s="83" t="s">
        <v>35</v>
      </c>
      <c r="BA26" s="84"/>
      <c r="BB26" s="84"/>
    </row>
    <row r="27" spans="1:54" s="8" customFormat="1" ht="15">
      <c r="A27" s="441"/>
      <c r="B27" s="448"/>
      <c r="C27" s="443"/>
      <c r="D27" s="457"/>
      <c r="E27" s="40">
        <f t="shared" si="6"/>
        <v>36</v>
      </c>
      <c r="F27" s="40">
        <f t="shared" si="7"/>
        <v>36</v>
      </c>
      <c r="G27" s="40">
        <f t="shared" si="3"/>
        <v>0</v>
      </c>
      <c r="H27" s="46"/>
      <c r="I27" s="46">
        <v>2</v>
      </c>
      <c r="J27" s="46">
        <v>2</v>
      </c>
      <c r="K27" s="46">
        <v>2</v>
      </c>
      <c r="L27" s="46">
        <v>2</v>
      </c>
      <c r="M27" s="46">
        <v>2</v>
      </c>
      <c r="N27" s="46">
        <v>2</v>
      </c>
      <c r="O27" s="46">
        <v>2</v>
      </c>
      <c r="P27" s="46">
        <v>2</v>
      </c>
      <c r="Q27" s="46">
        <v>2</v>
      </c>
      <c r="R27" s="46">
        <v>2</v>
      </c>
      <c r="S27" s="46">
        <v>4</v>
      </c>
      <c r="T27" s="46">
        <v>4</v>
      </c>
      <c r="U27" s="46">
        <v>4</v>
      </c>
      <c r="V27" s="46">
        <v>2</v>
      </c>
      <c r="W27" s="46">
        <v>2</v>
      </c>
      <c r="X27" s="664"/>
      <c r="Y27" s="466"/>
      <c r="Z27" s="467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657"/>
      <c r="AL27" s="658"/>
      <c r="AM27" s="658"/>
      <c r="AN27" s="658"/>
      <c r="AO27" s="658"/>
      <c r="AP27" s="658"/>
      <c r="AQ27" s="658"/>
      <c r="AR27" s="659"/>
      <c r="AS27" s="122"/>
      <c r="AT27" s="122"/>
      <c r="AU27" s="122"/>
      <c r="AV27" s="122"/>
      <c r="AW27" s="122"/>
      <c r="AX27" s="122"/>
      <c r="AY27" s="652"/>
      <c r="AZ27" s="46"/>
      <c r="BA27" s="41"/>
      <c r="BB27" s="41"/>
    </row>
    <row r="28" spans="1:54" s="8" customFormat="1" ht="15">
      <c r="A28" s="441" t="s">
        <v>314</v>
      </c>
      <c r="B28" s="448" t="s">
        <v>539</v>
      </c>
      <c r="C28" s="442">
        <f>(D28+E28+E29)/36</f>
        <v>4</v>
      </c>
      <c r="D28" s="457">
        <v>72</v>
      </c>
      <c r="E28" s="38">
        <f t="shared" si="6"/>
        <v>24</v>
      </c>
      <c r="F28" s="38">
        <f t="shared" si="5"/>
        <v>24</v>
      </c>
      <c r="G28" s="38">
        <f t="shared" si="3"/>
        <v>0</v>
      </c>
      <c r="H28" s="43">
        <v>4</v>
      </c>
      <c r="I28" s="43">
        <v>2</v>
      </c>
      <c r="J28" s="43">
        <v>2</v>
      </c>
      <c r="K28" s="43">
        <v>2</v>
      </c>
      <c r="L28" s="43">
        <v>2</v>
      </c>
      <c r="M28" s="43">
        <v>2</v>
      </c>
      <c r="N28" s="43">
        <v>2</v>
      </c>
      <c r="O28" s="43">
        <v>2</v>
      </c>
      <c r="P28" s="43">
        <v>2</v>
      </c>
      <c r="Q28" s="43">
        <v>2</v>
      </c>
      <c r="R28" s="43">
        <v>2</v>
      </c>
      <c r="S28" s="43"/>
      <c r="T28" s="43"/>
      <c r="U28" s="43"/>
      <c r="V28" s="43"/>
      <c r="W28" s="43"/>
      <c r="X28" s="664"/>
      <c r="Y28" s="466"/>
      <c r="Z28" s="467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657"/>
      <c r="AL28" s="658"/>
      <c r="AM28" s="658"/>
      <c r="AN28" s="658"/>
      <c r="AO28" s="658"/>
      <c r="AP28" s="658"/>
      <c r="AQ28" s="658"/>
      <c r="AR28" s="659"/>
      <c r="AS28" s="89"/>
      <c r="AT28" s="89"/>
      <c r="AU28" s="89"/>
      <c r="AV28" s="89"/>
      <c r="AW28" s="89"/>
      <c r="AX28" s="89"/>
      <c r="AY28" s="652"/>
      <c r="AZ28" s="83"/>
      <c r="BA28" s="84">
        <v>1</v>
      </c>
      <c r="BB28" s="84"/>
    </row>
    <row r="29" spans="1:54" s="8" customFormat="1" ht="15">
      <c r="A29" s="441"/>
      <c r="B29" s="448"/>
      <c r="C29" s="443"/>
      <c r="D29" s="457"/>
      <c r="E29" s="40">
        <f t="shared" si="6"/>
        <v>48</v>
      </c>
      <c r="F29" s="40">
        <f t="shared" si="5"/>
        <v>48</v>
      </c>
      <c r="G29" s="40">
        <f t="shared" si="3"/>
        <v>0</v>
      </c>
      <c r="H29" s="46"/>
      <c r="I29" s="46">
        <v>2</v>
      </c>
      <c r="J29" s="46">
        <v>2</v>
      </c>
      <c r="K29" s="46">
        <v>2</v>
      </c>
      <c r="L29" s="46">
        <v>2</v>
      </c>
      <c r="M29" s="46">
        <v>2</v>
      </c>
      <c r="N29" s="46">
        <v>2</v>
      </c>
      <c r="O29" s="46">
        <v>2</v>
      </c>
      <c r="P29" s="46">
        <v>2</v>
      </c>
      <c r="Q29" s="46">
        <v>2</v>
      </c>
      <c r="R29" s="46">
        <v>2</v>
      </c>
      <c r="S29" s="46">
        <v>4</v>
      </c>
      <c r="T29" s="46">
        <v>6</v>
      </c>
      <c r="U29" s="46">
        <v>6</v>
      </c>
      <c r="V29" s="46">
        <v>6</v>
      </c>
      <c r="W29" s="46">
        <v>6</v>
      </c>
      <c r="X29" s="664"/>
      <c r="Y29" s="466"/>
      <c r="Z29" s="467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657"/>
      <c r="AL29" s="658"/>
      <c r="AM29" s="658"/>
      <c r="AN29" s="658"/>
      <c r="AO29" s="658"/>
      <c r="AP29" s="658"/>
      <c r="AQ29" s="658"/>
      <c r="AR29" s="659"/>
      <c r="AS29" s="122"/>
      <c r="AT29" s="122"/>
      <c r="AU29" s="122"/>
      <c r="AV29" s="122"/>
      <c r="AW29" s="122"/>
      <c r="AX29" s="122"/>
      <c r="AY29" s="652"/>
      <c r="AZ29" s="46"/>
      <c r="BA29" s="41" t="s">
        <v>554</v>
      </c>
      <c r="BB29" s="41"/>
    </row>
    <row r="30" spans="1:54" s="8" customFormat="1" ht="15">
      <c r="A30" s="441" t="s">
        <v>511</v>
      </c>
      <c r="B30" s="448" t="s">
        <v>227</v>
      </c>
      <c r="C30" s="442">
        <f>(D30+E30+E31)/36</f>
        <v>3</v>
      </c>
      <c r="D30" s="457">
        <v>36</v>
      </c>
      <c r="E30" s="38">
        <f t="shared" ref="E30:E39" si="8">SUM(F30:G30)</f>
        <v>24</v>
      </c>
      <c r="F30" s="38">
        <f t="shared" si="5"/>
        <v>0</v>
      </c>
      <c r="G30" s="38">
        <f t="shared" si="3"/>
        <v>24</v>
      </c>
      <c r="H30" s="43"/>
      <c r="I30" s="88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664"/>
      <c r="Y30" s="466"/>
      <c r="Z30" s="467"/>
      <c r="AA30" s="89">
        <v>2</v>
      </c>
      <c r="AB30" s="89">
        <v>2</v>
      </c>
      <c r="AC30" s="89">
        <v>2</v>
      </c>
      <c r="AD30" s="89">
        <v>2</v>
      </c>
      <c r="AE30" s="89">
        <v>2</v>
      </c>
      <c r="AF30" s="89">
        <v>2</v>
      </c>
      <c r="AG30" s="89">
        <v>2</v>
      </c>
      <c r="AH30" s="89">
        <v>2</v>
      </c>
      <c r="AI30" s="89">
        <v>2</v>
      </c>
      <c r="AJ30" s="89">
        <v>2</v>
      </c>
      <c r="AK30" s="657"/>
      <c r="AL30" s="658"/>
      <c r="AM30" s="658"/>
      <c r="AN30" s="658"/>
      <c r="AO30" s="658"/>
      <c r="AP30" s="658"/>
      <c r="AQ30" s="658"/>
      <c r="AR30" s="659"/>
      <c r="AS30" s="89">
        <v>2</v>
      </c>
      <c r="AT30" s="89">
        <v>2</v>
      </c>
      <c r="AU30" s="89"/>
      <c r="AV30" s="89"/>
      <c r="AW30" s="89"/>
      <c r="AX30" s="89"/>
      <c r="AY30" s="652"/>
      <c r="AZ30" s="43"/>
      <c r="BA30" s="44"/>
      <c r="BB30" s="44"/>
    </row>
    <row r="31" spans="1:54" s="8" customFormat="1" ht="15">
      <c r="A31" s="441"/>
      <c r="B31" s="448"/>
      <c r="C31" s="443"/>
      <c r="D31" s="457"/>
      <c r="E31" s="40">
        <f t="shared" si="8"/>
        <v>48</v>
      </c>
      <c r="F31" s="40">
        <f t="shared" si="5"/>
        <v>0</v>
      </c>
      <c r="G31" s="40">
        <f t="shared" si="3"/>
        <v>48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664"/>
      <c r="Y31" s="466"/>
      <c r="Z31" s="467"/>
      <c r="AA31" s="122">
        <v>2</v>
      </c>
      <c r="AB31" s="122">
        <v>2</v>
      </c>
      <c r="AC31" s="122">
        <v>2</v>
      </c>
      <c r="AD31" s="122">
        <v>2</v>
      </c>
      <c r="AE31" s="122">
        <v>2</v>
      </c>
      <c r="AF31" s="122">
        <v>2</v>
      </c>
      <c r="AG31" s="122">
        <v>2</v>
      </c>
      <c r="AH31" s="122">
        <v>2</v>
      </c>
      <c r="AI31" s="122">
        <v>4</v>
      </c>
      <c r="AJ31" s="122">
        <v>4</v>
      </c>
      <c r="AK31" s="657"/>
      <c r="AL31" s="658"/>
      <c r="AM31" s="658"/>
      <c r="AN31" s="658"/>
      <c r="AO31" s="658"/>
      <c r="AP31" s="658"/>
      <c r="AQ31" s="658"/>
      <c r="AR31" s="659"/>
      <c r="AS31" s="122">
        <v>4</v>
      </c>
      <c r="AT31" s="122">
        <v>4</v>
      </c>
      <c r="AU31" s="122">
        <v>4</v>
      </c>
      <c r="AV31" s="122">
        <v>4</v>
      </c>
      <c r="AW31" s="122">
        <v>4</v>
      </c>
      <c r="AX31" s="122">
        <v>4</v>
      </c>
      <c r="AY31" s="652"/>
      <c r="AZ31" s="46" t="s">
        <v>193</v>
      </c>
      <c r="BA31" s="41"/>
      <c r="BB31" s="41"/>
    </row>
    <row r="32" spans="1:54" s="8" customFormat="1" ht="15">
      <c r="A32" s="441" t="s">
        <v>337</v>
      </c>
      <c r="B32" s="448" t="s">
        <v>235</v>
      </c>
      <c r="C32" s="442">
        <f>(D32+E32+E33)/36</f>
        <v>3</v>
      </c>
      <c r="D32" s="457">
        <v>36</v>
      </c>
      <c r="E32" s="38">
        <f t="shared" si="8"/>
        <v>24</v>
      </c>
      <c r="F32" s="38">
        <f t="shared" si="5"/>
        <v>0</v>
      </c>
      <c r="G32" s="38">
        <f t="shared" si="3"/>
        <v>24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664"/>
      <c r="Y32" s="466"/>
      <c r="Z32" s="467"/>
      <c r="AA32" s="89">
        <v>2</v>
      </c>
      <c r="AB32" s="89">
        <v>2</v>
      </c>
      <c r="AC32" s="89">
        <v>2</v>
      </c>
      <c r="AD32" s="89">
        <v>2</v>
      </c>
      <c r="AE32" s="89">
        <v>2</v>
      </c>
      <c r="AF32" s="89">
        <v>2</v>
      </c>
      <c r="AG32" s="89">
        <v>2</v>
      </c>
      <c r="AH32" s="89">
        <v>2</v>
      </c>
      <c r="AI32" s="89">
        <v>2</v>
      </c>
      <c r="AJ32" s="89">
        <v>2</v>
      </c>
      <c r="AK32" s="657"/>
      <c r="AL32" s="658"/>
      <c r="AM32" s="658"/>
      <c r="AN32" s="658"/>
      <c r="AO32" s="658"/>
      <c r="AP32" s="658"/>
      <c r="AQ32" s="658"/>
      <c r="AR32" s="659"/>
      <c r="AS32" s="89">
        <v>2</v>
      </c>
      <c r="AT32" s="89">
        <v>2</v>
      </c>
      <c r="AU32" s="89"/>
      <c r="AV32" s="89"/>
      <c r="AW32" s="89"/>
      <c r="AX32" s="89"/>
      <c r="AY32" s="652"/>
      <c r="AZ32" s="39"/>
      <c r="BA32" s="125"/>
      <c r="BB32" s="125"/>
    </row>
    <row r="33" spans="1:64" s="8" customFormat="1" ht="15">
      <c r="A33" s="441"/>
      <c r="B33" s="448"/>
      <c r="C33" s="443"/>
      <c r="D33" s="457"/>
      <c r="E33" s="40">
        <f t="shared" si="8"/>
        <v>48</v>
      </c>
      <c r="F33" s="40">
        <f t="shared" si="5"/>
        <v>0</v>
      </c>
      <c r="G33" s="40">
        <f t="shared" si="3"/>
        <v>48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664"/>
      <c r="Y33" s="466"/>
      <c r="Z33" s="467"/>
      <c r="AA33" s="122">
        <v>2</v>
      </c>
      <c r="AB33" s="122">
        <v>2</v>
      </c>
      <c r="AC33" s="122">
        <v>2</v>
      </c>
      <c r="AD33" s="122">
        <v>2</v>
      </c>
      <c r="AE33" s="122">
        <v>2</v>
      </c>
      <c r="AF33" s="122">
        <v>2</v>
      </c>
      <c r="AG33" s="122">
        <v>2</v>
      </c>
      <c r="AH33" s="122">
        <v>2</v>
      </c>
      <c r="AI33" s="122">
        <v>4</v>
      </c>
      <c r="AJ33" s="122">
        <v>4</v>
      </c>
      <c r="AK33" s="657"/>
      <c r="AL33" s="658"/>
      <c r="AM33" s="658"/>
      <c r="AN33" s="658"/>
      <c r="AO33" s="658"/>
      <c r="AP33" s="658"/>
      <c r="AQ33" s="658"/>
      <c r="AR33" s="659"/>
      <c r="AS33" s="122">
        <v>4</v>
      </c>
      <c r="AT33" s="122">
        <v>4</v>
      </c>
      <c r="AU33" s="122">
        <v>4</v>
      </c>
      <c r="AV33" s="122">
        <v>4</v>
      </c>
      <c r="AW33" s="122">
        <v>4</v>
      </c>
      <c r="AX33" s="122">
        <v>4</v>
      </c>
      <c r="AY33" s="652"/>
      <c r="AZ33" s="39" t="s">
        <v>193</v>
      </c>
      <c r="BA33" s="125"/>
      <c r="BB33" s="125"/>
    </row>
    <row r="34" spans="1:64" s="88" customFormat="1" ht="15">
      <c r="A34" s="441" t="s">
        <v>49</v>
      </c>
      <c r="B34" s="217" t="s">
        <v>68</v>
      </c>
      <c r="C34" s="442">
        <f>(D34+E34+E35)/36</f>
        <v>3</v>
      </c>
      <c r="D34" s="456">
        <v>36</v>
      </c>
      <c r="E34" s="38">
        <f>SUM(F34:G34)</f>
        <v>24</v>
      </c>
      <c r="F34" s="38">
        <f>SUM(H34:W34)</f>
        <v>24</v>
      </c>
      <c r="G34" s="38">
        <f t="shared" si="3"/>
        <v>0</v>
      </c>
      <c r="H34" s="43">
        <v>2</v>
      </c>
      <c r="I34" s="43">
        <v>2</v>
      </c>
      <c r="J34" s="43">
        <v>2</v>
      </c>
      <c r="K34" s="43">
        <v>2</v>
      </c>
      <c r="L34" s="43">
        <v>2</v>
      </c>
      <c r="M34" s="43">
        <v>2</v>
      </c>
      <c r="N34" s="43">
        <v>2</v>
      </c>
      <c r="O34" s="43">
        <v>2</v>
      </c>
      <c r="P34" s="43">
        <v>2</v>
      </c>
      <c r="Q34" s="43">
        <v>2</v>
      </c>
      <c r="R34" s="43">
        <v>2</v>
      </c>
      <c r="S34" s="43">
        <v>2</v>
      </c>
      <c r="T34" s="43"/>
      <c r="U34" s="43"/>
      <c r="V34" s="43"/>
      <c r="W34" s="43"/>
      <c r="X34" s="664"/>
      <c r="Y34" s="466"/>
      <c r="Z34" s="467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657"/>
      <c r="AL34" s="658"/>
      <c r="AM34" s="658"/>
      <c r="AN34" s="658"/>
      <c r="AO34" s="658"/>
      <c r="AP34" s="658"/>
      <c r="AQ34" s="658"/>
      <c r="AR34" s="659"/>
      <c r="AS34" s="43"/>
      <c r="AT34" s="43"/>
      <c r="AU34" s="43"/>
      <c r="AV34" s="43"/>
      <c r="AW34" s="43"/>
      <c r="AX34" s="43"/>
      <c r="AY34" s="652"/>
      <c r="AZ34" s="89" t="s">
        <v>190</v>
      </c>
      <c r="BA34" s="90"/>
      <c r="BB34" s="90"/>
    </row>
    <row r="35" spans="1:64" s="8" customFormat="1" ht="15">
      <c r="A35" s="441"/>
      <c r="B35" s="217" t="s">
        <v>233</v>
      </c>
      <c r="C35" s="443"/>
      <c r="D35" s="456"/>
      <c r="E35" s="40">
        <f>SUM(F35:G35)</f>
        <v>48</v>
      </c>
      <c r="F35" s="40">
        <f>SUM(H35:W35)</f>
        <v>48</v>
      </c>
      <c r="G35" s="40">
        <f t="shared" si="3"/>
        <v>0</v>
      </c>
      <c r="H35" s="46">
        <v>2</v>
      </c>
      <c r="I35" s="46">
        <v>2</v>
      </c>
      <c r="J35" s="46">
        <v>2</v>
      </c>
      <c r="K35" s="46">
        <v>2</v>
      </c>
      <c r="L35" s="46">
        <v>2</v>
      </c>
      <c r="M35" s="46">
        <v>2</v>
      </c>
      <c r="N35" s="46">
        <v>2</v>
      </c>
      <c r="O35" s="46">
        <v>2</v>
      </c>
      <c r="P35" s="46">
        <v>4</v>
      </c>
      <c r="Q35" s="46">
        <v>4</v>
      </c>
      <c r="R35" s="46">
        <v>4</v>
      </c>
      <c r="S35" s="46">
        <v>4</v>
      </c>
      <c r="T35" s="46">
        <v>4</v>
      </c>
      <c r="U35" s="46">
        <v>4</v>
      </c>
      <c r="V35" s="46">
        <v>4</v>
      </c>
      <c r="W35" s="46">
        <v>4</v>
      </c>
      <c r="X35" s="664"/>
      <c r="Y35" s="466"/>
      <c r="Z35" s="467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657"/>
      <c r="AL35" s="658"/>
      <c r="AM35" s="658"/>
      <c r="AN35" s="658"/>
      <c r="AO35" s="658"/>
      <c r="AP35" s="658"/>
      <c r="AQ35" s="658"/>
      <c r="AR35" s="659"/>
      <c r="AS35" s="122"/>
      <c r="AT35" s="122"/>
      <c r="AU35" s="122"/>
      <c r="AV35" s="122"/>
      <c r="AW35" s="122"/>
      <c r="AX35" s="122"/>
      <c r="AY35" s="652"/>
      <c r="AZ35" s="46"/>
      <c r="BA35" s="41"/>
      <c r="BB35" s="41"/>
    </row>
    <row r="36" spans="1:64" s="8" customFormat="1" ht="15.75" customHeight="1">
      <c r="A36" s="441" t="s">
        <v>41</v>
      </c>
      <c r="B36" s="126" t="s">
        <v>197</v>
      </c>
      <c r="C36" s="442">
        <f>(D36+E36+E37)/36</f>
        <v>3</v>
      </c>
      <c r="D36" s="457">
        <v>60</v>
      </c>
      <c r="E36" s="38">
        <f t="shared" si="8"/>
        <v>12</v>
      </c>
      <c r="F36" s="38">
        <f t="shared" si="5"/>
        <v>0</v>
      </c>
      <c r="G36" s="38">
        <f t="shared" si="3"/>
        <v>12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664"/>
      <c r="Y36" s="466"/>
      <c r="Z36" s="467"/>
      <c r="AA36" s="43">
        <v>2</v>
      </c>
      <c r="AB36" s="43">
        <v>2</v>
      </c>
      <c r="AC36" s="43">
        <v>2</v>
      </c>
      <c r="AD36" s="43">
        <v>2</v>
      </c>
      <c r="AE36" s="43">
        <v>2</v>
      </c>
      <c r="AF36" s="43">
        <v>2</v>
      </c>
      <c r="AG36" s="43"/>
      <c r="AH36" s="43"/>
      <c r="AI36" s="43"/>
      <c r="AJ36" s="43"/>
      <c r="AK36" s="657"/>
      <c r="AL36" s="658"/>
      <c r="AM36" s="658"/>
      <c r="AN36" s="658"/>
      <c r="AO36" s="658"/>
      <c r="AP36" s="658"/>
      <c r="AQ36" s="658"/>
      <c r="AR36" s="659"/>
      <c r="AS36" s="43"/>
      <c r="AT36" s="43"/>
      <c r="AU36" s="43"/>
      <c r="AV36" s="43"/>
      <c r="AW36" s="43"/>
      <c r="AX36" s="43"/>
      <c r="AY36" s="652"/>
      <c r="AZ36" s="83" t="s">
        <v>18</v>
      </c>
      <c r="BA36" s="84"/>
      <c r="BB36" s="84"/>
    </row>
    <row r="37" spans="1:64" s="8" customFormat="1" ht="30">
      <c r="A37" s="441"/>
      <c r="B37" s="126" t="s">
        <v>228</v>
      </c>
      <c r="C37" s="443"/>
      <c r="D37" s="457"/>
      <c r="E37" s="40">
        <f t="shared" si="8"/>
        <v>36</v>
      </c>
      <c r="F37" s="40">
        <f t="shared" si="5"/>
        <v>0</v>
      </c>
      <c r="G37" s="40">
        <f t="shared" si="3"/>
        <v>36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664"/>
      <c r="Y37" s="466"/>
      <c r="Z37" s="467"/>
      <c r="AA37" s="122"/>
      <c r="AB37" s="122"/>
      <c r="AC37" s="122">
        <v>2</v>
      </c>
      <c r="AD37" s="122">
        <v>2</v>
      </c>
      <c r="AE37" s="122">
        <v>2</v>
      </c>
      <c r="AF37" s="122">
        <v>2</v>
      </c>
      <c r="AG37" s="122">
        <v>2</v>
      </c>
      <c r="AH37" s="122">
        <v>2</v>
      </c>
      <c r="AI37" s="122">
        <v>2</v>
      </c>
      <c r="AJ37" s="122">
        <v>2</v>
      </c>
      <c r="AK37" s="657"/>
      <c r="AL37" s="658"/>
      <c r="AM37" s="658"/>
      <c r="AN37" s="658"/>
      <c r="AO37" s="658"/>
      <c r="AP37" s="658"/>
      <c r="AQ37" s="658"/>
      <c r="AR37" s="659"/>
      <c r="AS37" s="122">
        <v>2</v>
      </c>
      <c r="AT37" s="122">
        <v>2</v>
      </c>
      <c r="AU37" s="122">
        <v>4</v>
      </c>
      <c r="AV37" s="122">
        <v>4</v>
      </c>
      <c r="AW37" s="122">
        <v>4</v>
      </c>
      <c r="AX37" s="122">
        <v>4</v>
      </c>
      <c r="AY37" s="652"/>
      <c r="AZ37" s="46"/>
      <c r="BA37" s="41"/>
      <c r="BB37" s="41"/>
    </row>
    <row r="38" spans="1:64" s="8" customFormat="1" ht="45">
      <c r="A38" s="441" t="s">
        <v>48</v>
      </c>
      <c r="B38" s="126" t="s">
        <v>540</v>
      </c>
      <c r="C38" s="442">
        <f>(D38+E38+E39)/36</f>
        <v>3</v>
      </c>
      <c r="D38" s="457">
        <v>60</v>
      </c>
      <c r="E38" s="38">
        <f t="shared" si="8"/>
        <v>12</v>
      </c>
      <c r="F38" s="38">
        <f t="shared" si="5"/>
        <v>0</v>
      </c>
      <c r="G38" s="38">
        <f t="shared" si="3"/>
        <v>12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664"/>
      <c r="Y38" s="466"/>
      <c r="Z38" s="467"/>
      <c r="AA38" s="43">
        <v>2</v>
      </c>
      <c r="AB38" s="43">
        <v>2</v>
      </c>
      <c r="AC38" s="43">
        <v>2</v>
      </c>
      <c r="AD38" s="43">
        <v>2</v>
      </c>
      <c r="AE38" s="43">
        <v>2</v>
      </c>
      <c r="AF38" s="43">
        <v>2</v>
      </c>
      <c r="AG38" s="43"/>
      <c r="AH38" s="43"/>
      <c r="AI38" s="43"/>
      <c r="AJ38" s="43"/>
      <c r="AK38" s="657"/>
      <c r="AL38" s="658"/>
      <c r="AM38" s="658"/>
      <c r="AN38" s="658"/>
      <c r="AO38" s="658"/>
      <c r="AP38" s="658"/>
      <c r="AQ38" s="658"/>
      <c r="AR38" s="659"/>
      <c r="AS38" s="43"/>
      <c r="AT38" s="43"/>
      <c r="AU38" s="43"/>
      <c r="AV38" s="43"/>
      <c r="AW38" s="43"/>
      <c r="AX38" s="43"/>
      <c r="AY38" s="652"/>
      <c r="AZ38" s="39"/>
      <c r="BA38" s="125"/>
      <c r="BB38" s="125"/>
    </row>
    <row r="39" spans="1:64" s="8" customFormat="1" ht="30">
      <c r="A39" s="441"/>
      <c r="B39" s="126" t="s">
        <v>198</v>
      </c>
      <c r="C39" s="443"/>
      <c r="D39" s="457"/>
      <c r="E39" s="40">
        <f t="shared" si="8"/>
        <v>36</v>
      </c>
      <c r="F39" s="40">
        <f t="shared" si="5"/>
        <v>0</v>
      </c>
      <c r="G39" s="40">
        <f t="shared" si="3"/>
        <v>36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664"/>
      <c r="Y39" s="466"/>
      <c r="Z39" s="467"/>
      <c r="AA39" s="122"/>
      <c r="AB39" s="122"/>
      <c r="AC39" s="122">
        <v>2</v>
      </c>
      <c r="AD39" s="122">
        <v>2</v>
      </c>
      <c r="AE39" s="122">
        <v>2</v>
      </c>
      <c r="AF39" s="122">
        <v>2</v>
      </c>
      <c r="AG39" s="122">
        <v>2</v>
      </c>
      <c r="AH39" s="122">
        <v>2</v>
      </c>
      <c r="AI39" s="122">
        <v>2</v>
      </c>
      <c r="AJ39" s="122">
        <v>2</v>
      </c>
      <c r="AK39" s="657"/>
      <c r="AL39" s="658"/>
      <c r="AM39" s="658"/>
      <c r="AN39" s="658"/>
      <c r="AO39" s="658"/>
      <c r="AP39" s="658"/>
      <c r="AQ39" s="658"/>
      <c r="AR39" s="659"/>
      <c r="AS39" s="122">
        <v>2</v>
      </c>
      <c r="AT39" s="122">
        <v>2</v>
      </c>
      <c r="AU39" s="122">
        <v>4</v>
      </c>
      <c r="AV39" s="122">
        <v>4</v>
      </c>
      <c r="AW39" s="122">
        <v>4</v>
      </c>
      <c r="AX39" s="122">
        <v>4</v>
      </c>
      <c r="AY39" s="652"/>
      <c r="AZ39" s="39" t="s">
        <v>208</v>
      </c>
      <c r="BA39" s="125"/>
      <c r="BB39" s="125"/>
    </row>
    <row r="40" spans="1:64" s="88" customFormat="1" ht="15">
      <c r="A40" s="284" t="s">
        <v>313</v>
      </c>
      <c r="B40" s="527"/>
      <c r="C40" s="277">
        <v>0.5</v>
      </c>
      <c r="D40" s="306" t="s">
        <v>77</v>
      </c>
      <c r="E40" s="38">
        <f>SUM(F40:G40)</f>
        <v>0</v>
      </c>
      <c r="F40" s="38">
        <f t="shared" si="5"/>
        <v>0</v>
      </c>
      <c r="G40" s="38">
        <f t="shared" si="3"/>
        <v>0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664"/>
      <c r="Y40" s="466"/>
      <c r="Z40" s="467"/>
      <c r="AA40" s="89"/>
      <c r="AB40" s="89"/>
      <c r="AC40" s="89"/>
      <c r="AD40" s="89"/>
      <c r="AE40" s="89"/>
      <c r="AG40" s="89"/>
      <c r="AH40" s="89"/>
      <c r="AI40" s="89"/>
      <c r="AJ40" s="89"/>
      <c r="AK40" s="657"/>
      <c r="AL40" s="658"/>
      <c r="AM40" s="658"/>
      <c r="AN40" s="658"/>
      <c r="AO40" s="658"/>
      <c r="AP40" s="658"/>
      <c r="AQ40" s="658"/>
      <c r="AR40" s="659"/>
      <c r="AS40" s="89"/>
      <c r="AT40" s="89"/>
      <c r="AU40" s="89"/>
      <c r="AV40" s="89"/>
      <c r="AW40" s="89"/>
      <c r="AX40" s="89"/>
      <c r="AY40" s="652"/>
      <c r="AZ40" s="89"/>
      <c r="BA40" s="90"/>
      <c r="BB40" s="90"/>
    </row>
    <row r="41" spans="1:64" s="8" customFormat="1" ht="15">
      <c r="A41" s="285"/>
      <c r="B41" s="596"/>
      <c r="C41" s="305"/>
      <c r="D41" s="307"/>
      <c r="E41" s="40">
        <f>SUM(F41:G41)</f>
        <v>54</v>
      </c>
      <c r="F41" s="40">
        <f t="shared" si="5"/>
        <v>0</v>
      </c>
      <c r="G41" s="40">
        <f t="shared" si="3"/>
        <v>54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664"/>
      <c r="Y41" s="466"/>
      <c r="Z41" s="467"/>
      <c r="AA41" s="122">
        <v>4</v>
      </c>
      <c r="AB41" s="122">
        <v>4</v>
      </c>
      <c r="AC41" s="122">
        <v>4</v>
      </c>
      <c r="AD41" s="122">
        <v>4</v>
      </c>
      <c r="AE41" s="122">
        <v>4</v>
      </c>
      <c r="AF41" s="122">
        <v>4</v>
      </c>
      <c r="AG41" s="122">
        <v>4</v>
      </c>
      <c r="AH41" s="122">
        <v>4</v>
      </c>
      <c r="AI41" s="122">
        <v>4</v>
      </c>
      <c r="AJ41" s="122">
        <v>4</v>
      </c>
      <c r="AK41" s="657"/>
      <c r="AL41" s="658"/>
      <c r="AM41" s="658"/>
      <c r="AN41" s="658"/>
      <c r="AO41" s="658"/>
      <c r="AP41" s="658"/>
      <c r="AQ41" s="658"/>
      <c r="AR41" s="659"/>
      <c r="AS41" s="122">
        <v>4</v>
      </c>
      <c r="AT41" s="122">
        <v>2</v>
      </c>
      <c r="AU41" s="122">
        <v>2</v>
      </c>
      <c r="AV41" s="122">
        <v>2</v>
      </c>
      <c r="AW41" s="122">
        <v>2</v>
      </c>
      <c r="AX41" s="122">
        <v>2</v>
      </c>
      <c r="AY41" s="652"/>
      <c r="AZ41" s="46">
        <v>2.2000000000000002</v>
      </c>
      <c r="BA41" s="41"/>
      <c r="BB41" s="41"/>
    </row>
    <row r="42" spans="1:64" s="88" customFormat="1" ht="15">
      <c r="A42" s="285"/>
      <c r="B42" s="596"/>
      <c r="C42" s="305"/>
      <c r="D42" s="306" t="s">
        <v>78</v>
      </c>
      <c r="E42" s="38">
        <f>SUM(F42:G42)</f>
        <v>0</v>
      </c>
      <c r="F42" s="38">
        <f t="shared" si="5"/>
        <v>0</v>
      </c>
      <c r="G42" s="38">
        <f t="shared" si="3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664"/>
      <c r="Y42" s="466"/>
      <c r="Z42" s="467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657"/>
      <c r="AL42" s="658"/>
      <c r="AM42" s="658"/>
      <c r="AN42" s="658"/>
      <c r="AO42" s="658"/>
      <c r="AP42" s="658"/>
      <c r="AQ42" s="658"/>
      <c r="AR42" s="659"/>
      <c r="AS42" s="43"/>
      <c r="AT42" s="43"/>
      <c r="AU42" s="43"/>
      <c r="AV42" s="43"/>
      <c r="AW42" s="43"/>
      <c r="AX42" s="43"/>
      <c r="AY42" s="652"/>
      <c r="AZ42" s="43"/>
      <c r="BA42" s="44"/>
      <c r="BB42" s="44"/>
    </row>
    <row r="43" spans="1:64" s="8" customFormat="1" ht="15">
      <c r="A43" s="286"/>
      <c r="B43" s="526"/>
      <c r="C43" s="278"/>
      <c r="D43" s="307"/>
      <c r="E43" s="40">
        <f>SUM(F43:G43)</f>
        <v>54</v>
      </c>
      <c r="F43" s="40">
        <f t="shared" si="5"/>
        <v>54</v>
      </c>
      <c r="G43" s="40">
        <f t="shared" si="3"/>
        <v>0</v>
      </c>
      <c r="H43" s="46">
        <v>4</v>
      </c>
      <c r="I43" s="46">
        <v>4</v>
      </c>
      <c r="J43" s="46">
        <v>4</v>
      </c>
      <c r="K43" s="46">
        <v>4</v>
      </c>
      <c r="L43" s="46">
        <v>4</v>
      </c>
      <c r="M43" s="46">
        <v>4</v>
      </c>
      <c r="N43" s="46">
        <v>4</v>
      </c>
      <c r="O43" s="46">
        <v>4</v>
      </c>
      <c r="P43" s="46">
        <v>4</v>
      </c>
      <c r="Q43" s="46">
        <v>4</v>
      </c>
      <c r="R43" s="46">
        <v>4</v>
      </c>
      <c r="S43" s="46">
        <v>2</v>
      </c>
      <c r="T43" s="46">
        <v>2</v>
      </c>
      <c r="U43" s="46">
        <v>2</v>
      </c>
      <c r="V43" s="46">
        <v>2</v>
      </c>
      <c r="W43" s="46">
        <v>2</v>
      </c>
      <c r="X43" s="664"/>
      <c r="Y43" s="466"/>
      <c r="Z43" s="467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657"/>
      <c r="AL43" s="658"/>
      <c r="AM43" s="658"/>
      <c r="AN43" s="658"/>
      <c r="AO43" s="658"/>
      <c r="AP43" s="658"/>
      <c r="AQ43" s="658"/>
      <c r="AR43" s="659"/>
      <c r="AS43" s="122"/>
      <c r="AT43" s="122"/>
      <c r="AU43" s="122"/>
      <c r="AV43" s="122"/>
      <c r="AW43" s="122"/>
      <c r="AX43" s="122"/>
      <c r="AY43" s="652"/>
      <c r="AZ43" s="46">
        <v>1</v>
      </c>
      <c r="BA43" s="41"/>
      <c r="BB43" s="41"/>
    </row>
    <row r="44" spans="1:64" s="8" customFormat="1" ht="15.75">
      <c r="A44" s="482" t="s">
        <v>14</v>
      </c>
      <c r="B44" s="482"/>
      <c r="C44" s="127">
        <f t="shared" ref="C44:W44" si="9">SUM(C10:C43)</f>
        <v>48</v>
      </c>
      <c r="D44" s="127">
        <f t="shared" si="9"/>
        <v>840</v>
      </c>
      <c r="E44" s="127">
        <f t="shared" si="9"/>
        <v>978</v>
      </c>
      <c r="F44" s="127">
        <f t="shared" si="9"/>
        <v>444</v>
      </c>
      <c r="G44" s="186">
        <f t="shared" si="9"/>
        <v>534</v>
      </c>
      <c r="H44" s="128">
        <f t="shared" si="9"/>
        <v>28</v>
      </c>
      <c r="I44" s="128">
        <f t="shared" si="9"/>
        <v>28</v>
      </c>
      <c r="J44" s="128">
        <f t="shared" si="9"/>
        <v>28</v>
      </c>
      <c r="K44" s="128">
        <f t="shared" si="9"/>
        <v>28</v>
      </c>
      <c r="L44" s="128">
        <f t="shared" si="9"/>
        <v>30</v>
      </c>
      <c r="M44" s="128">
        <f t="shared" si="9"/>
        <v>28</v>
      </c>
      <c r="N44" s="128">
        <f t="shared" si="9"/>
        <v>26</v>
      </c>
      <c r="O44" s="128">
        <f t="shared" si="9"/>
        <v>26</v>
      </c>
      <c r="P44" s="128">
        <f t="shared" si="9"/>
        <v>28</v>
      </c>
      <c r="Q44" s="128">
        <f t="shared" si="9"/>
        <v>28</v>
      </c>
      <c r="R44" s="128">
        <f t="shared" si="9"/>
        <v>28</v>
      </c>
      <c r="S44" s="128">
        <f t="shared" si="9"/>
        <v>26</v>
      </c>
      <c r="T44" s="128">
        <f t="shared" si="9"/>
        <v>26</v>
      </c>
      <c r="U44" s="128">
        <f t="shared" si="9"/>
        <v>28</v>
      </c>
      <c r="V44" s="128">
        <f t="shared" si="9"/>
        <v>30</v>
      </c>
      <c r="W44" s="128">
        <f t="shared" si="9"/>
        <v>28</v>
      </c>
      <c r="X44" s="665"/>
      <c r="Y44" s="468"/>
      <c r="Z44" s="469"/>
      <c r="AA44" s="128">
        <f t="shared" ref="AA44:AJ44" si="10">SUM(AA10:AA39)</f>
        <v>28</v>
      </c>
      <c r="AB44" s="128">
        <f t="shared" si="10"/>
        <v>28</v>
      </c>
      <c r="AC44" s="128">
        <f t="shared" si="10"/>
        <v>30</v>
      </c>
      <c r="AD44" s="128">
        <f t="shared" si="10"/>
        <v>30</v>
      </c>
      <c r="AE44" s="128">
        <f t="shared" si="10"/>
        <v>30</v>
      </c>
      <c r="AF44" s="128">
        <f t="shared" si="10"/>
        <v>30</v>
      </c>
      <c r="AG44" s="128">
        <f t="shared" si="10"/>
        <v>26</v>
      </c>
      <c r="AH44" s="128">
        <f t="shared" si="10"/>
        <v>26</v>
      </c>
      <c r="AI44" s="128">
        <f t="shared" si="10"/>
        <v>32</v>
      </c>
      <c r="AJ44" s="128">
        <f t="shared" si="10"/>
        <v>32</v>
      </c>
      <c r="AK44" s="660"/>
      <c r="AL44" s="661"/>
      <c r="AM44" s="661"/>
      <c r="AN44" s="661"/>
      <c r="AO44" s="661"/>
      <c r="AP44" s="661"/>
      <c r="AQ44" s="661"/>
      <c r="AR44" s="662"/>
      <c r="AS44" s="128">
        <f t="shared" ref="AS44:AX44" si="11">SUM(AS10:AS39)</f>
        <v>32</v>
      </c>
      <c r="AT44" s="128">
        <f t="shared" si="11"/>
        <v>32</v>
      </c>
      <c r="AU44" s="128">
        <f t="shared" si="11"/>
        <v>30</v>
      </c>
      <c r="AV44" s="128">
        <f t="shared" si="11"/>
        <v>30</v>
      </c>
      <c r="AW44" s="128">
        <f t="shared" si="11"/>
        <v>32</v>
      </c>
      <c r="AX44" s="128">
        <f t="shared" si="11"/>
        <v>32</v>
      </c>
      <c r="AY44" s="653"/>
      <c r="AZ44" s="129"/>
      <c r="BA44" s="130"/>
      <c r="BB44" s="130"/>
    </row>
    <row r="45" spans="1:64" s="14" customFormat="1" ht="18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103"/>
      <c r="V45" s="103"/>
      <c r="W45" s="103"/>
      <c r="X45" s="103"/>
      <c r="Y45" s="104"/>
      <c r="Z45" s="104"/>
      <c r="AA45" s="105"/>
      <c r="AB45" s="105"/>
      <c r="AC45" s="105"/>
      <c r="AD45" s="104"/>
      <c r="AE45" s="104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105"/>
      <c r="AW45" s="105"/>
      <c r="AX45" s="79"/>
      <c r="AY45" s="79"/>
      <c r="AZ45" s="79"/>
      <c r="BA45" s="79"/>
    </row>
    <row r="46" spans="1:64" ht="18">
      <c r="A46" s="14"/>
      <c r="B46" s="14"/>
      <c r="C46" s="14"/>
      <c r="D46" s="16" t="s">
        <v>75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 t="s">
        <v>76</v>
      </c>
      <c r="AE46" s="16"/>
      <c r="AF46" s="16"/>
      <c r="AG46" s="16"/>
      <c r="AH46" s="16"/>
      <c r="AI46" s="16"/>
      <c r="AJ46" s="16"/>
      <c r="AK46" s="16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18">
      <c r="A47" s="14"/>
      <c r="B47" s="14"/>
      <c r="C47" s="14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9" spans="3:32" s="23" customFormat="1" ht="18">
      <c r="C49" s="19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3:32" s="15" customFormat="1" ht="18"/>
  </sheetData>
  <mergeCells count="90">
    <mergeCell ref="A44:B44"/>
    <mergeCell ref="A38:A39"/>
    <mergeCell ref="D38:D39"/>
    <mergeCell ref="D36:D37"/>
    <mergeCell ref="C36:C37"/>
    <mergeCell ref="D42:D43"/>
    <mergeCell ref="C38:C39"/>
    <mergeCell ref="A40:B43"/>
    <mergeCell ref="C40:C43"/>
    <mergeCell ref="D40:D41"/>
    <mergeCell ref="C30:C31"/>
    <mergeCell ref="C26:C27"/>
    <mergeCell ref="D20:D21"/>
    <mergeCell ref="B32:B33"/>
    <mergeCell ref="A34:A35"/>
    <mergeCell ref="C34:C35"/>
    <mergeCell ref="C32:C33"/>
    <mergeCell ref="A32:A33"/>
    <mergeCell ref="D30:D31"/>
    <mergeCell ref="D34:D35"/>
    <mergeCell ref="A30:A31"/>
    <mergeCell ref="B30:B31"/>
    <mergeCell ref="A24:A25"/>
    <mergeCell ref="A26:A27"/>
    <mergeCell ref="A28:A29"/>
    <mergeCell ref="B26:B27"/>
    <mergeCell ref="A18:A19"/>
    <mergeCell ref="C24:C25"/>
    <mergeCell ref="D18:D19"/>
    <mergeCell ref="D26:D27"/>
    <mergeCell ref="D28:D29"/>
    <mergeCell ref="C22:C23"/>
    <mergeCell ref="C20:C21"/>
    <mergeCell ref="D22:D23"/>
    <mergeCell ref="C28:C29"/>
    <mergeCell ref="B18:B19"/>
    <mergeCell ref="A20:A21"/>
    <mergeCell ref="B20:B21"/>
    <mergeCell ref="A22:A23"/>
    <mergeCell ref="B22:B23"/>
    <mergeCell ref="B28:B29"/>
    <mergeCell ref="C18:C19"/>
    <mergeCell ref="A14:A15"/>
    <mergeCell ref="AQ6:AT6"/>
    <mergeCell ref="H6:K6"/>
    <mergeCell ref="AD6:AG6"/>
    <mergeCell ref="A6:A9"/>
    <mergeCell ref="A10:A11"/>
    <mergeCell ref="D10:D11"/>
    <mergeCell ref="A12:A13"/>
    <mergeCell ref="AK10:AR44"/>
    <mergeCell ref="Y10:Z44"/>
    <mergeCell ref="D6:D8"/>
    <mergeCell ref="D9:G9"/>
    <mergeCell ref="E6:E8"/>
    <mergeCell ref="D12:D13"/>
    <mergeCell ref="X10:X44"/>
    <mergeCell ref="A36:A37"/>
    <mergeCell ref="AS1:BA1"/>
    <mergeCell ref="AS2:BA3"/>
    <mergeCell ref="A5:BB5"/>
    <mergeCell ref="C10:C11"/>
    <mergeCell ref="BB6:BB9"/>
    <mergeCell ref="AH6:AK6"/>
    <mergeCell ref="AL6:AP6"/>
    <mergeCell ref="AU6:AX6"/>
    <mergeCell ref="Y6:AC6"/>
    <mergeCell ref="BA6:BA9"/>
    <mergeCell ref="AZ6:AZ9"/>
    <mergeCell ref="AY10:AY44"/>
    <mergeCell ref="D32:D33"/>
    <mergeCell ref="A16:A17"/>
    <mergeCell ref="D24:D25"/>
    <mergeCell ref="B24:B25"/>
    <mergeCell ref="L6:P6"/>
    <mergeCell ref="Q6:T6"/>
    <mergeCell ref="U6:X6"/>
    <mergeCell ref="B14:B15"/>
    <mergeCell ref="C14:C15"/>
    <mergeCell ref="B10:B11"/>
    <mergeCell ref="F6:F8"/>
    <mergeCell ref="G6:G8"/>
    <mergeCell ref="B6:B9"/>
    <mergeCell ref="C6:C9"/>
    <mergeCell ref="D16:D17"/>
    <mergeCell ref="D14:D15"/>
    <mergeCell ref="B16:B17"/>
    <mergeCell ref="B12:B13"/>
    <mergeCell ref="C12:C13"/>
    <mergeCell ref="C16:C17"/>
  </mergeCells>
  <phoneticPr fontId="36" type="noConversion"/>
  <pageMargins left="0.39370078740157483" right="0.39370078740157483" top="0.19685039370078741" bottom="0.19685039370078741" header="0" footer="0"/>
  <pageSetup paperSize="9" scale="38" orientation="landscape" horizontalDpi="4294967292" verticalDpi="7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D76"/>
  <sheetViews>
    <sheetView view="pageBreakPreview" zoomScale="55" zoomScaleNormal="85" zoomScaleSheetLayoutView="55" workbookViewId="0">
      <pane xSplit="7" ySplit="9" topLeftCell="H37" activePane="bottomRight" state="frozen"/>
      <selection activeCell="C61" sqref="C61"/>
      <selection pane="topRight" activeCell="C61" sqref="C61"/>
      <selection pane="bottomLeft" activeCell="C61" sqref="C61"/>
      <selection pane="bottomRight" activeCell="M54" sqref="M54:M58"/>
    </sheetView>
  </sheetViews>
  <sheetFormatPr defaultRowHeight="12.75"/>
  <cols>
    <col min="1" max="1" width="17" style="22" customWidth="1"/>
    <col min="2" max="2" width="73.7109375" style="22" customWidth="1"/>
    <col min="3" max="3" width="8" style="22" customWidth="1"/>
    <col min="4" max="4" width="9" style="22" customWidth="1"/>
    <col min="5" max="5" width="7.140625" style="22" customWidth="1"/>
    <col min="6" max="51" width="5.85546875" style="22" customWidth="1"/>
    <col min="52" max="52" width="4.5703125" style="22" customWidth="1"/>
    <col min="53" max="53" width="4.28515625" style="22" customWidth="1"/>
    <col min="54" max="16384" width="9.140625" style="22"/>
  </cols>
  <sheetData>
    <row r="1" spans="1:55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  <c r="BC1" s="191"/>
    </row>
    <row r="2" spans="1:55" s="190" customFormat="1" ht="24.75" customHeight="1">
      <c r="AU2" s="302" t="s">
        <v>565</v>
      </c>
      <c r="AV2" s="302"/>
      <c r="AW2" s="302"/>
      <c r="AX2" s="302"/>
      <c r="AY2" s="302"/>
      <c r="AZ2" s="302"/>
      <c r="BA2" s="191"/>
      <c r="BB2" s="191"/>
      <c r="BC2" s="191"/>
    </row>
    <row r="3" spans="1:55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  <c r="BC3" s="191"/>
    </row>
    <row r="4" spans="1:55">
      <c r="AO4" s="195" t="s">
        <v>579</v>
      </c>
    </row>
    <row r="5" spans="1:55" s="15" customFormat="1" ht="18.75">
      <c r="C5" s="303" t="s">
        <v>288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</row>
    <row r="6" spans="1:55" s="15" customFormat="1" ht="15" customHeight="1">
      <c r="A6" s="326" t="s">
        <v>23</v>
      </c>
      <c r="B6" s="329" t="s">
        <v>22</v>
      </c>
      <c r="C6" s="323" t="s">
        <v>15</v>
      </c>
      <c r="D6" s="317" t="s">
        <v>24</v>
      </c>
      <c r="E6" s="339" t="s">
        <v>25</v>
      </c>
      <c r="F6" s="323" t="s">
        <v>29</v>
      </c>
      <c r="G6" s="323" t="s">
        <v>30</v>
      </c>
      <c r="H6" s="333" t="s">
        <v>0</v>
      </c>
      <c r="I6" s="334"/>
      <c r="J6" s="334"/>
      <c r="K6" s="335"/>
      <c r="L6" s="333" t="s">
        <v>1</v>
      </c>
      <c r="M6" s="334"/>
      <c r="N6" s="334"/>
      <c r="O6" s="334"/>
      <c r="P6" s="335"/>
      <c r="Q6" s="333" t="s">
        <v>2</v>
      </c>
      <c r="R6" s="334"/>
      <c r="S6" s="334"/>
      <c r="T6" s="335"/>
      <c r="U6" s="333" t="s">
        <v>3</v>
      </c>
      <c r="V6" s="334"/>
      <c r="W6" s="334"/>
      <c r="X6" s="335"/>
      <c r="Y6" s="333" t="s">
        <v>4</v>
      </c>
      <c r="Z6" s="334"/>
      <c r="AA6" s="334"/>
      <c r="AB6" s="334"/>
      <c r="AC6" s="335"/>
      <c r="AD6" s="333" t="s">
        <v>5</v>
      </c>
      <c r="AE6" s="334"/>
      <c r="AF6" s="334"/>
      <c r="AG6" s="335"/>
      <c r="AH6" s="333" t="s">
        <v>6</v>
      </c>
      <c r="AI6" s="334"/>
      <c r="AJ6" s="334"/>
      <c r="AK6" s="335"/>
      <c r="AL6" s="333" t="s">
        <v>7</v>
      </c>
      <c r="AM6" s="334"/>
      <c r="AN6" s="334"/>
      <c r="AO6" s="334"/>
      <c r="AP6" s="335"/>
      <c r="AQ6" s="333" t="s">
        <v>8</v>
      </c>
      <c r="AR6" s="334"/>
      <c r="AS6" s="334"/>
      <c r="AT6" s="335"/>
      <c r="AU6" s="333" t="s">
        <v>9</v>
      </c>
      <c r="AV6" s="334"/>
      <c r="AW6" s="334"/>
      <c r="AX6" s="334"/>
      <c r="AY6" s="222" t="s">
        <v>10</v>
      </c>
      <c r="AZ6" s="330" t="s">
        <v>11</v>
      </c>
      <c r="BA6" s="330" t="s">
        <v>12</v>
      </c>
    </row>
    <row r="7" spans="1:55" s="14" customFormat="1" ht="54" customHeight="1">
      <c r="A7" s="327"/>
      <c r="B7" s="329"/>
      <c r="C7" s="324"/>
      <c r="D7" s="317"/>
      <c r="E7" s="340"/>
      <c r="F7" s="324"/>
      <c r="G7" s="324"/>
      <c r="H7" s="233">
        <v>42616</v>
      </c>
      <c r="I7" s="233">
        <f>H7+7</f>
        <v>42623</v>
      </c>
      <c r="J7" s="67">
        <f t="shared" ref="J7:AY8" si="0">I7+7</f>
        <v>42630</v>
      </c>
      <c r="K7" s="67">
        <f t="shared" si="0"/>
        <v>42637</v>
      </c>
      <c r="L7" s="67">
        <f t="shared" si="0"/>
        <v>42644</v>
      </c>
      <c r="M7" s="67">
        <f t="shared" si="0"/>
        <v>42651</v>
      </c>
      <c r="N7" s="67">
        <f t="shared" si="0"/>
        <v>42658</v>
      </c>
      <c r="O7" s="67">
        <f t="shared" si="0"/>
        <v>42665</v>
      </c>
      <c r="P7" s="67">
        <f t="shared" si="0"/>
        <v>42672</v>
      </c>
      <c r="Q7" s="67">
        <f t="shared" si="0"/>
        <v>42679</v>
      </c>
      <c r="R7" s="67">
        <f t="shared" si="0"/>
        <v>42686</v>
      </c>
      <c r="S7" s="67">
        <f t="shared" si="0"/>
        <v>42693</v>
      </c>
      <c r="T7" s="67">
        <f t="shared" si="0"/>
        <v>42700</v>
      </c>
      <c r="U7" s="67">
        <f t="shared" si="0"/>
        <v>42707</v>
      </c>
      <c r="V7" s="67">
        <f t="shared" si="0"/>
        <v>42714</v>
      </c>
      <c r="W7" s="67">
        <f t="shared" si="0"/>
        <v>42721</v>
      </c>
      <c r="X7" s="67">
        <f t="shared" si="0"/>
        <v>42728</v>
      </c>
      <c r="Y7" s="67">
        <f t="shared" si="0"/>
        <v>42735</v>
      </c>
      <c r="Z7" s="67">
        <f t="shared" si="0"/>
        <v>42742</v>
      </c>
      <c r="AA7" s="67">
        <f t="shared" si="0"/>
        <v>42749</v>
      </c>
      <c r="AB7" s="67">
        <f t="shared" si="0"/>
        <v>42756</v>
      </c>
      <c r="AC7" s="67">
        <f t="shared" si="0"/>
        <v>42763</v>
      </c>
      <c r="AD7" s="67">
        <f t="shared" si="0"/>
        <v>42770</v>
      </c>
      <c r="AE7" s="67">
        <f t="shared" si="0"/>
        <v>42777</v>
      </c>
      <c r="AF7" s="67">
        <f t="shared" si="0"/>
        <v>42784</v>
      </c>
      <c r="AG7" s="67">
        <f t="shared" si="0"/>
        <v>42791</v>
      </c>
      <c r="AH7" s="67">
        <f t="shared" si="0"/>
        <v>42798</v>
      </c>
      <c r="AI7" s="67">
        <f t="shared" si="0"/>
        <v>42805</v>
      </c>
      <c r="AJ7" s="67">
        <f t="shared" si="0"/>
        <v>42812</v>
      </c>
      <c r="AK7" s="67">
        <f t="shared" si="0"/>
        <v>42819</v>
      </c>
      <c r="AL7" s="67">
        <f t="shared" si="0"/>
        <v>42826</v>
      </c>
      <c r="AM7" s="67">
        <f t="shared" si="0"/>
        <v>42833</v>
      </c>
      <c r="AN7" s="67">
        <f t="shared" si="0"/>
        <v>42840</v>
      </c>
      <c r="AO7" s="67">
        <f t="shared" si="0"/>
        <v>42847</v>
      </c>
      <c r="AP7" s="67">
        <f t="shared" si="0"/>
        <v>42854</v>
      </c>
      <c r="AQ7" s="67">
        <f t="shared" si="0"/>
        <v>42861</v>
      </c>
      <c r="AR7" s="67">
        <f t="shared" si="0"/>
        <v>42868</v>
      </c>
      <c r="AS7" s="67">
        <f t="shared" si="0"/>
        <v>42875</v>
      </c>
      <c r="AT7" s="67">
        <f t="shared" si="0"/>
        <v>42882</v>
      </c>
      <c r="AU7" s="67">
        <f t="shared" si="0"/>
        <v>42889</v>
      </c>
      <c r="AV7" s="67">
        <f t="shared" si="0"/>
        <v>42896</v>
      </c>
      <c r="AW7" s="67">
        <f t="shared" si="0"/>
        <v>42903</v>
      </c>
      <c r="AX7" s="67">
        <f t="shared" si="0"/>
        <v>42910</v>
      </c>
      <c r="AY7" s="67">
        <f t="shared" si="0"/>
        <v>42917</v>
      </c>
      <c r="AZ7" s="331"/>
      <c r="BA7" s="331"/>
    </row>
    <row r="8" spans="1:55" s="14" customFormat="1" ht="45.75" customHeight="1">
      <c r="A8" s="327"/>
      <c r="B8" s="329"/>
      <c r="C8" s="324"/>
      <c r="D8" s="317"/>
      <c r="E8" s="341"/>
      <c r="F8" s="325"/>
      <c r="G8" s="325"/>
      <c r="H8" s="233">
        <v>42611</v>
      </c>
      <c r="I8" s="233">
        <v>42618</v>
      </c>
      <c r="J8" s="67">
        <f t="shared" si="0"/>
        <v>42625</v>
      </c>
      <c r="K8" s="67">
        <f t="shared" si="0"/>
        <v>42632</v>
      </c>
      <c r="L8" s="67">
        <f t="shared" si="0"/>
        <v>42639</v>
      </c>
      <c r="M8" s="67">
        <f t="shared" si="0"/>
        <v>42646</v>
      </c>
      <c r="N8" s="67">
        <f t="shared" si="0"/>
        <v>42653</v>
      </c>
      <c r="O8" s="67">
        <f t="shared" si="0"/>
        <v>42660</v>
      </c>
      <c r="P8" s="67">
        <f t="shared" si="0"/>
        <v>42667</v>
      </c>
      <c r="Q8" s="67">
        <f t="shared" si="0"/>
        <v>42674</v>
      </c>
      <c r="R8" s="67">
        <f t="shared" si="0"/>
        <v>42681</v>
      </c>
      <c r="S8" s="67">
        <f t="shared" si="0"/>
        <v>42688</v>
      </c>
      <c r="T8" s="67">
        <f t="shared" si="0"/>
        <v>42695</v>
      </c>
      <c r="U8" s="67">
        <f t="shared" si="0"/>
        <v>42702</v>
      </c>
      <c r="V8" s="67">
        <f t="shared" si="0"/>
        <v>42709</v>
      </c>
      <c r="W8" s="67">
        <f t="shared" si="0"/>
        <v>42716</v>
      </c>
      <c r="X8" s="67">
        <f t="shared" si="0"/>
        <v>42723</v>
      </c>
      <c r="Y8" s="67">
        <f t="shared" si="0"/>
        <v>42730</v>
      </c>
      <c r="Z8" s="67">
        <f t="shared" si="0"/>
        <v>42737</v>
      </c>
      <c r="AA8" s="67">
        <f t="shared" si="0"/>
        <v>42744</v>
      </c>
      <c r="AB8" s="67">
        <f t="shared" si="0"/>
        <v>42751</v>
      </c>
      <c r="AC8" s="67">
        <f t="shared" si="0"/>
        <v>42758</v>
      </c>
      <c r="AD8" s="67">
        <f t="shared" si="0"/>
        <v>42765</v>
      </c>
      <c r="AE8" s="67">
        <f t="shared" si="0"/>
        <v>42772</v>
      </c>
      <c r="AF8" s="67">
        <f t="shared" si="0"/>
        <v>42779</v>
      </c>
      <c r="AG8" s="67">
        <f t="shared" si="0"/>
        <v>42786</v>
      </c>
      <c r="AH8" s="67">
        <f t="shared" si="0"/>
        <v>42793</v>
      </c>
      <c r="AI8" s="67">
        <f t="shared" si="0"/>
        <v>42800</v>
      </c>
      <c r="AJ8" s="67">
        <f t="shared" si="0"/>
        <v>42807</v>
      </c>
      <c r="AK8" s="67">
        <f t="shared" si="0"/>
        <v>42814</v>
      </c>
      <c r="AL8" s="67">
        <f t="shared" si="0"/>
        <v>42821</v>
      </c>
      <c r="AM8" s="67">
        <f t="shared" si="0"/>
        <v>42828</v>
      </c>
      <c r="AN8" s="67">
        <f t="shared" si="0"/>
        <v>42835</v>
      </c>
      <c r="AO8" s="67">
        <f t="shared" si="0"/>
        <v>42842</v>
      </c>
      <c r="AP8" s="67">
        <f t="shared" si="0"/>
        <v>42849</v>
      </c>
      <c r="AQ8" s="67">
        <f t="shared" si="0"/>
        <v>42856</v>
      </c>
      <c r="AR8" s="67">
        <f t="shared" si="0"/>
        <v>42863</v>
      </c>
      <c r="AS8" s="67">
        <f t="shared" si="0"/>
        <v>42870</v>
      </c>
      <c r="AT8" s="67">
        <f t="shared" si="0"/>
        <v>42877</v>
      </c>
      <c r="AU8" s="67">
        <f t="shared" si="0"/>
        <v>42884</v>
      </c>
      <c r="AV8" s="67">
        <f t="shared" si="0"/>
        <v>42891</v>
      </c>
      <c r="AW8" s="67">
        <f t="shared" si="0"/>
        <v>42898</v>
      </c>
      <c r="AX8" s="67">
        <f t="shared" si="0"/>
        <v>42905</v>
      </c>
      <c r="AY8" s="67">
        <f t="shared" si="0"/>
        <v>42912</v>
      </c>
      <c r="AZ8" s="332"/>
      <c r="BA8" s="332"/>
    </row>
    <row r="9" spans="1:55" s="71" customFormat="1" ht="18">
      <c r="A9" s="328"/>
      <c r="B9" s="329"/>
      <c r="C9" s="325"/>
      <c r="D9" s="336" t="s">
        <v>33</v>
      </c>
      <c r="E9" s="337"/>
      <c r="F9" s="337"/>
      <c r="G9" s="338"/>
      <c r="H9" s="68">
        <v>1</v>
      </c>
      <c r="I9" s="69">
        <v>2</v>
      </c>
      <c r="J9" s="69">
        <v>3</v>
      </c>
      <c r="K9" s="69">
        <v>4</v>
      </c>
      <c r="L9" s="69">
        <v>5</v>
      </c>
      <c r="M9" s="69">
        <v>6</v>
      </c>
      <c r="N9" s="69">
        <v>7</v>
      </c>
      <c r="O9" s="69">
        <v>8</v>
      </c>
      <c r="P9" s="69">
        <v>9</v>
      </c>
      <c r="Q9" s="69">
        <v>10</v>
      </c>
      <c r="R9" s="69">
        <v>11</v>
      </c>
      <c r="S9" s="69">
        <v>12</v>
      </c>
      <c r="T9" s="69">
        <v>13</v>
      </c>
      <c r="U9" s="69">
        <v>14</v>
      </c>
      <c r="V9" s="69">
        <v>15</v>
      </c>
      <c r="W9" s="69">
        <v>16</v>
      </c>
      <c r="X9" s="69">
        <v>17</v>
      </c>
      <c r="Y9" s="69">
        <v>18</v>
      </c>
      <c r="Z9" s="69">
        <v>19</v>
      </c>
      <c r="AA9" s="69">
        <v>20</v>
      </c>
      <c r="AB9" s="69">
        <v>21</v>
      </c>
      <c r="AC9" s="68">
        <v>22</v>
      </c>
      <c r="AD9" s="69">
        <v>23</v>
      </c>
      <c r="AE9" s="69">
        <v>24</v>
      </c>
      <c r="AF9" s="69">
        <v>25</v>
      </c>
      <c r="AG9" s="69">
        <v>26</v>
      </c>
      <c r="AH9" s="69">
        <v>27</v>
      </c>
      <c r="AI9" s="69">
        <v>28</v>
      </c>
      <c r="AJ9" s="69">
        <v>29</v>
      </c>
      <c r="AK9" s="69">
        <v>30</v>
      </c>
      <c r="AL9" s="69">
        <v>31</v>
      </c>
      <c r="AM9" s="69">
        <v>32</v>
      </c>
      <c r="AN9" s="69">
        <v>33</v>
      </c>
      <c r="AO9" s="69">
        <v>34</v>
      </c>
      <c r="AP9" s="69">
        <v>35</v>
      </c>
      <c r="AQ9" s="69">
        <v>36</v>
      </c>
      <c r="AR9" s="69">
        <v>37</v>
      </c>
      <c r="AS9" s="69">
        <v>38</v>
      </c>
      <c r="AT9" s="69">
        <v>39</v>
      </c>
      <c r="AU9" s="69">
        <v>40</v>
      </c>
      <c r="AV9" s="69">
        <v>41</v>
      </c>
      <c r="AW9" s="69">
        <v>42</v>
      </c>
      <c r="AX9" s="69">
        <v>43</v>
      </c>
      <c r="AY9" s="69">
        <v>44</v>
      </c>
      <c r="AZ9" s="70"/>
      <c r="BA9" s="70"/>
    </row>
    <row r="10" spans="1:55" s="8" customFormat="1" ht="15" customHeight="1">
      <c r="A10" s="308" t="s">
        <v>307</v>
      </c>
      <c r="B10" s="310" t="s">
        <v>89</v>
      </c>
      <c r="C10" s="277">
        <f>(D10+E10+E11)/36</f>
        <v>4</v>
      </c>
      <c r="D10" s="318">
        <v>94</v>
      </c>
      <c r="E10" s="38">
        <f>SUM(F10:G10)</f>
        <v>16</v>
      </c>
      <c r="F10" s="38">
        <f>SUM(H10:X10)</f>
        <v>16</v>
      </c>
      <c r="G10" s="38">
        <f>SUM(AC10:AW10)</f>
        <v>0</v>
      </c>
      <c r="H10" s="169">
        <v>2</v>
      </c>
      <c r="I10" s="150">
        <v>2</v>
      </c>
      <c r="J10" s="150">
        <v>2</v>
      </c>
      <c r="K10" s="150">
        <v>2</v>
      </c>
      <c r="L10" s="150">
        <v>2</v>
      </c>
      <c r="M10" s="150">
        <v>2</v>
      </c>
      <c r="N10" s="150">
        <v>2</v>
      </c>
      <c r="O10" s="150">
        <v>2</v>
      </c>
      <c r="P10" s="150"/>
      <c r="Q10" s="150"/>
      <c r="R10" s="150"/>
      <c r="S10" s="150"/>
      <c r="T10" s="150"/>
      <c r="U10" s="150"/>
      <c r="V10" s="150"/>
      <c r="W10" s="150"/>
      <c r="X10" s="150"/>
      <c r="Y10" s="290" t="s">
        <v>27</v>
      </c>
      <c r="Z10" s="291"/>
      <c r="AA10" s="290" t="s">
        <v>19</v>
      </c>
      <c r="AB10" s="291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266" t="s">
        <v>28</v>
      </c>
      <c r="AY10" s="267"/>
      <c r="AZ10" s="39"/>
      <c r="BA10" s="125">
        <v>1</v>
      </c>
    </row>
    <row r="11" spans="1:55" s="8" customFormat="1" ht="15">
      <c r="A11" s="309"/>
      <c r="B11" s="311"/>
      <c r="C11" s="278"/>
      <c r="D11" s="319"/>
      <c r="E11" s="40">
        <f>SUM(F11:G11)</f>
        <v>34</v>
      </c>
      <c r="F11" s="40">
        <f>SUM(H11:X11)</f>
        <v>34</v>
      </c>
      <c r="G11" s="40">
        <f>SUM(AC11:AW11)</f>
        <v>0</v>
      </c>
      <c r="H11" s="144">
        <v>2</v>
      </c>
      <c r="I11" s="41">
        <v>2</v>
      </c>
      <c r="J11" s="41">
        <v>2</v>
      </c>
      <c r="K11" s="41">
        <v>2</v>
      </c>
      <c r="L11" s="41">
        <v>2</v>
      </c>
      <c r="M11" s="41">
        <v>2</v>
      </c>
      <c r="N11" s="41">
        <v>2</v>
      </c>
      <c r="O11" s="41">
        <v>2</v>
      </c>
      <c r="P11" s="41">
        <v>2</v>
      </c>
      <c r="Q11" s="41">
        <v>2</v>
      </c>
      <c r="R11" s="41">
        <v>2</v>
      </c>
      <c r="S11" s="41">
        <v>2</v>
      </c>
      <c r="T11" s="41">
        <v>2</v>
      </c>
      <c r="U11" s="41">
        <v>2</v>
      </c>
      <c r="V11" s="41">
        <v>2</v>
      </c>
      <c r="W11" s="41">
        <v>2</v>
      </c>
      <c r="X11" s="41">
        <v>2</v>
      </c>
      <c r="Y11" s="292"/>
      <c r="Z11" s="293"/>
      <c r="AA11" s="292"/>
      <c r="AB11" s="29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268"/>
      <c r="AY11" s="269"/>
      <c r="AZ11" s="39"/>
      <c r="BA11" s="125"/>
    </row>
    <row r="12" spans="1:55" s="165" customFormat="1" ht="14.25" customHeight="1">
      <c r="A12" s="308" t="s">
        <v>308</v>
      </c>
      <c r="B12" s="310" t="s">
        <v>85</v>
      </c>
      <c r="C12" s="315">
        <f>(D12+E12+E13)/36</f>
        <v>2</v>
      </c>
      <c r="D12" s="315">
        <v>42</v>
      </c>
      <c r="E12" s="159">
        <f>SUM(F12:G12)</f>
        <v>10</v>
      </c>
      <c r="F12" s="38">
        <f t="shared" ref="F12:F35" si="1">SUM(H12:X12)</f>
        <v>0</v>
      </c>
      <c r="G12" s="38">
        <f t="shared" ref="G12:G35" si="2">SUM(AC12:AW12)</f>
        <v>10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292"/>
      <c r="Z12" s="293"/>
      <c r="AA12" s="292"/>
      <c r="AB12" s="293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>
        <v>2</v>
      </c>
      <c r="AQ12" s="160">
        <v>4</v>
      </c>
      <c r="AR12" s="164">
        <v>4</v>
      </c>
      <c r="AS12" s="164"/>
      <c r="AT12" s="164"/>
      <c r="AU12" s="164"/>
      <c r="AV12" s="164"/>
      <c r="AW12" s="164"/>
      <c r="AX12" s="268"/>
      <c r="AY12" s="269"/>
      <c r="AZ12" s="167">
        <v>2</v>
      </c>
      <c r="BA12" s="173"/>
    </row>
    <row r="13" spans="1:55" s="165" customFormat="1" ht="14.25" customHeight="1">
      <c r="A13" s="309"/>
      <c r="B13" s="311"/>
      <c r="C13" s="316"/>
      <c r="D13" s="316"/>
      <c r="E13" s="162">
        <f>SUM(F13:G13)</f>
        <v>20</v>
      </c>
      <c r="F13" s="40">
        <f t="shared" si="1"/>
        <v>0</v>
      </c>
      <c r="G13" s="40">
        <f t="shared" si="2"/>
        <v>20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292"/>
      <c r="Z13" s="293"/>
      <c r="AA13" s="292"/>
      <c r="AB13" s="29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6"/>
      <c r="AS13" s="166">
        <v>4</v>
      </c>
      <c r="AT13" s="166">
        <v>4</v>
      </c>
      <c r="AU13" s="166">
        <v>4</v>
      </c>
      <c r="AV13" s="166">
        <v>4</v>
      </c>
      <c r="AW13" s="166">
        <v>4</v>
      </c>
      <c r="AX13" s="268"/>
      <c r="AY13" s="269"/>
      <c r="AZ13" s="168"/>
      <c r="BA13" s="174"/>
    </row>
    <row r="14" spans="1:55" s="5" customFormat="1" ht="15">
      <c r="A14" s="308" t="s">
        <v>309</v>
      </c>
      <c r="B14" s="310" t="s">
        <v>88</v>
      </c>
      <c r="C14" s="277">
        <f>(D14+E14+E15)/36</f>
        <v>4</v>
      </c>
      <c r="D14" s="277">
        <v>72</v>
      </c>
      <c r="E14" s="38">
        <f t="shared" ref="E14:E35" si="3">SUM(F14:G14)</f>
        <v>24</v>
      </c>
      <c r="F14" s="38">
        <f t="shared" si="1"/>
        <v>0</v>
      </c>
      <c r="G14" s="38">
        <f t="shared" si="2"/>
        <v>24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292"/>
      <c r="Z14" s="293"/>
      <c r="AA14" s="292"/>
      <c r="AB14" s="293"/>
      <c r="AC14" s="171">
        <v>2</v>
      </c>
      <c r="AD14" s="171">
        <v>2</v>
      </c>
      <c r="AE14" s="171">
        <v>2</v>
      </c>
      <c r="AF14" s="171">
        <v>2</v>
      </c>
      <c r="AG14" s="171">
        <v>2</v>
      </c>
      <c r="AH14" s="171">
        <v>2</v>
      </c>
      <c r="AI14" s="171">
        <v>2</v>
      </c>
      <c r="AJ14" s="171">
        <v>2</v>
      </c>
      <c r="AK14" s="171">
        <v>2</v>
      </c>
      <c r="AL14" s="171">
        <v>2</v>
      </c>
      <c r="AM14" s="171">
        <v>2</v>
      </c>
      <c r="AN14" s="171">
        <v>2</v>
      </c>
      <c r="AO14" s="171"/>
      <c r="AP14" s="151"/>
      <c r="AQ14" s="151"/>
      <c r="AR14" s="151"/>
      <c r="AS14" s="151"/>
      <c r="AT14" s="151"/>
      <c r="AU14" s="151"/>
      <c r="AV14" s="151"/>
      <c r="AW14" s="151"/>
      <c r="AX14" s="268"/>
      <c r="AY14" s="269"/>
      <c r="AZ14" s="153"/>
      <c r="BA14" s="154">
        <v>2</v>
      </c>
    </row>
    <row r="15" spans="1:55" s="5" customFormat="1" ht="15">
      <c r="A15" s="309"/>
      <c r="B15" s="311"/>
      <c r="C15" s="278"/>
      <c r="D15" s="278"/>
      <c r="E15" s="40">
        <f t="shared" si="3"/>
        <v>48</v>
      </c>
      <c r="F15" s="40">
        <f t="shared" si="1"/>
        <v>0</v>
      </c>
      <c r="G15" s="40">
        <f t="shared" si="2"/>
        <v>48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292"/>
      <c r="Z15" s="293"/>
      <c r="AA15" s="292"/>
      <c r="AB15" s="293"/>
      <c r="AC15" s="172">
        <v>2</v>
      </c>
      <c r="AD15" s="172">
        <v>2</v>
      </c>
      <c r="AE15" s="172">
        <v>2</v>
      </c>
      <c r="AF15" s="172">
        <v>2</v>
      </c>
      <c r="AG15" s="172">
        <v>2</v>
      </c>
      <c r="AH15" s="172">
        <v>2</v>
      </c>
      <c r="AI15" s="172">
        <v>2</v>
      </c>
      <c r="AJ15" s="172">
        <v>2</v>
      </c>
      <c r="AK15" s="172">
        <v>2</v>
      </c>
      <c r="AL15" s="172">
        <v>2</v>
      </c>
      <c r="AM15" s="172">
        <v>2</v>
      </c>
      <c r="AN15" s="172">
        <v>2</v>
      </c>
      <c r="AO15" s="172">
        <v>2</v>
      </c>
      <c r="AP15" s="172">
        <v>2</v>
      </c>
      <c r="AQ15" s="172">
        <v>2</v>
      </c>
      <c r="AR15" s="172">
        <v>2</v>
      </c>
      <c r="AS15" s="172">
        <v>2</v>
      </c>
      <c r="AT15" s="172">
        <v>2</v>
      </c>
      <c r="AU15" s="172">
        <v>4</v>
      </c>
      <c r="AV15" s="172">
        <v>4</v>
      </c>
      <c r="AW15" s="172">
        <v>4</v>
      </c>
      <c r="AX15" s="268"/>
      <c r="AY15" s="269"/>
      <c r="AZ15" s="155"/>
      <c r="BA15" s="156"/>
    </row>
    <row r="16" spans="1:55" s="5" customFormat="1" ht="15">
      <c r="A16" s="308" t="s">
        <v>311</v>
      </c>
      <c r="B16" s="321" t="s">
        <v>60</v>
      </c>
      <c r="C16" s="277">
        <f>(D16+E16+E17)/36</f>
        <v>8</v>
      </c>
      <c r="D16" s="318">
        <v>136</v>
      </c>
      <c r="E16" s="38">
        <f t="shared" si="3"/>
        <v>36</v>
      </c>
      <c r="F16" s="38">
        <f t="shared" si="1"/>
        <v>18</v>
      </c>
      <c r="G16" s="38">
        <f t="shared" si="2"/>
        <v>18</v>
      </c>
      <c r="H16" s="151">
        <v>2</v>
      </c>
      <c r="I16" s="151">
        <v>2</v>
      </c>
      <c r="J16" s="151">
        <v>2</v>
      </c>
      <c r="K16" s="151">
        <v>2</v>
      </c>
      <c r="L16" s="151">
        <v>2</v>
      </c>
      <c r="M16" s="151">
        <v>2</v>
      </c>
      <c r="N16" s="151">
        <v>2</v>
      </c>
      <c r="O16" s="151">
        <v>2</v>
      </c>
      <c r="P16" s="151">
        <v>2</v>
      </c>
      <c r="Q16" s="151"/>
      <c r="R16" s="151"/>
      <c r="S16" s="151"/>
      <c r="T16" s="151"/>
      <c r="U16" s="151"/>
      <c r="V16" s="151"/>
      <c r="W16" s="151"/>
      <c r="X16" s="151"/>
      <c r="Y16" s="292"/>
      <c r="Z16" s="293"/>
      <c r="AA16" s="292"/>
      <c r="AB16" s="293"/>
      <c r="AC16" s="151">
        <v>2</v>
      </c>
      <c r="AD16" s="151">
        <v>2</v>
      </c>
      <c r="AE16" s="151">
        <v>2</v>
      </c>
      <c r="AF16" s="151">
        <v>2</v>
      </c>
      <c r="AG16" s="151">
        <v>2</v>
      </c>
      <c r="AH16" s="151">
        <v>2</v>
      </c>
      <c r="AI16" s="151">
        <v>2</v>
      </c>
      <c r="AJ16" s="151">
        <v>2</v>
      </c>
      <c r="AK16" s="151">
        <v>2</v>
      </c>
      <c r="AL16" s="151"/>
      <c r="AM16" s="151"/>
      <c r="AN16" s="151"/>
      <c r="AO16" s="151"/>
      <c r="AP16" s="151"/>
      <c r="AQ16" s="151"/>
      <c r="AR16" s="151"/>
      <c r="AS16" s="151"/>
      <c r="AT16" s="150"/>
      <c r="AU16" s="150"/>
      <c r="AV16" s="150"/>
      <c r="AW16" s="150"/>
      <c r="AX16" s="268"/>
      <c r="AY16" s="269"/>
      <c r="AZ16" s="140"/>
      <c r="BA16" s="140">
        <v>2</v>
      </c>
    </row>
    <row r="17" spans="1:53" s="5" customFormat="1" ht="15">
      <c r="A17" s="309"/>
      <c r="B17" s="322"/>
      <c r="C17" s="278"/>
      <c r="D17" s="319"/>
      <c r="E17" s="40">
        <f t="shared" si="3"/>
        <v>116</v>
      </c>
      <c r="F17" s="40">
        <f t="shared" si="1"/>
        <v>58</v>
      </c>
      <c r="G17" s="40">
        <f t="shared" si="2"/>
        <v>58</v>
      </c>
      <c r="H17" s="152">
        <v>2</v>
      </c>
      <c r="I17" s="152">
        <v>2</v>
      </c>
      <c r="J17" s="152">
        <v>2</v>
      </c>
      <c r="K17" s="152">
        <v>2</v>
      </c>
      <c r="L17" s="152">
        <v>2</v>
      </c>
      <c r="M17" s="152">
        <v>2</v>
      </c>
      <c r="N17" s="152">
        <v>2</v>
      </c>
      <c r="O17" s="152">
        <v>2</v>
      </c>
      <c r="P17" s="152">
        <v>2</v>
      </c>
      <c r="Q17" s="152">
        <v>4</v>
      </c>
      <c r="R17" s="152">
        <v>4</v>
      </c>
      <c r="S17" s="152">
        <v>4</v>
      </c>
      <c r="T17" s="152">
        <v>4</v>
      </c>
      <c r="U17" s="152">
        <v>6</v>
      </c>
      <c r="V17" s="152">
        <v>6</v>
      </c>
      <c r="W17" s="152">
        <v>6</v>
      </c>
      <c r="X17" s="152">
        <v>6</v>
      </c>
      <c r="Y17" s="292"/>
      <c r="Z17" s="293"/>
      <c r="AA17" s="292"/>
      <c r="AB17" s="293"/>
      <c r="AC17" s="152">
        <v>2</v>
      </c>
      <c r="AD17" s="152">
        <v>2</v>
      </c>
      <c r="AE17" s="152">
        <v>2</v>
      </c>
      <c r="AF17" s="152">
        <v>2</v>
      </c>
      <c r="AG17" s="152">
        <v>2</v>
      </c>
      <c r="AH17" s="152">
        <v>2</v>
      </c>
      <c r="AI17" s="152">
        <v>2</v>
      </c>
      <c r="AJ17" s="152">
        <v>2</v>
      </c>
      <c r="AK17" s="152">
        <v>2</v>
      </c>
      <c r="AL17" s="152">
        <v>4</v>
      </c>
      <c r="AM17" s="152">
        <v>4</v>
      </c>
      <c r="AN17" s="152">
        <v>4</v>
      </c>
      <c r="AO17" s="152">
        <v>4</v>
      </c>
      <c r="AP17" s="152">
        <v>4</v>
      </c>
      <c r="AQ17" s="152">
        <v>4</v>
      </c>
      <c r="AR17" s="152">
        <v>4</v>
      </c>
      <c r="AS17" s="152">
        <v>4</v>
      </c>
      <c r="AT17" s="41">
        <v>4</v>
      </c>
      <c r="AU17" s="41">
        <v>4</v>
      </c>
      <c r="AV17" s="41"/>
      <c r="AW17" s="41"/>
      <c r="AX17" s="268"/>
      <c r="AY17" s="269"/>
      <c r="AZ17" s="133"/>
      <c r="BA17" s="133"/>
    </row>
    <row r="18" spans="1:53" s="5" customFormat="1" ht="15">
      <c r="A18" s="320" t="s">
        <v>314</v>
      </c>
      <c r="B18" s="321" t="s">
        <v>17</v>
      </c>
      <c r="C18" s="277">
        <f>(D18+E18+E19)/36</f>
        <v>2</v>
      </c>
      <c r="D18" s="318">
        <v>36</v>
      </c>
      <c r="E18" s="38">
        <f t="shared" si="3"/>
        <v>14</v>
      </c>
      <c r="F18" s="38">
        <f t="shared" si="1"/>
        <v>0</v>
      </c>
      <c r="G18" s="38">
        <f t="shared" si="2"/>
        <v>14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292"/>
      <c r="Z18" s="293"/>
      <c r="AA18" s="292"/>
      <c r="AB18" s="293"/>
      <c r="AC18" s="150">
        <v>2</v>
      </c>
      <c r="AD18" s="150">
        <v>2</v>
      </c>
      <c r="AE18" s="150">
        <v>2</v>
      </c>
      <c r="AF18" s="150">
        <v>2</v>
      </c>
      <c r="AG18" s="150">
        <v>2</v>
      </c>
      <c r="AH18" s="150">
        <v>2</v>
      </c>
      <c r="AI18" s="150">
        <v>2</v>
      </c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268"/>
      <c r="AY18" s="269"/>
      <c r="AZ18" s="140">
        <v>2</v>
      </c>
      <c r="BA18" s="140"/>
    </row>
    <row r="19" spans="1:53" s="5" customFormat="1" ht="15">
      <c r="A19" s="320"/>
      <c r="B19" s="322"/>
      <c r="C19" s="278"/>
      <c r="D19" s="319"/>
      <c r="E19" s="40">
        <f t="shared" si="3"/>
        <v>22</v>
      </c>
      <c r="F19" s="40">
        <f t="shared" si="1"/>
        <v>0</v>
      </c>
      <c r="G19" s="40">
        <f t="shared" si="2"/>
        <v>22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292"/>
      <c r="Z19" s="293"/>
      <c r="AA19" s="292"/>
      <c r="AB19" s="293"/>
      <c r="AC19" s="41">
        <v>2</v>
      </c>
      <c r="AD19" s="41">
        <v>2</v>
      </c>
      <c r="AE19" s="41">
        <v>2</v>
      </c>
      <c r="AF19" s="41">
        <v>2</v>
      </c>
      <c r="AG19" s="41">
        <v>2</v>
      </c>
      <c r="AH19" s="41">
        <v>2</v>
      </c>
      <c r="AI19" s="41">
        <v>2</v>
      </c>
      <c r="AJ19" s="41">
        <v>2</v>
      </c>
      <c r="AK19" s="41">
        <v>2</v>
      </c>
      <c r="AL19" s="41">
        <v>2</v>
      </c>
      <c r="AM19" s="41">
        <v>2</v>
      </c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268"/>
      <c r="AY19" s="269"/>
      <c r="AZ19" s="133"/>
      <c r="BA19" s="133"/>
    </row>
    <row r="20" spans="1:53" s="5" customFormat="1" ht="15">
      <c r="A20" s="320" t="s">
        <v>315</v>
      </c>
      <c r="B20" s="321" t="s">
        <v>122</v>
      </c>
      <c r="C20" s="277">
        <f>(D20+E20+E21)/36</f>
        <v>3</v>
      </c>
      <c r="D20" s="318">
        <v>58</v>
      </c>
      <c r="E20" s="38">
        <f t="shared" si="3"/>
        <v>16</v>
      </c>
      <c r="F20" s="38">
        <f t="shared" si="1"/>
        <v>16</v>
      </c>
      <c r="G20" s="38">
        <f t="shared" si="2"/>
        <v>0</v>
      </c>
      <c r="H20" s="169">
        <v>2</v>
      </c>
      <c r="I20" s="150">
        <v>2</v>
      </c>
      <c r="J20" s="150">
        <v>2</v>
      </c>
      <c r="K20" s="150">
        <v>2</v>
      </c>
      <c r="L20" s="150">
        <v>2</v>
      </c>
      <c r="M20" s="150">
        <v>2</v>
      </c>
      <c r="N20" s="150">
        <v>2</v>
      </c>
      <c r="O20" s="150">
        <v>2</v>
      </c>
      <c r="P20" s="150"/>
      <c r="Q20" s="150"/>
      <c r="R20" s="150"/>
      <c r="S20" s="150"/>
      <c r="T20" s="150"/>
      <c r="U20" s="150"/>
      <c r="V20" s="150"/>
      <c r="W20" s="150"/>
      <c r="X20" s="150"/>
      <c r="Y20" s="292"/>
      <c r="Z20" s="293"/>
      <c r="AA20" s="292"/>
      <c r="AB20" s="293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268"/>
      <c r="AY20" s="269"/>
      <c r="AZ20" s="140"/>
      <c r="BA20" s="140">
        <v>1</v>
      </c>
    </row>
    <row r="21" spans="1:53" s="5" customFormat="1" ht="15">
      <c r="A21" s="320"/>
      <c r="B21" s="322"/>
      <c r="C21" s="278"/>
      <c r="D21" s="319"/>
      <c r="E21" s="40">
        <f t="shared" si="3"/>
        <v>34</v>
      </c>
      <c r="F21" s="40">
        <f t="shared" si="1"/>
        <v>34</v>
      </c>
      <c r="G21" s="40">
        <f t="shared" si="2"/>
        <v>0</v>
      </c>
      <c r="H21" s="144">
        <v>2</v>
      </c>
      <c r="I21" s="41">
        <v>2</v>
      </c>
      <c r="J21" s="41">
        <v>2</v>
      </c>
      <c r="K21" s="41">
        <v>2</v>
      </c>
      <c r="L21" s="41">
        <v>2</v>
      </c>
      <c r="M21" s="41">
        <v>2</v>
      </c>
      <c r="N21" s="41">
        <v>2</v>
      </c>
      <c r="O21" s="41">
        <v>2</v>
      </c>
      <c r="P21" s="41">
        <v>2</v>
      </c>
      <c r="Q21" s="41">
        <v>2</v>
      </c>
      <c r="R21" s="41">
        <v>2</v>
      </c>
      <c r="S21" s="41">
        <v>2</v>
      </c>
      <c r="T21" s="41">
        <v>2</v>
      </c>
      <c r="U21" s="41">
        <v>2</v>
      </c>
      <c r="V21" s="41">
        <v>2</v>
      </c>
      <c r="W21" s="41">
        <v>2</v>
      </c>
      <c r="X21" s="41">
        <v>2</v>
      </c>
      <c r="Y21" s="292"/>
      <c r="Z21" s="293"/>
      <c r="AA21" s="292"/>
      <c r="AB21" s="293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268"/>
      <c r="AY21" s="269"/>
      <c r="AZ21" s="133"/>
      <c r="BA21" s="133"/>
    </row>
    <row r="22" spans="1:53" s="5" customFormat="1" ht="15">
      <c r="A22" s="320" t="s">
        <v>316</v>
      </c>
      <c r="B22" s="321" t="s">
        <v>222</v>
      </c>
      <c r="C22" s="277">
        <f>(D22+E22+E23)/36</f>
        <v>3</v>
      </c>
      <c r="D22" s="318">
        <v>58</v>
      </c>
      <c r="E22" s="38">
        <f t="shared" si="3"/>
        <v>16</v>
      </c>
      <c r="F22" s="38">
        <f t="shared" si="1"/>
        <v>16</v>
      </c>
      <c r="G22" s="38">
        <f t="shared" si="2"/>
        <v>0</v>
      </c>
      <c r="H22" s="169">
        <v>2</v>
      </c>
      <c r="I22" s="150">
        <v>2</v>
      </c>
      <c r="J22" s="150">
        <v>2</v>
      </c>
      <c r="K22" s="150">
        <v>2</v>
      </c>
      <c r="L22" s="150">
        <v>2</v>
      </c>
      <c r="M22" s="150">
        <v>2</v>
      </c>
      <c r="N22" s="150">
        <v>2</v>
      </c>
      <c r="O22" s="150">
        <v>2</v>
      </c>
      <c r="P22" s="150"/>
      <c r="Q22" s="150"/>
      <c r="R22" s="150"/>
      <c r="S22" s="150"/>
      <c r="T22" s="150"/>
      <c r="U22" s="150"/>
      <c r="V22" s="150"/>
      <c r="W22" s="150"/>
      <c r="X22" s="150"/>
      <c r="Y22" s="292"/>
      <c r="Z22" s="293"/>
      <c r="AA22" s="292"/>
      <c r="AB22" s="293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268"/>
      <c r="AY22" s="269"/>
      <c r="AZ22" s="140" t="s">
        <v>35</v>
      </c>
      <c r="BA22" s="140"/>
    </row>
    <row r="23" spans="1:53" s="5" customFormat="1" ht="15">
      <c r="A23" s="320"/>
      <c r="B23" s="322"/>
      <c r="C23" s="278"/>
      <c r="D23" s="319"/>
      <c r="E23" s="40">
        <f t="shared" si="3"/>
        <v>34</v>
      </c>
      <c r="F23" s="40">
        <f t="shared" si="1"/>
        <v>34</v>
      </c>
      <c r="G23" s="40">
        <f t="shared" si="2"/>
        <v>0</v>
      </c>
      <c r="H23" s="144">
        <v>2</v>
      </c>
      <c r="I23" s="41">
        <v>2</v>
      </c>
      <c r="J23" s="41">
        <v>2</v>
      </c>
      <c r="K23" s="41">
        <v>2</v>
      </c>
      <c r="L23" s="41">
        <v>2</v>
      </c>
      <c r="M23" s="41">
        <v>2</v>
      </c>
      <c r="N23" s="41">
        <v>2</v>
      </c>
      <c r="O23" s="41">
        <v>2</v>
      </c>
      <c r="P23" s="41">
        <v>2</v>
      </c>
      <c r="Q23" s="41">
        <v>2</v>
      </c>
      <c r="R23" s="41">
        <v>2</v>
      </c>
      <c r="S23" s="41">
        <v>2</v>
      </c>
      <c r="T23" s="41">
        <v>2</v>
      </c>
      <c r="U23" s="41">
        <v>2</v>
      </c>
      <c r="V23" s="41">
        <v>2</v>
      </c>
      <c r="W23" s="41">
        <v>2</v>
      </c>
      <c r="X23" s="41">
        <v>2</v>
      </c>
      <c r="Y23" s="292"/>
      <c r="Z23" s="293"/>
      <c r="AA23" s="292"/>
      <c r="AB23" s="293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268"/>
      <c r="AY23" s="269"/>
      <c r="AZ23" s="133"/>
      <c r="BA23" s="133"/>
    </row>
    <row r="24" spans="1:53" s="5" customFormat="1" ht="15">
      <c r="A24" s="320" t="s">
        <v>317</v>
      </c>
      <c r="B24" s="310" t="s">
        <v>84</v>
      </c>
      <c r="C24" s="277">
        <f>(D24+E24+E25)/36</f>
        <v>3</v>
      </c>
      <c r="D24" s="277">
        <v>58</v>
      </c>
      <c r="E24" s="38">
        <f t="shared" si="3"/>
        <v>16</v>
      </c>
      <c r="F24" s="38">
        <f t="shared" si="1"/>
        <v>0</v>
      </c>
      <c r="G24" s="38">
        <f t="shared" si="2"/>
        <v>16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292"/>
      <c r="Z24" s="293"/>
      <c r="AA24" s="292"/>
      <c r="AB24" s="293"/>
      <c r="AC24" s="169">
        <v>2</v>
      </c>
      <c r="AD24" s="150">
        <v>2</v>
      </c>
      <c r="AE24" s="150">
        <v>2</v>
      </c>
      <c r="AF24" s="150">
        <v>2</v>
      </c>
      <c r="AG24" s="150">
        <v>2</v>
      </c>
      <c r="AH24" s="150">
        <v>2</v>
      </c>
      <c r="AI24" s="150">
        <v>2</v>
      </c>
      <c r="AJ24" s="150">
        <v>2</v>
      </c>
      <c r="AK24" s="150"/>
      <c r="AL24" s="150"/>
      <c r="AM24" s="150"/>
      <c r="AN24" s="150"/>
      <c r="AO24" s="150"/>
      <c r="AP24" s="150"/>
      <c r="AQ24" s="150"/>
      <c r="AR24" s="150"/>
      <c r="AS24" s="150"/>
      <c r="AT24" s="151"/>
      <c r="AU24" s="151"/>
      <c r="AV24" s="151"/>
      <c r="AW24" s="151"/>
      <c r="AX24" s="268"/>
      <c r="AY24" s="269"/>
      <c r="AZ24" s="153"/>
      <c r="BA24" s="154">
        <v>2</v>
      </c>
    </row>
    <row r="25" spans="1:53" s="5" customFormat="1" ht="15">
      <c r="A25" s="320"/>
      <c r="B25" s="311"/>
      <c r="C25" s="278"/>
      <c r="D25" s="278"/>
      <c r="E25" s="40">
        <f t="shared" si="3"/>
        <v>34</v>
      </c>
      <c r="F25" s="40">
        <f t="shared" si="1"/>
        <v>0</v>
      </c>
      <c r="G25" s="40">
        <f t="shared" si="2"/>
        <v>34</v>
      </c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292"/>
      <c r="Z25" s="293"/>
      <c r="AA25" s="292"/>
      <c r="AB25" s="293"/>
      <c r="AC25" s="144"/>
      <c r="AD25" s="41">
        <v>2</v>
      </c>
      <c r="AE25" s="41">
        <v>2</v>
      </c>
      <c r="AF25" s="41">
        <v>2</v>
      </c>
      <c r="AG25" s="41">
        <v>2</v>
      </c>
      <c r="AH25" s="41">
        <v>2</v>
      </c>
      <c r="AI25" s="41">
        <v>2</v>
      </c>
      <c r="AJ25" s="41">
        <v>2</v>
      </c>
      <c r="AK25" s="41">
        <v>2</v>
      </c>
      <c r="AL25" s="41">
        <v>2</v>
      </c>
      <c r="AM25" s="41">
        <v>2</v>
      </c>
      <c r="AN25" s="41">
        <v>2</v>
      </c>
      <c r="AO25" s="41">
        <v>2</v>
      </c>
      <c r="AP25" s="41">
        <v>2</v>
      </c>
      <c r="AQ25" s="41">
        <v>2</v>
      </c>
      <c r="AR25" s="41">
        <v>2</v>
      </c>
      <c r="AS25" s="41">
        <v>2</v>
      </c>
      <c r="AT25" s="152">
        <v>2</v>
      </c>
      <c r="AU25" s="152"/>
      <c r="AV25" s="152"/>
      <c r="AW25" s="152"/>
      <c r="AX25" s="268"/>
      <c r="AY25" s="269"/>
      <c r="AZ25" s="155"/>
      <c r="BA25" s="156"/>
    </row>
    <row r="26" spans="1:53" s="5" customFormat="1" ht="15">
      <c r="A26" s="320" t="s">
        <v>318</v>
      </c>
      <c r="B26" s="321" t="s">
        <v>86</v>
      </c>
      <c r="C26" s="277">
        <f>(D26+E26+E27)/36</f>
        <v>3</v>
      </c>
      <c r="D26" s="318">
        <v>52</v>
      </c>
      <c r="E26" s="38">
        <f t="shared" si="3"/>
        <v>8</v>
      </c>
      <c r="F26" s="38">
        <f t="shared" si="1"/>
        <v>8</v>
      </c>
      <c r="G26" s="38">
        <f t="shared" si="2"/>
        <v>0</v>
      </c>
      <c r="H26" s="150"/>
      <c r="I26" s="150">
        <v>2</v>
      </c>
      <c r="J26" s="150">
        <v>2</v>
      </c>
      <c r="K26" s="150">
        <v>2</v>
      </c>
      <c r="L26" s="150">
        <v>2</v>
      </c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292"/>
      <c r="Z26" s="293"/>
      <c r="AA26" s="292"/>
      <c r="AB26" s="293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268"/>
      <c r="AY26" s="269"/>
      <c r="AZ26" s="140" t="s">
        <v>35</v>
      </c>
      <c r="BA26" s="140"/>
    </row>
    <row r="27" spans="1:53" s="5" customFormat="1" ht="15">
      <c r="A27" s="320"/>
      <c r="B27" s="322"/>
      <c r="C27" s="278"/>
      <c r="D27" s="319"/>
      <c r="E27" s="40">
        <f t="shared" si="3"/>
        <v>48</v>
      </c>
      <c r="F27" s="40">
        <f t="shared" si="1"/>
        <v>48</v>
      </c>
      <c r="G27" s="40">
        <f t="shared" si="2"/>
        <v>0</v>
      </c>
      <c r="H27" s="41"/>
      <c r="I27" s="41"/>
      <c r="J27" s="41"/>
      <c r="K27" s="41"/>
      <c r="L27" s="41"/>
      <c r="M27" s="41">
        <v>4</v>
      </c>
      <c r="N27" s="41">
        <v>4</v>
      </c>
      <c r="O27" s="41">
        <v>4</v>
      </c>
      <c r="P27" s="41">
        <v>4</v>
      </c>
      <c r="Q27" s="41">
        <v>4</v>
      </c>
      <c r="R27" s="41">
        <v>4</v>
      </c>
      <c r="S27" s="41">
        <v>4</v>
      </c>
      <c r="T27" s="41">
        <v>4</v>
      </c>
      <c r="U27" s="41">
        <v>4</v>
      </c>
      <c r="V27" s="41">
        <v>4</v>
      </c>
      <c r="W27" s="41">
        <v>4</v>
      </c>
      <c r="X27" s="41">
        <v>4</v>
      </c>
      <c r="Y27" s="292"/>
      <c r="Z27" s="293"/>
      <c r="AA27" s="292"/>
      <c r="AB27" s="293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268"/>
      <c r="AY27" s="269"/>
      <c r="AZ27" s="133"/>
      <c r="BA27" s="133"/>
    </row>
    <row r="28" spans="1:53" s="5" customFormat="1" ht="15">
      <c r="A28" s="320" t="s">
        <v>319</v>
      </c>
      <c r="B28" s="310" t="s">
        <v>320</v>
      </c>
      <c r="C28" s="277">
        <f>(D28+E28+E29)/36</f>
        <v>3</v>
      </c>
      <c r="D28" s="277">
        <v>58</v>
      </c>
      <c r="E28" s="38">
        <f t="shared" si="3"/>
        <v>16</v>
      </c>
      <c r="F28" s="38">
        <f t="shared" si="1"/>
        <v>0</v>
      </c>
      <c r="G28" s="38">
        <f t="shared" si="2"/>
        <v>16</v>
      </c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292"/>
      <c r="Z28" s="293"/>
      <c r="AA28" s="292"/>
      <c r="AB28" s="293"/>
      <c r="AC28" s="169">
        <v>2</v>
      </c>
      <c r="AD28" s="150">
        <v>2</v>
      </c>
      <c r="AE28" s="150">
        <v>2</v>
      </c>
      <c r="AF28" s="150">
        <v>2</v>
      </c>
      <c r="AG28" s="150">
        <v>2</v>
      </c>
      <c r="AH28" s="150">
        <v>2</v>
      </c>
      <c r="AI28" s="150">
        <v>2</v>
      </c>
      <c r="AJ28" s="150">
        <v>2</v>
      </c>
      <c r="AK28" s="150"/>
      <c r="AL28" s="150"/>
      <c r="AM28" s="150"/>
      <c r="AN28" s="150"/>
      <c r="AO28" s="150"/>
      <c r="AP28" s="150"/>
      <c r="AQ28" s="150"/>
      <c r="AR28" s="150"/>
      <c r="AS28" s="150"/>
      <c r="AT28" s="151"/>
      <c r="AU28" s="151"/>
      <c r="AV28" s="151"/>
      <c r="AW28" s="151"/>
      <c r="AX28" s="268"/>
      <c r="AY28" s="269"/>
      <c r="AZ28" s="153"/>
      <c r="BA28" s="154">
        <v>2</v>
      </c>
    </row>
    <row r="29" spans="1:53" s="5" customFormat="1" ht="15">
      <c r="A29" s="320"/>
      <c r="B29" s="311"/>
      <c r="C29" s="278"/>
      <c r="D29" s="278"/>
      <c r="E29" s="40">
        <f t="shared" si="3"/>
        <v>34</v>
      </c>
      <c r="F29" s="40">
        <f t="shared" si="1"/>
        <v>0</v>
      </c>
      <c r="G29" s="40">
        <f t="shared" si="2"/>
        <v>34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292"/>
      <c r="Z29" s="293"/>
      <c r="AA29" s="292"/>
      <c r="AB29" s="293"/>
      <c r="AC29" s="144"/>
      <c r="AD29" s="41">
        <v>2</v>
      </c>
      <c r="AE29" s="41">
        <v>2</v>
      </c>
      <c r="AF29" s="41">
        <v>2</v>
      </c>
      <c r="AG29" s="41">
        <v>2</v>
      </c>
      <c r="AH29" s="41">
        <v>2</v>
      </c>
      <c r="AI29" s="41">
        <v>2</v>
      </c>
      <c r="AJ29" s="41">
        <v>2</v>
      </c>
      <c r="AK29" s="41">
        <v>2</v>
      </c>
      <c r="AL29" s="41">
        <v>2</v>
      </c>
      <c r="AM29" s="41">
        <v>2</v>
      </c>
      <c r="AN29" s="41">
        <v>2</v>
      </c>
      <c r="AO29" s="41">
        <v>2</v>
      </c>
      <c r="AP29" s="41">
        <v>2</v>
      </c>
      <c r="AQ29" s="41">
        <v>2</v>
      </c>
      <c r="AR29" s="41">
        <v>2</v>
      </c>
      <c r="AS29" s="41">
        <v>2</v>
      </c>
      <c r="AT29" s="152">
        <v>2</v>
      </c>
      <c r="AU29" s="152"/>
      <c r="AV29" s="152"/>
      <c r="AW29" s="152"/>
      <c r="AX29" s="268"/>
      <c r="AY29" s="269"/>
      <c r="AZ29" s="155"/>
      <c r="BA29" s="156"/>
    </row>
    <row r="30" spans="1:53" s="5" customFormat="1" ht="15">
      <c r="A30" s="308" t="s">
        <v>70</v>
      </c>
      <c r="B30" s="310" t="s">
        <v>321</v>
      </c>
      <c r="C30" s="277">
        <f>(D30+E30+E31)/36</f>
        <v>2</v>
      </c>
      <c r="D30" s="277">
        <v>36</v>
      </c>
      <c r="E30" s="38">
        <f t="shared" si="3"/>
        <v>6</v>
      </c>
      <c r="F30" s="38">
        <f t="shared" si="1"/>
        <v>0</v>
      </c>
      <c r="G30" s="38">
        <f t="shared" si="2"/>
        <v>6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292"/>
      <c r="Z30" s="293"/>
      <c r="AA30" s="292"/>
      <c r="AB30" s="293"/>
      <c r="AC30" s="151">
        <v>2</v>
      </c>
      <c r="AD30" s="151">
        <v>4</v>
      </c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268"/>
      <c r="AY30" s="269"/>
      <c r="AZ30" s="153">
        <v>2</v>
      </c>
      <c r="BA30" s="154"/>
    </row>
    <row r="31" spans="1:53" s="5" customFormat="1" ht="15">
      <c r="A31" s="309"/>
      <c r="B31" s="311"/>
      <c r="C31" s="278"/>
      <c r="D31" s="278"/>
      <c r="E31" s="40">
        <f t="shared" si="3"/>
        <v>30</v>
      </c>
      <c r="F31" s="40">
        <f t="shared" si="1"/>
        <v>0</v>
      </c>
      <c r="G31" s="40">
        <f t="shared" si="2"/>
        <v>30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292"/>
      <c r="Z31" s="293"/>
      <c r="AA31" s="292"/>
      <c r="AB31" s="293"/>
      <c r="AC31" s="152"/>
      <c r="AD31" s="152"/>
      <c r="AE31" s="152">
        <v>4</v>
      </c>
      <c r="AF31" s="152">
        <v>4</v>
      </c>
      <c r="AG31" s="152">
        <v>4</v>
      </c>
      <c r="AH31" s="152">
        <v>4</v>
      </c>
      <c r="AI31" s="152">
        <v>4</v>
      </c>
      <c r="AJ31" s="152">
        <v>4</v>
      </c>
      <c r="AK31" s="152">
        <v>4</v>
      </c>
      <c r="AL31" s="152">
        <v>2</v>
      </c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268"/>
      <c r="AY31" s="269"/>
      <c r="AZ31" s="155"/>
      <c r="BA31" s="156"/>
    </row>
    <row r="32" spans="1:53" s="5" customFormat="1" ht="15">
      <c r="A32" s="308" t="s">
        <v>322</v>
      </c>
      <c r="B32" s="310" t="s">
        <v>61</v>
      </c>
      <c r="C32" s="277">
        <f>(D32+E32+E33)/36</f>
        <v>3.5</v>
      </c>
      <c r="D32" s="277">
        <v>66</v>
      </c>
      <c r="E32" s="38">
        <f t="shared" si="3"/>
        <v>0</v>
      </c>
      <c r="F32" s="38">
        <f t="shared" si="1"/>
        <v>0</v>
      </c>
      <c r="G32" s="38">
        <f t="shared" si="2"/>
        <v>0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292"/>
      <c r="Z32" s="293"/>
      <c r="AA32" s="292"/>
      <c r="AB32" s="293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268"/>
      <c r="AY32" s="269"/>
      <c r="AZ32" s="153"/>
      <c r="BA32" s="154">
        <v>2</v>
      </c>
    </row>
    <row r="33" spans="1:53" s="5" customFormat="1" ht="15">
      <c r="A33" s="309"/>
      <c r="B33" s="311"/>
      <c r="C33" s="278"/>
      <c r="D33" s="278"/>
      <c r="E33" s="40">
        <f t="shared" si="3"/>
        <v>60</v>
      </c>
      <c r="F33" s="40">
        <f t="shared" si="1"/>
        <v>30</v>
      </c>
      <c r="G33" s="40">
        <f t="shared" si="2"/>
        <v>30</v>
      </c>
      <c r="H33" s="152"/>
      <c r="I33" s="152"/>
      <c r="J33" s="152">
        <v>2</v>
      </c>
      <c r="K33" s="152">
        <v>2</v>
      </c>
      <c r="L33" s="152">
        <v>2</v>
      </c>
      <c r="M33" s="152">
        <v>2</v>
      </c>
      <c r="N33" s="152">
        <v>2</v>
      </c>
      <c r="O33" s="152">
        <v>2</v>
      </c>
      <c r="P33" s="152">
        <v>2</v>
      </c>
      <c r="Q33" s="152">
        <v>2</v>
      </c>
      <c r="R33" s="152">
        <v>2</v>
      </c>
      <c r="S33" s="152">
        <v>2</v>
      </c>
      <c r="T33" s="152">
        <v>2</v>
      </c>
      <c r="U33" s="152">
        <v>2</v>
      </c>
      <c r="V33" s="152">
        <v>2</v>
      </c>
      <c r="W33" s="152">
        <v>2</v>
      </c>
      <c r="X33" s="152">
        <v>2</v>
      </c>
      <c r="Y33" s="292"/>
      <c r="Z33" s="293"/>
      <c r="AA33" s="292"/>
      <c r="AB33" s="293"/>
      <c r="AC33" s="152">
        <v>2</v>
      </c>
      <c r="AD33" s="152">
        <v>2</v>
      </c>
      <c r="AE33" s="152">
        <v>2</v>
      </c>
      <c r="AF33" s="152">
        <v>2</v>
      </c>
      <c r="AG33" s="152">
        <v>2</v>
      </c>
      <c r="AH33" s="152">
        <v>2</v>
      </c>
      <c r="AI33" s="152">
        <v>2</v>
      </c>
      <c r="AJ33" s="152">
        <v>2</v>
      </c>
      <c r="AK33" s="152">
        <v>2</v>
      </c>
      <c r="AL33" s="152">
        <v>2</v>
      </c>
      <c r="AM33" s="152">
        <v>2</v>
      </c>
      <c r="AN33" s="152">
        <v>2</v>
      </c>
      <c r="AO33" s="152">
        <v>2</v>
      </c>
      <c r="AP33" s="152">
        <v>2</v>
      </c>
      <c r="AQ33" s="152">
        <v>2</v>
      </c>
      <c r="AR33" s="152"/>
      <c r="AS33" s="152"/>
      <c r="AT33" s="152"/>
      <c r="AU33" s="152"/>
      <c r="AV33" s="152"/>
      <c r="AW33" s="152"/>
      <c r="AX33" s="268"/>
      <c r="AY33" s="269"/>
      <c r="AZ33" s="155"/>
      <c r="BA33" s="156"/>
    </row>
    <row r="34" spans="1:53" s="5" customFormat="1" ht="15">
      <c r="A34" s="308" t="s">
        <v>323</v>
      </c>
      <c r="B34" s="310" t="s">
        <v>87</v>
      </c>
      <c r="C34" s="277">
        <f>(D34+E34+E35)/36</f>
        <v>2</v>
      </c>
      <c r="D34" s="277">
        <v>36</v>
      </c>
      <c r="E34" s="38">
        <f t="shared" si="3"/>
        <v>16</v>
      </c>
      <c r="F34" s="38">
        <f t="shared" si="1"/>
        <v>16</v>
      </c>
      <c r="G34" s="38">
        <f t="shared" si="2"/>
        <v>0</v>
      </c>
      <c r="H34" s="151">
        <v>2</v>
      </c>
      <c r="I34" s="151">
        <v>2</v>
      </c>
      <c r="J34" s="151">
        <v>2</v>
      </c>
      <c r="K34" s="151">
        <v>2</v>
      </c>
      <c r="L34" s="151">
        <v>2</v>
      </c>
      <c r="M34" s="151">
        <v>2</v>
      </c>
      <c r="N34" s="151">
        <v>2</v>
      </c>
      <c r="O34" s="151">
        <v>2</v>
      </c>
      <c r="P34" s="151"/>
      <c r="Q34" s="151"/>
      <c r="R34" s="151"/>
      <c r="S34" s="151"/>
      <c r="T34" s="151"/>
      <c r="U34" s="151"/>
      <c r="V34" s="151"/>
      <c r="W34" s="151"/>
      <c r="X34" s="151"/>
      <c r="Y34" s="292"/>
      <c r="Z34" s="293"/>
      <c r="AA34" s="292"/>
      <c r="AB34" s="293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268"/>
      <c r="AY34" s="269"/>
      <c r="AZ34" s="153">
        <v>1</v>
      </c>
      <c r="BA34" s="154"/>
    </row>
    <row r="35" spans="1:53" s="5" customFormat="1" ht="15">
      <c r="A35" s="309"/>
      <c r="B35" s="311"/>
      <c r="C35" s="278"/>
      <c r="D35" s="278"/>
      <c r="E35" s="40">
        <f t="shared" si="3"/>
        <v>20</v>
      </c>
      <c r="F35" s="40">
        <f t="shared" si="1"/>
        <v>20</v>
      </c>
      <c r="G35" s="40">
        <f t="shared" si="2"/>
        <v>0</v>
      </c>
      <c r="H35" s="152"/>
      <c r="I35" s="152">
        <v>2</v>
      </c>
      <c r="J35" s="152">
        <v>2</v>
      </c>
      <c r="K35" s="152">
        <v>2</v>
      </c>
      <c r="L35" s="152">
        <v>2</v>
      </c>
      <c r="M35" s="152">
        <v>2</v>
      </c>
      <c r="N35" s="152">
        <v>2</v>
      </c>
      <c r="O35" s="152">
        <v>2</v>
      </c>
      <c r="P35" s="152">
        <v>2</v>
      </c>
      <c r="Q35" s="152">
        <v>2</v>
      </c>
      <c r="R35" s="152">
        <v>2</v>
      </c>
      <c r="S35" s="152"/>
      <c r="T35" s="152"/>
      <c r="U35" s="152"/>
      <c r="V35" s="152"/>
      <c r="W35" s="152"/>
      <c r="X35" s="152"/>
      <c r="Y35" s="292"/>
      <c r="Z35" s="293"/>
      <c r="AA35" s="292"/>
      <c r="AB35" s="293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268"/>
      <c r="AY35" s="269"/>
      <c r="AZ35" s="155"/>
      <c r="BA35" s="156"/>
    </row>
    <row r="36" spans="1:53" s="161" customFormat="1" ht="15" customHeight="1">
      <c r="A36" s="281" t="s">
        <v>37</v>
      </c>
      <c r="B36" s="176" t="s">
        <v>81</v>
      </c>
      <c r="C36" s="277">
        <f>(D36+E36+E39)/36</f>
        <v>2</v>
      </c>
      <c r="D36" s="277">
        <v>42</v>
      </c>
      <c r="E36" s="313">
        <f>SUM(F36:G36)</f>
        <v>10</v>
      </c>
      <c r="F36" s="313">
        <f>SUM(H36:Y36)</f>
        <v>0</v>
      </c>
      <c r="G36" s="313">
        <f>SUM(AA36:AY36)</f>
        <v>10</v>
      </c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92"/>
      <c r="Z36" s="293"/>
      <c r="AA36" s="292"/>
      <c r="AB36" s="293"/>
      <c r="AC36" s="287">
        <v>2</v>
      </c>
      <c r="AD36" s="287">
        <v>2</v>
      </c>
      <c r="AE36" s="287">
        <v>2</v>
      </c>
      <c r="AF36" s="287">
        <v>2</v>
      </c>
      <c r="AG36" s="287">
        <v>2</v>
      </c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68"/>
      <c r="AY36" s="269"/>
      <c r="AZ36" s="296" t="s">
        <v>18</v>
      </c>
      <c r="BA36" s="297"/>
    </row>
    <row r="37" spans="1:53" s="165" customFormat="1" ht="15" customHeight="1">
      <c r="A37" s="282"/>
      <c r="B37" s="176" t="s">
        <v>57</v>
      </c>
      <c r="C37" s="305"/>
      <c r="D37" s="305"/>
      <c r="E37" s="312"/>
      <c r="F37" s="312"/>
      <c r="G37" s="312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92"/>
      <c r="Z37" s="293"/>
      <c r="AA37" s="292"/>
      <c r="AB37" s="293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68"/>
      <c r="AY37" s="269"/>
      <c r="AZ37" s="298"/>
      <c r="BA37" s="299"/>
    </row>
    <row r="38" spans="1:53" s="165" customFormat="1" ht="15" customHeight="1">
      <c r="A38" s="282"/>
      <c r="B38" s="176" t="s">
        <v>157</v>
      </c>
      <c r="C38" s="305"/>
      <c r="D38" s="305"/>
      <c r="E38" s="314"/>
      <c r="F38" s="314"/>
      <c r="G38" s="314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92"/>
      <c r="Z38" s="293"/>
      <c r="AA38" s="292"/>
      <c r="AB38" s="293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68"/>
      <c r="AY38" s="269"/>
      <c r="AZ38" s="300"/>
      <c r="BA38" s="301"/>
    </row>
    <row r="39" spans="1:53" s="165" customFormat="1" ht="15" customHeight="1">
      <c r="A39" s="282"/>
      <c r="B39" s="176" t="s">
        <v>79</v>
      </c>
      <c r="C39" s="305"/>
      <c r="D39" s="305"/>
      <c r="E39" s="313">
        <f>SUM(F39:G39)</f>
        <v>20</v>
      </c>
      <c r="F39" s="313">
        <f>SUM(H39:Y39)</f>
        <v>0</v>
      </c>
      <c r="G39" s="313">
        <f>SUM(AA39:AY39)</f>
        <v>20</v>
      </c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92"/>
      <c r="Z39" s="293"/>
      <c r="AA39" s="292"/>
      <c r="AB39" s="293"/>
      <c r="AC39" s="274"/>
      <c r="AD39" s="274"/>
      <c r="AE39" s="274"/>
      <c r="AF39" s="274"/>
      <c r="AG39" s="274"/>
      <c r="AH39" s="274">
        <v>2</v>
      </c>
      <c r="AI39" s="274">
        <v>2</v>
      </c>
      <c r="AJ39" s="274">
        <v>2</v>
      </c>
      <c r="AK39" s="274">
        <v>2</v>
      </c>
      <c r="AL39" s="274">
        <v>2</v>
      </c>
      <c r="AM39" s="274">
        <v>2</v>
      </c>
      <c r="AN39" s="274">
        <v>2</v>
      </c>
      <c r="AO39" s="274">
        <v>2</v>
      </c>
      <c r="AP39" s="274">
        <v>2</v>
      </c>
      <c r="AQ39" s="274">
        <v>2</v>
      </c>
      <c r="AR39" s="274"/>
      <c r="AS39" s="274"/>
      <c r="AT39" s="274"/>
      <c r="AU39" s="274"/>
      <c r="AV39" s="274"/>
      <c r="AW39" s="274"/>
      <c r="AX39" s="268"/>
      <c r="AY39" s="269"/>
      <c r="AZ39" s="262"/>
      <c r="BA39" s="263"/>
    </row>
    <row r="40" spans="1:53" s="165" customFormat="1" ht="15" customHeight="1">
      <c r="A40" s="282"/>
      <c r="B40" s="176" t="s">
        <v>240</v>
      </c>
      <c r="C40" s="305"/>
      <c r="D40" s="305"/>
      <c r="E40" s="312"/>
      <c r="F40" s="312"/>
      <c r="G40" s="312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92"/>
      <c r="Z40" s="293"/>
      <c r="AA40" s="292"/>
      <c r="AB40" s="293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68"/>
      <c r="AY40" s="269"/>
      <c r="AZ40" s="264"/>
      <c r="BA40" s="265"/>
    </row>
    <row r="41" spans="1:53" s="165" customFormat="1" ht="15">
      <c r="A41" s="283"/>
      <c r="B41" s="176" t="s">
        <v>324</v>
      </c>
      <c r="C41" s="278"/>
      <c r="D41" s="278"/>
      <c r="E41" s="314"/>
      <c r="F41" s="314"/>
      <c r="G41" s="314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92"/>
      <c r="Z41" s="293"/>
      <c r="AA41" s="292"/>
      <c r="AB41" s="293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68"/>
      <c r="AY41" s="269"/>
      <c r="AZ41" s="272"/>
      <c r="BA41" s="273"/>
    </row>
    <row r="42" spans="1:53" s="5" customFormat="1" ht="15" customHeight="1">
      <c r="A42" s="281" t="s">
        <v>42</v>
      </c>
      <c r="B42" s="176" t="s">
        <v>325</v>
      </c>
      <c r="C42" s="277">
        <f>(D42+E42+E45)/36</f>
        <v>3</v>
      </c>
      <c r="D42" s="277">
        <v>78</v>
      </c>
      <c r="E42" s="313">
        <f>SUM(F42:G42)</f>
        <v>10</v>
      </c>
      <c r="F42" s="313">
        <f>SUM(H42:Y42)</f>
        <v>0</v>
      </c>
      <c r="G42" s="313">
        <f>SUM(AC42:AW42)</f>
        <v>10</v>
      </c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92"/>
      <c r="Z42" s="293"/>
      <c r="AA42" s="292"/>
      <c r="AB42" s="293"/>
      <c r="AC42" s="253">
        <v>2</v>
      </c>
      <c r="AD42" s="253">
        <v>2</v>
      </c>
      <c r="AE42" s="253">
        <v>2</v>
      </c>
      <c r="AF42" s="253">
        <v>2</v>
      </c>
      <c r="AG42" s="253">
        <v>2</v>
      </c>
      <c r="AH42" s="253"/>
      <c r="AI42" s="253"/>
      <c r="AJ42" s="287"/>
      <c r="AK42" s="287"/>
      <c r="AL42" s="287"/>
      <c r="AM42" s="287"/>
      <c r="AN42" s="287"/>
      <c r="AO42" s="287"/>
      <c r="AP42" s="287"/>
      <c r="AQ42" s="287"/>
      <c r="AR42" s="253"/>
      <c r="AS42" s="253"/>
      <c r="AT42" s="253"/>
      <c r="AU42" s="253"/>
      <c r="AV42" s="253"/>
      <c r="AW42" s="253"/>
      <c r="AX42" s="268"/>
      <c r="AY42" s="269"/>
      <c r="AZ42" s="262" t="s">
        <v>18</v>
      </c>
      <c r="BA42" s="263"/>
    </row>
    <row r="43" spans="1:53" s="5" customFormat="1" ht="15" customHeight="1">
      <c r="A43" s="282"/>
      <c r="B43" s="176" t="s">
        <v>43</v>
      </c>
      <c r="C43" s="305"/>
      <c r="D43" s="305"/>
      <c r="E43" s="312"/>
      <c r="F43" s="312"/>
      <c r="G43" s="312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92"/>
      <c r="Z43" s="293"/>
      <c r="AA43" s="292"/>
      <c r="AB43" s="293"/>
      <c r="AC43" s="254"/>
      <c r="AD43" s="254"/>
      <c r="AE43" s="254"/>
      <c r="AF43" s="254"/>
      <c r="AG43" s="254"/>
      <c r="AH43" s="254"/>
      <c r="AI43" s="254"/>
      <c r="AJ43" s="288"/>
      <c r="AK43" s="288"/>
      <c r="AL43" s="288"/>
      <c r="AM43" s="288"/>
      <c r="AN43" s="288"/>
      <c r="AO43" s="288"/>
      <c r="AP43" s="288"/>
      <c r="AQ43" s="288"/>
      <c r="AR43" s="254"/>
      <c r="AS43" s="254"/>
      <c r="AT43" s="254"/>
      <c r="AU43" s="254"/>
      <c r="AV43" s="254"/>
      <c r="AW43" s="254"/>
      <c r="AX43" s="268"/>
      <c r="AY43" s="269"/>
      <c r="AZ43" s="264"/>
      <c r="BA43" s="265"/>
    </row>
    <row r="44" spans="1:53" s="5" customFormat="1" ht="15" customHeight="1">
      <c r="A44" s="282"/>
      <c r="B44" s="176" t="s">
        <v>52</v>
      </c>
      <c r="C44" s="305"/>
      <c r="D44" s="305"/>
      <c r="E44" s="314"/>
      <c r="F44" s="314"/>
      <c r="G44" s="314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92"/>
      <c r="Z44" s="293"/>
      <c r="AA44" s="292"/>
      <c r="AB44" s="293"/>
      <c r="AC44" s="255"/>
      <c r="AD44" s="255"/>
      <c r="AE44" s="255"/>
      <c r="AF44" s="255"/>
      <c r="AG44" s="255"/>
      <c r="AH44" s="255"/>
      <c r="AI44" s="255"/>
      <c r="AJ44" s="289"/>
      <c r="AK44" s="289"/>
      <c r="AL44" s="289"/>
      <c r="AM44" s="289"/>
      <c r="AN44" s="289"/>
      <c r="AO44" s="289"/>
      <c r="AP44" s="289"/>
      <c r="AQ44" s="289"/>
      <c r="AR44" s="255"/>
      <c r="AS44" s="255"/>
      <c r="AT44" s="255"/>
      <c r="AU44" s="255"/>
      <c r="AV44" s="255"/>
      <c r="AW44" s="255"/>
      <c r="AX44" s="268"/>
      <c r="AY44" s="269"/>
      <c r="AZ44" s="272"/>
      <c r="BA44" s="273"/>
    </row>
    <row r="45" spans="1:53" s="5" customFormat="1" ht="15">
      <c r="A45" s="282"/>
      <c r="B45" s="176" t="s">
        <v>51</v>
      </c>
      <c r="C45" s="305"/>
      <c r="D45" s="305"/>
      <c r="E45" s="313">
        <f>SUM(F45:G45)</f>
        <v>20</v>
      </c>
      <c r="F45" s="313">
        <f>SUM(H45:Y45)</f>
        <v>0</v>
      </c>
      <c r="G45" s="313">
        <f>SUM(AC45:AW45)</f>
        <v>20</v>
      </c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92"/>
      <c r="Z45" s="293"/>
      <c r="AA45" s="292"/>
      <c r="AB45" s="293"/>
      <c r="AC45" s="253"/>
      <c r="AD45" s="253"/>
      <c r="AE45" s="253"/>
      <c r="AF45" s="253"/>
      <c r="AG45" s="253"/>
      <c r="AH45" s="253">
        <v>2</v>
      </c>
      <c r="AI45" s="253">
        <v>2</v>
      </c>
      <c r="AJ45" s="253">
        <v>2</v>
      </c>
      <c r="AK45" s="253">
        <v>2</v>
      </c>
      <c r="AL45" s="253">
        <v>2</v>
      </c>
      <c r="AM45" s="253">
        <v>2</v>
      </c>
      <c r="AN45" s="253">
        <v>2</v>
      </c>
      <c r="AO45" s="253">
        <v>2</v>
      </c>
      <c r="AP45" s="253">
        <v>2</v>
      </c>
      <c r="AQ45" s="253">
        <v>2</v>
      </c>
      <c r="AR45" s="253"/>
      <c r="AS45" s="253"/>
      <c r="AT45" s="253"/>
      <c r="AU45" s="253"/>
      <c r="AV45" s="253"/>
      <c r="AW45" s="253"/>
      <c r="AX45" s="268"/>
      <c r="AY45" s="269"/>
      <c r="AZ45" s="262"/>
      <c r="BA45" s="263"/>
    </row>
    <row r="46" spans="1:53" s="5" customFormat="1" ht="15">
      <c r="A46" s="282"/>
      <c r="B46" s="176" t="s">
        <v>83</v>
      </c>
      <c r="C46" s="305"/>
      <c r="D46" s="305"/>
      <c r="E46" s="312"/>
      <c r="F46" s="312"/>
      <c r="G46" s="312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92"/>
      <c r="Z46" s="293"/>
      <c r="AA46" s="292"/>
      <c r="AB46" s="293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68"/>
      <c r="AY46" s="269"/>
      <c r="AZ46" s="264"/>
      <c r="BA46" s="265"/>
    </row>
    <row r="47" spans="1:53" s="5" customFormat="1" ht="15">
      <c r="A47" s="282"/>
      <c r="B47" s="176" t="s">
        <v>80</v>
      </c>
      <c r="C47" s="305"/>
      <c r="D47" s="305"/>
      <c r="E47" s="312"/>
      <c r="F47" s="312"/>
      <c r="G47" s="312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92"/>
      <c r="Z47" s="293"/>
      <c r="AA47" s="292"/>
      <c r="AB47" s="293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68"/>
      <c r="AY47" s="269"/>
      <c r="AZ47" s="264"/>
      <c r="BA47" s="265"/>
    </row>
    <row r="48" spans="1:53" s="5" customFormat="1" ht="15">
      <c r="A48" s="283"/>
      <c r="B48" s="176" t="s">
        <v>211</v>
      </c>
      <c r="C48" s="278"/>
      <c r="D48" s="278"/>
      <c r="E48" s="314"/>
      <c r="F48" s="314"/>
      <c r="G48" s="314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92"/>
      <c r="Z48" s="293"/>
      <c r="AA48" s="292"/>
      <c r="AB48" s="293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68"/>
      <c r="AY48" s="269"/>
      <c r="AZ48" s="272"/>
      <c r="BA48" s="273"/>
    </row>
    <row r="49" spans="1:53" s="5" customFormat="1" ht="15" customHeight="1">
      <c r="A49" s="281" t="s">
        <v>327</v>
      </c>
      <c r="B49" s="223" t="s">
        <v>92</v>
      </c>
      <c r="C49" s="277">
        <f>(D49+E49+E54)/36</f>
        <v>3</v>
      </c>
      <c r="D49" s="277">
        <v>78</v>
      </c>
      <c r="E49" s="313">
        <f>SUM(F49:G53)</f>
        <v>10</v>
      </c>
      <c r="F49" s="313">
        <f>SUM(H49:W53)</f>
        <v>0</v>
      </c>
      <c r="G49" s="313">
        <f>SUM(AA49:AY53)</f>
        <v>10</v>
      </c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92"/>
      <c r="Z49" s="293"/>
      <c r="AA49" s="292"/>
      <c r="AB49" s="293"/>
      <c r="AC49" s="253"/>
      <c r="AD49" s="253"/>
      <c r="AE49" s="253"/>
      <c r="AF49" s="253"/>
      <c r="AG49" s="253"/>
      <c r="AH49" s="253"/>
      <c r="AI49" s="253">
        <v>2</v>
      </c>
      <c r="AJ49" s="253">
        <v>2</v>
      </c>
      <c r="AK49" s="253">
        <v>2</v>
      </c>
      <c r="AL49" s="253">
        <v>2</v>
      </c>
      <c r="AM49" s="253">
        <v>2</v>
      </c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68"/>
      <c r="AY49" s="269"/>
      <c r="AZ49" s="262" t="s">
        <v>18</v>
      </c>
      <c r="BA49" s="263"/>
    </row>
    <row r="50" spans="1:53" s="5" customFormat="1" ht="15" customHeight="1">
      <c r="A50" s="282"/>
      <c r="B50" s="223" t="s">
        <v>562</v>
      </c>
      <c r="C50" s="305"/>
      <c r="D50" s="305"/>
      <c r="E50" s="312"/>
      <c r="F50" s="312"/>
      <c r="G50" s="312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92"/>
      <c r="Z50" s="293"/>
      <c r="AA50" s="292"/>
      <c r="AB50" s="293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68"/>
      <c r="AY50" s="269"/>
      <c r="AZ50" s="264"/>
      <c r="BA50" s="265"/>
    </row>
    <row r="51" spans="1:53" s="5" customFormat="1" ht="15" customHeight="1">
      <c r="A51" s="282"/>
      <c r="B51" s="223" t="s">
        <v>91</v>
      </c>
      <c r="C51" s="305"/>
      <c r="D51" s="305"/>
      <c r="E51" s="312"/>
      <c r="F51" s="312"/>
      <c r="G51" s="312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92"/>
      <c r="Z51" s="293"/>
      <c r="AA51" s="292"/>
      <c r="AB51" s="293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68"/>
      <c r="AY51" s="269"/>
      <c r="AZ51" s="264"/>
      <c r="BA51" s="265"/>
    </row>
    <row r="52" spans="1:53" s="5" customFormat="1" ht="15" customHeight="1">
      <c r="A52" s="282"/>
      <c r="B52" s="223" t="s">
        <v>326</v>
      </c>
      <c r="C52" s="305"/>
      <c r="D52" s="305"/>
      <c r="E52" s="312"/>
      <c r="F52" s="312"/>
      <c r="G52" s="312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92"/>
      <c r="Z52" s="293"/>
      <c r="AA52" s="292"/>
      <c r="AB52" s="293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68"/>
      <c r="AY52" s="269"/>
      <c r="AZ52" s="264"/>
      <c r="BA52" s="265"/>
    </row>
    <row r="53" spans="1:53" s="5" customFormat="1" ht="15" customHeight="1">
      <c r="A53" s="282"/>
      <c r="B53" s="223" t="s">
        <v>328</v>
      </c>
      <c r="C53" s="305"/>
      <c r="D53" s="305"/>
      <c r="E53" s="314"/>
      <c r="F53" s="314"/>
      <c r="G53" s="314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92"/>
      <c r="Z53" s="293"/>
      <c r="AA53" s="292"/>
      <c r="AB53" s="293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68"/>
      <c r="AY53" s="269"/>
      <c r="AZ53" s="272"/>
      <c r="BA53" s="273"/>
    </row>
    <row r="54" spans="1:53" s="5" customFormat="1" ht="15" customHeight="1">
      <c r="A54" s="282"/>
      <c r="B54" s="223" t="s">
        <v>93</v>
      </c>
      <c r="C54" s="305"/>
      <c r="D54" s="305"/>
      <c r="E54" s="313">
        <f>SUM(F54:G58)</f>
        <v>20</v>
      </c>
      <c r="F54" s="313">
        <f>SUM(H54:W58)</f>
        <v>0</v>
      </c>
      <c r="G54" s="313">
        <f>SUM(AA54:AY58)</f>
        <v>20</v>
      </c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92"/>
      <c r="Z54" s="293"/>
      <c r="AA54" s="292"/>
      <c r="AB54" s="29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>
        <v>4</v>
      </c>
      <c r="AO54" s="253">
        <v>4</v>
      </c>
      <c r="AP54" s="253">
        <v>4</v>
      </c>
      <c r="AQ54" s="253">
        <v>4</v>
      </c>
      <c r="AR54" s="253">
        <v>4</v>
      </c>
      <c r="AS54" s="253"/>
      <c r="AT54" s="253"/>
      <c r="AU54" s="253"/>
      <c r="AV54" s="253"/>
      <c r="AW54" s="253"/>
      <c r="AX54" s="268"/>
      <c r="AY54" s="269"/>
      <c r="AZ54" s="262"/>
      <c r="BA54" s="263"/>
    </row>
    <row r="55" spans="1:53" s="5" customFormat="1" ht="15" customHeight="1">
      <c r="A55" s="282"/>
      <c r="B55" s="223" t="s">
        <v>329</v>
      </c>
      <c r="C55" s="305"/>
      <c r="D55" s="305"/>
      <c r="E55" s="312"/>
      <c r="F55" s="312"/>
      <c r="G55" s="312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92"/>
      <c r="Z55" s="293"/>
      <c r="AA55" s="292"/>
      <c r="AB55" s="293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68"/>
      <c r="AY55" s="269"/>
      <c r="AZ55" s="264"/>
      <c r="BA55" s="265"/>
    </row>
    <row r="56" spans="1:53" s="5" customFormat="1" ht="15" customHeight="1">
      <c r="A56" s="282"/>
      <c r="B56" s="223" t="s">
        <v>74</v>
      </c>
      <c r="C56" s="305"/>
      <c r="D56" s="305"/>
      <c r="E56" s="312"/>
      <c r="F56" s="312"/>
      <c r="G56" s="312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92"/>
      <c r="Z56" s="293"/>
      <c r="AA56" s="292"/>
      <c r="AB56" s="293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68"/>
      <c r="AY56" s="269"/>
      <c r="AZ56" s="264"/>
      <c r="BA56" s="265"/>
    </row>
    <row r="57" spans="1:53" s="5" customFormat="1" ht="15" customHeight="1">
      <c r="A57" s="282"/>
      <c r="B57" s="223" t="s">
        <v>90</v>
      </c>
      <c r="C57" s="305"/>
      <c r="D57" s="305"/>
      <c r="E57" s="312"/>
      <c r="F57" s="312"/>
      <c r="G57" s="312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92"/>
      <c r="Z57" s="293"/>
      <c r="AA57" s="292"/>
      <c r="AB57" s="293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68"/>
      <c r="AY57" s="269"/>
      <c r="AZ57" s="264"/>
      <c r="BA57" s="265"/>
    </row>
    <row r="58" spans="1:53" s="5" customFormat="1" ht="15" customHeight="1">
      <c r="A58" s="283"/>
      <c r="B58" s="188" t="s">
        <v>262</v>
      </c>
      <c r="C58" s="278"/>
      <c r="D58" s="278"/>
      <c r="E58" s="314"/>
      <c r="F58" s="314"/>
      <c r="G58" s="314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92"/>
      <c r="Z58" s="293"/>
      <c r="AA58" s="292"/>
      <c r="AB58" s="293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68"/>
      <c r="AY58" s="269"/>
      <c r="AZ58" s="272"/>
      <c r="BA58" s="273"/>
    </row>
    <row r="59" spans="1:53" s="5" customFormat="1" ht="15" customHeight="1">
      <c r="A59" s="281" t="s">
        <v>330</v>
      </c>
      <c r="B59" s="176" t="s">
        <v>331</v>
      </c>
      <c r="C59" s="277">
        <f>(D59+E59+E62)/36</f>
        <v>3</v>
      </c>
      <c r="D59" s="277">
        <v>78</v>
      </c>
      <c r="E59" s="312">
        <f>SUM(F59:G59)</f>
        <v>10</v>
      </c>
      <c r="F59" s="312">
        <f>SUM(H59:Y59)</f>
        <v>0</v>
      </c>
      <c r="G59" s="312">
        <f>SUM(AA59:AY61)</f>
        <v>10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92"/>
      <c r="Z59" s="293"/>
      <c r="AA59" s="292"/>
      <c r="AB59" s="293"/>
      <c r="AC59" s="253"/>
      <c r="AD59" s="253"/>
      <c r="AE59" s="253"/>
      <c r="AF59" s="253"/>
      <c r="AG59" s="253"/>
      <c r="AH59" s="253"/>
      <c r="AI59" s="253">
        <v>2</v>
      </c>
      <c r="AJ59" s="253">
        <v>2</v>
      </c>
      <c r="AK59" s="253">
        <v>2</v>
      </c>
      <c r="AL59" s="253">
        <v>2</v>
      </c>
      <c r="AM59" s="253">
        <v>2</v>
      </c>
      <c r="AN59" s="253"/>
      <c r="AO59" s="151"/>
      <c r="AP59" s="151"/>
      <c r="AQ59" s="151"/>
      <c r="AR59" s="151"/>
      <c r="AS59" s="151"/>
      <c r="AT59" s="151"/>
      <c r="AU59" s="151"/>
      <c r="AV59" s="151"/>
      <c r="AW59" s="151"/>
      <c r="AX59" s="268"/>
      <c r="AY59" s="269"/>
      <c r="AZ59" s="262" t="s">
        <v>18</v>
      </c>
      <c r="BA59" s="263"/>
    </row>
    <row r="60" spans="1:53" s="5" customFormat="1" ht="15" customHeight="1">
      <c r="A60" s="282"/>
      <c r="B60" s="176" t="s">
        <v>563</v>
      </c>
      <c r="C60" s="305"/>
      <c r="D60" s="305"/>
      <c r="E60" s="312"/>
      <c r="F60" s="312"/>
      <c r="G60" s="312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92"/>
      <c r="Z60" s="293"/>
      <c r="AA60" s="292"/>
      <c r="AB60" s="293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21"/>
      <c r="AP60" s="221"/>
      <c r="AQ60" s="221"/>
      <c r="AR60" s="221"/>
      <c r="AS60" s="221"/>
      <c r="AT60" s="221"/>
      <c r="AU60" s="221"/>
      <c r="AV60" s="221"/>
      <c r="AW60" s="221"/>
      <c r="AX60" s="268"/>
      <c r="AY60" s="269"/>
      <c r="AZ60" s="264"/>
      <c r="BA60" s="265"/>
    </row>
    <row r="61" spans="1:53" s="5" customFormat="1" ht="15" customHeight="1">
      <c r="A61" s="282"/>
      <c r="B61" s="176" t="s">
        <v>82</v>
      </c>
      <c r="C61" s="305"/>
      <c r="D61" s="305"/>
      <c r="E61" s="312"/>
      <c r="F61" s="312"/>
      <c r="G61" s="312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92"/>
      <c r="Z61" s="293"/>
      <c r="AA61" s="292"/>
      <c r="AB61" s="293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152"/>
      <c r="AP61" s="152"/>
      <c r="AQ61" s="152"/>
      <c r="AR61" s="152"/>
      <c r="AS61" s="152"/>
      <c r="AT61" s="152"/>
      <c r="AU61" s="152"/>
      <c r="AV61" s="152"/>
      <c r="AW61" s="152"/>
      <c r="AX61" s="268"/>
      <c r="AY61" s="269"/>
      <c r="AZ61" s="264"/>
      <c r="BA61" s="265"/>
    </row>
    <row r="62" spans="1:53" s="5" customFormat="1" ht="15" customHeight="1">
      <c r="A62" s="282"/>
      <c r="B62" s="176" t="s">
        <v>245</v>
      </c>
      <c r="C62" s="305"/>
      <c r="D62" s="305"/>
      <c r="E62" s="312">
        <f>SUM(F62:G62)</f>
        <v>20</v>
      </c>
      <c r="F62" s="312"/>
      <c r="G62" s="312">
        <f>SUM(AA62:AY63)</f>
        <v>20</v>
      </c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92"/>
      <c r="Z62" s="293"/>
      <c r="AA62" s="292"/>
      <c r="AB62" s="293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>
        <v>2</v>
      </c>
      <c r="AO62" s="221">
        <v>2</v>
      </c>
      <c r="AP62" s="221">
        <v>2</v>
      </c>
      <c r="AQ62" s="221">
        <v>2</v>
      </c>
      <c r="AR62" s="221">
        <v>2</v>
      </c>
      <c r="AS62" s="221">
        <v>2</v>
      </c>
      <c r="AT62" s="221">
        <v>2</v>
      </c>
      <c r="AU62" s="221">
        <v>2</v>
      </c>
      <c r="AV62" s="221">
        <v>2</v>
      </c>
      <c r="AW62" s="221">
        <v>2</v>
      </c>
      <c r="AX62" s="268"/>
      <c r="AY62" s="269"/>
      <c r="AZ62" s="185"/>
      <c r="BA62" s="304"/>
    </row>
    <row r="63" spans="1:53" s="5" customFormat="1" ht="15" customHeight="1">
      <c r="A63" s="282"/>
      <c r="B63" s="176" t="s">
        <v>94</v>
      </c>
      <c r="C63" s="278"/>
      <c r="D63" s="278"/>
      <c r="E63" s="312"/>
      <c r="F63" s="314"/>
      <c r="G63" s="312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92"/>
      <c r="Z63" s="293"/>
      <c r="AA63" s="292"/>
      <c r="AB63" s="293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152"/>
      <c r="AP63" s="152"/>
      <c r="AQ63" s="152"/>
      <c r="AR63" s="152"/>
      <c r="AS63" s="152"/>
      <c r="AT63" s="152"/>
      <c r="AU63" s="152"/>
      <c r="AV63" s="152"/>
      <c r="AW63" s="152"/>
      <c r="AX63" s="268"/>
      <c r="AY63" s="269"/>
      <c r="AZ63" s="185"/>
      <c r="BA63" s="304"/>
    </row>
    <row r="64" spans="1:53" s="5" customFormat="1" ht="15">
      <c r="A64" s="308" t="s">
        <v>332</v>
      </c>
      <c r="B64" s="310" t="s">
        <v>306</v>
      </c>
      <c r="C64" s="277">
        <f>(D64+E64+E65)/36</f>
        <v>6</v>
      </c>
      <c r="D64" s="277">
        <v>216</v>
      </c>
      <c r="E64" s="38">
        <f>SUM(F64:G64)</f>
        <v>0</v>
      </c>
      <c r="F64" s="159">
        <f>SUM(H64:W64)</f>
        <v>0</v>
      </c>
      <c r="G64" s="159">
        <f>SUM(AA64:AY64)</f>
        <v>0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292"/>
      <c r="Z64" s="293"/>
      <c r="AA64" s="292"/>
      <c r="AB64" s="293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268"/>
      <c r="AY64" s="269"/>
      <c r="AZ64" s="262" t="s">
        <v>190</v>
      </c>
      <c r="BA64" s="263"/>
    </row>
    <row r="65" spans="1:56" s="5" customFormat="1" ht="15">
      <c r="A65" s="309"/>
      <c r="B65" s="311"/>
      <c r="C65" s="278"/>
      <c r="D65" s="278"/>
      <c r="E65" s="40">
        <f>SUM(F65:G65)</f>
        <v>0</v>
      </c>
      <c r="F65" s="162">
        <f>SUM(H65:W65)</f>
        <v>0</v>
      </c>
      <c r="G65" s="162">
        <f>SUM(AA65:AY65)</f>
        <v>0</v>
      </c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292"/>
      <c r="Z65" s="293"/>
      <c r="AA65" s="292"/>
      <c r="AB65" s="293"/>
      <c r="AC65" s="221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268"/>
      <c r="AY65" s="269"/>
      <c r="AZ65" s="155"/>
      <c r="BA65" s="156"/>
    </row>
    <row r="66" spans="1:56" s="5" customFormat="1" ht="15">
      <c r="A66" s="281"/>
      <c r="B66" s="284" t="s">
        <v>313</v>
      </c>
      <c r="C66" s="277">
        <v>0.5</v>
      </c>
      <c r="D66" s="306"/>
      <c r="E66" s="42">
        <f>F66+G66</f>
        <v>8</v>
      </c>
      <c r="F66" s="38">
        <f>SUM(H66:X66)</f>
        <v>8</v>
      </c>
      <c r="G66" s="38">
        <f>SUM(AC66:AW66)</f>
        <v>0</v>
      </c>
      <c r="H66" s="157">
        <v>4</v>
      </c>
      <c r="I66" s="157">
        <v>4</v>
      </c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292"/>
      <c r="Z66" s="293"/>
      <c r="AA66" s="292"/>
      <c r="AB66" s="342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268"/>
      <c r="AY66" s="269"/>
      <c r="AZ66" s="43">
        <v>1</v>
      </c>
      <c r="BA66" s="44"/>
    </row>
    <row r="67" spans="1:56" s="5" customFormat="1" ht="15">
      <c r="A67" s="282"/>
      <c r="B67" s="285"/>
      <c r="C67" s="305"/>
      <c r="D67" s="307"/>
      <c r="E67" s="45">
        <f>F67+G67</f>
        <v>46</v>
      </c>
      <c r="F67" s="40">
        <f>SUM(H67:X67)</f>
        <v>46</v>
      </c>
      <c r="G67" s="40">
        <f>SUM(AC67:AW67)</f>
        <v>0</v>
      </c>
      <c r="H67" s="146"/>
      <c r="I67" s="146"/>
      <c r="J67" s="146">
        <v>4</v>
      </c>
      <c r="K67" s="146">
        <v>4</v>
      </c>
      <c r="L67" s="146">
        <v>4</v>
      </c>
      <c r="M67" s="146">
        <v>4</v>
      </c>
      <c r="N67" s="146">
        <v>4</v>
      </c>
      <c r="O67" s="146">
        <v>4</v>
      </c>
      <c r="P67" s="146">
        <v>4</v>
      </c>
      <c r="Q67" s="146">
        <v>4</v>
      </c>
      <c r="R67" s="146">
        <v>2</v>
      </c>
      <c r="S67" s="146">
        <v>2</v>
      </c>
      <c r="T67" s="146">
        <v>2</v>
      </c>
      <c r="U67" s="146">
        <v>2</v>
      </c>
      <c r="V67" s="146">
        <v>2</v>
      </c>
      <c r="W67" s="146">
        <v>2</v>
      </c>
      <c r="X67" s="146">
        <v>2</v>
      </c>
      <c r="Y67" s="292"/>
      <c r="Z67" s="293"/>
      <c r="AA67" s="292"/>
      <c r="AB67" s="342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268"/>
      <c r="AY67" s="269"/>
      <c r="AZ67" s="46"/>
      <c r="BA67" s="41"/>
    </row>
    <row r="68" spans="1:56" s="5" customFormat="1" ht="15">
      <c r="A68" s="282"/>
      <c r="B68" s="285"/>
      <c r="C68" s="305"/>
      <c r="D68" s="306"/>
      <c r="E68" s="82">
        <f>F68+G68</f>
        <v>10</v>
      </c>
      <c r="F68" s="38">
        <f>SUM(H68:X68)</f>
        <v>0</v>
      </c>
      <c r="G68" s="38">
        <f>SUM(AC68:AW68)</f>
        <v>10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292"/>
      <c r="Z68" s="293"/>
      <c r="AA68" s="292"/>
      <c r="AB68" s="293"/>
      <c r="AC68" s="148">
        <v>4</v>
      </c>
      <c r="AD68" s="157">
        <v>4</v>
      </c>
      <c r="AE68" s="157">
        <v>2</v>
      </c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268"/>
      <c r="AY68" s="269"/>
      <c r="AZ68" s="43"/>
      <c r="BA68" s="44"/>
    </row>
    <row r="69" spans="1:56" s="5" customFormat="1" ht="15">
      <c r="A69" s="283"/>
      <c r="B69" s="286"/>
      <c r="C69" s="278"/>
      <c r="D69" s="307"/>
      <c r="E69" s="45">
        <f>F69+G69</f>
        <v>44</v>
      </c>
      <c r="F69" s="40">
        <f>SUM(H69:X69)</f>
        <v>0</v>
      </c>
      <c r="G69" s="40">
        <f>SUM(AC69:AW69)</f>
        <v>44</v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292"/>
      <c r="Z69" s="293"/>
      <c r="AA69" s="292"/>
      <c r="AB69" s="293"/>
      <c r="AC69" s="146"/>
      <c r="AD69" s="146"/>
      <c r="AE69" s="146">
        <v>2</v>
      </c>
      <c r="AF69" s="146">
        <v>4</v>
      </c>
      <c r="AG69" s="146">
        <v>4</v>
      </c>
      <c r="AH69" s="146">
        <v>4</v>
      </c>
      <c r="AI69" s="146">
        <v>2</v>
      </c>
      <c r="AJ69" s="146">
        <v>2</v>
      </c>
      <c r="AK69" s="146">
        <v>2</v>
      </c>
      <c r="AL69" s="146">
        <v>2</v>
      </c>
      <c r="AM69" s="146">
        <v>2</v>
      </c>
      <c r="AN69" s="146">
        <v>2</v>
      </c>
      <c r="AO69" s="146">
        <v>2</v>
      </c>
      <c r="AP69" s="146">
        <v>2</v>
      </c>
      <c r="AQ69" s="146">
        <v>2</v>
      </c>
      <c r="AR69" s="146">
        <v>2</v>
      </c>
      <c r="AS69" s="146">
        <v>2</v>
      </c>
      <c r="AT69" s="146">
        <v>2</v>
      </c>
      <c r="AU69" s="146">
        <v>2</v>
      </c>
      <c r="AV69" s="146">
        <v>2</v>
      </c>
      <c r="AW69" s="146">
        <v>2</v>
      </c>
      <c r="AX69" s="268"/>
      <c r="AY69" s="269"/>
      <c r="AZ69" s="39">
        <v>2</v>
      </c>
      <c r="BA69" s="125"/>
    </row>
    <row r="70" spans="1:56" s="5" customFormat="1" ht="15.75">
      <c r="A70" s="279" t="s">
        <v>14</v>
      </c>
      <c r="B70" s="280"/>
      <c r="C70" s="146">
        <f>SUM(C10:C69)</f>
        <v>60</v>
      </c>
      <c r="D70" s="146">
        <f>SUM(D10:D69)</f>
        <v>1294</v>
      </c>
      <c r="E70" s="47">
        <f>F70+G70</f>
        <v>956</v>
      </c>
      <c r="F70" s="47">
        <f>SUM(H70:AB70)</f>
        <v>402</v>
      </c>
      <c r="G70" s="158">
        <f>SUM(AA70:AY70)</f>
        <v>554</v>
      </c>
      <c r="H70" s="48">
        <f>SUM(H10:H69)</f>
        <v>22</v>
      </c>
      <c r="I70" s="48">
        <f t="shared" ref="I70:X70" si="4">SUM(I10:I69)</f>
        <v>26</v>
      </c>
      <c r="J70" s="48">
        <f t="shared" si="4"/>
        <v>28</v>
      </c>
      <c r="K70" s="48">
        <f t="shared" si="4"/>
        <v>28</v>
      </c>
      <c r="L70" s="48">
        <f t="shared" si="4"/>
        <v>28</v>
      </c>
      <c r="M70" s="48">
        <f t="shared" si="4"/>
        <v>30</v>
      </c>
      <c r="N70" s="48">
        <f t="shared" si="4"/>
        <v>30</v>
      </c>
      <c r="O70" s="48">
        <f t="shared" si="4"/>
        <v>30</v>
      </c>
      <c r="P70" s="48">
        <f t="shared" si="4"/>
        <v>22</v>
      </c>
      <c r="Q70" s="48">
        <f t="shared" si="4"/>
        <v>22</v>
      </c>
      <c r="R70" s="48">
        <f t="shared" si="4"/>
        <v>20</v>
      </c>
      <c r="S70" s="48">
        <f t="shared" si="4"/>
        <v>18</v>
      </c>
      <c r="T70" s="48">
        <f t="shared" si="4"/>
        <v>18</v>
      </c>
      <c r="U70" s="48">
        <f t="shared" si="4"/>
        <v>20</v>
      </c>
      <c r="V70" s="48">
        <f t="shared" si="4"/>
        <v>20</v>
      </c>
      <c r="W70" s="48">
        <f t="shared" si="4"/>
        <v>20</v>
      </c>
      <c r="X70" s="48">
        <f t="shared" si="4"/>
        <v>20</v>
      </c>
      <c r="Y70" s="294"/>
      <c r="Z70" s="295"/>
      <c r="AA70" s="294"/>
      <c r="AB70" s="295"/>
      <c r="AC70" s="48">
        <f>SUM(AC10:AC69)</f>
        <v>28</v>
      </c>
      <c r="AD70" s="48">
        <f t="shared" ref="AD70:AW70" si="5">SUM(AD10:AD69)</f>
        <v>34</v>
      </c>
      <c r="AE70" s="48">
        <f t="shared" si="5"/>
        <v>34</v>
      </c>
      <c r="AF70" s="48">
        <f t="shared" si="5"/>
        <v>34</v>
      </c>
      <c r="AG70" s="48">
        <f t="shared" si="5"/>
        <v>34</v>
      </c>
      <c r="AH70" s="48">
        <f t="shared" si="5"/>
        <v>34</v>
      </c>
      <c r="AI70" s="48">
        <f t="shared" si="5"/>
        <v>36</v>
      </c>
      <c r="AJ70" s="48">
        <f t="shared" si="5"/>
        <v>34</v>
      </c>
      <c r="AK70" s="48">
        <f t="shared" si="5"/>
        <v>30</v>
      </c>
      <c r="AL70" s="48">
        <f t="shared" si="5"/>
        <v>28</v>
      </c>
      <c r="AM70" s="48">
        <f t="shared" si="5"/>
        <v>26</v>
      </c>
      <c r="AN70" s="48">
        <f t="shared" si="5"/>
        <v>26</v>
      </c>
      <c r="AO70" s="48">
        <f t="shared" si="5"/>
        <v>24</v>
      </c>
      <c r="AP70" s="48">
        <f t="shared" si="5"/>
        <v>26</v>
      </c>
      <c r="AQ70" s="48">
        <f t="shared" si="5"/>
        <v>28</v>
      </c>
      <c r="AR70" s="48">
        <f t="shared" si="5"/>
        <v>22</v>
      </c>
      <c r="AS70" s="48">
        <f t="shared" si="5"/>
        <v>18</v>
      </c>
      <c r="AT70" s="48">
        <f t="shared" si="5"/>
        <v>18</v>
      </c>
      <c r="AU70" s="48">
        <f t="shared" si="5"/>
        <v>16</v>
      </c>
      <c r="AV70" s="48">
        <f t="shared" si="5"/>
        <v>12</v>
      </c>
      <c r="AW70" s="48">
        <f t="shared" si="5"/>
        <v>12</v>
      </c>
      <c r="AX70" s="270"/>
      <c r="AY70" s="271"/>
      <c r="AZ70" s="47"/>
      <c r="BA70" s="47"/>
    </row>
    <row r="73" spans="1:56" ht="18">
      <c r="A73" s="14"/>
      <c r="B73" s="14"/>
      <c r="C73" s="14"/>
      <c r="D73" s="14"/>
      <c r="E73" s="16" t="s">
        <v>75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 t="s">
        <v>76</v>
      </c>
      <c r="AF73" s="16"/>
      <c r="AG73" s="16"/>
      <c r="AH73" s="16"/>
      <c r="AI73" s="16"/>
      <c r="AJ73" s="16"/>
      <c r="AK73" s="16"/>
      <c r="AL73" s="16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ht="18">
      <c r="A74" s="14"/>
      <c r="B74" s="14"/>
      <c r="C74" s="14"/>
      <c r="D74" s="14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</row>
    <row r="76" spans="1:56" s="23" customFormat="1" ht="18">
      <c r="C76" s="196"/>
      <c r="D76" s="19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</sheetData>
  <mergeCells count="419">
    <mergeCell ref="A18:A19"/>
    <mergeCell ref="A6:A9"/>
    <mergeCell ref="B18:B19"/>
    <mergeCell ref="A12:A13"/>
    <mergeCell ref="B12:B13"/>
    <mergeCell ref="B6:B9"/>
    <mergeCell ref="A16:A17"/>
    <mergeCell ref="AZ6:AZ8"/>
    <mergeCell ref="AD6:AG6"/>
    <mergeCell ref="Y6:AC6"/>
    <mergeCell ref="E6:E8"/>
    <mergeCell ref="F6:F8"/>
    <mergeCell ref="AQ6:AT6"/>
    <mergeCell ref="AH6:AK6"/>
    <mergeCell ref="G6:G8"/>
    <mergeCell ref="H6:K6"/>
    <mergeCell ref="L6:P6"/>
    <mergeCell ref="A10:A11"/>
    <mergeCell ref="A14:A15"/>
    <mergeCell ref="B14:B15"/>
    <mergeCell ref="C14:C15"/>
    <mergeCell ref="B10:B11"/>
    <mergeCell ref="C12:C13"/>
    <mergeCell ref="C10:C11"/>
    <mergeCell ref="AU1:AZ1"/>
    <mergeCell ref="AU2:AZ3"/>
    <mergeCell ref="C5:BA5"/>
    <mergeCell ref="C6:C9"/>
    <mergeCell ref="D6:D8"/>
    <mergeCell ref="AL6:AP6"/>
    <mergeCell ref="BA6:BA8"/>
    <mergeCell ref="AU6:AX6"/>
    <mergeCell ref="U6:X6"/>
    <mergeCell ref="Q6:T6"/>
    <mergeCell ref="D9:G9"/>
    <mergeCell ref="D10:D11"/>
    <mergeCell ref="D14:D15"/>
    <mergeCell ref="B22:B23"/>
    <mergeCell ref="D22:D23"/>
    <mergeCell ref="C16:C17"/>
    <mergeCell ref="D12:D13"/>
    <mergeCell ref="D16:D17"/>
    <mergeCell ref="C18:C19"/>
    <mergeCell ref="D18:D19"/>
    <mergeCell ref="C20:C21"/>
    <mergeCell ref="D20:D21"/>
    <mergeCell ref="B16:B17"/>
    <mergeCell ref="C22:C23"/>
    <mergeCell ref="A20:A21"/>
    <mergeCell ref="B20:B21"/>
    <mergeCell ref="A22:A23"/>
    <mergeCell ref="C28:C29"/>
    <mergeCell ref="D28:D29"/>
    <mergeCell ref="C26:C27"/>
    <mergeCell ref="D26:D27"/>
    <mergeCell ref="C24:C25"/>
    <mergeCell ref="D24:D25"/>
    <mergeCell ref="A28:A29"/>
    <mergeCell ref="B28:B29"/>
    <mergeCell ref="A24:A25"/>
    <mergeCell ref="B24:B25"/>
    <mergeCell ref="A32:A33"/>
    <mergeCell ref="B32:B33"/>
    <mergeCell ref="A30:A31"/>
    <mergeCell ref="B30:B31"/>
    <mergeCell ref="A26:A27"/>
    <mergeCell ref="B26:B27"/>
    <mergeCell ref="H36:H38"/>
    <mergeCell ref="J39:J41"/>
    <mergeCell ref="C32:C33"/>
    <mergeCell ref="D32:D33"/>
    <mergeCell ref="A34:A35"/>
    <mergeCell ref="B34:B35"/>
    <mergeCell ref="C34:C35"/>
    <mergeCell ref="D34:D35"/>
    <mergeCell ref="A36:A41"/>
    <mergeCell ref="I36:I38"/>
    <mergeCell ref="G39:G41"/>
    <mergeCell ref="H39:H41"/>
    <mergeCell ref="I39:I41"/>
    <mergeCell ref="C36:C41"/>
    <mergeCell ref="C30:C31"/>
    <mergeCell ref="D30:D31"/>
    <mergeCell ref="D36:D41"/>
    <mergeCell ref="E39:E41"/>
    <mergeCell ref="AI36:AI38"/>
    <mergeCell ref="AJ36:AJ38"/>
    <mergeCell ref="U36:U38"/>
    <mergeCell ref="V36:V38"/>
    <mergeCell ref="T36:T38"/>
    <mergeCell ref="K39:K41"/>
    <mergeCell ref="Q39:Q41"/>
    <mergeCell ref="L39:L41"/>
    <mergeCell ref="M39:M41"/>
    <mergeCell ref="K36:K38"/>
    <mergeCell ref="L36:L38"/>
    <mergeCell ref="M36:M38"/>
    <mergeCell ref="N36:N38"/>
    <mergeCell ref="O36:O38"/>
    <mergeCell ref="R36:R38"/>
    <mergeCell ref="N39:N41"/>
    <mergeCell ref="O39:O41"/>
    <mergeCell ref="P36:P38"/>
    <mergeCell ref="Q36:Q38"/>
    <mergeCell ref="AC36:AC38"/>
    <mergeCell ref="P39:P41"/>
    <mergeCell ref="W36:W38"/>
    <mergeCell ref="F39:F41"/>
    <mergeCell ref="E36:E38"/>
    <mergeCell ref="J36:J38"/>
    <mergeCell ref="F36:F38"/>
    <mergeCell ref="G36:G38"/>
    <mergeCell ref="AW39:AW41"/>
    <mergeCell ref="AR39:AR41"/>
    <mergeCell ref="AW36:AW38"/>
    <mergeCell ref="AZ36:BA38"/>
    <mergeCell ref="AX10:AY70"/>
    <mergeCell ref="AS36:AS38"/>
    <mergeCell ref="AZ39:BA41"/>
    <mergeCell ref="AT36:AT38"/>
    <mergeCell ref="AU36:AU38"/>
    <mergeCell ref="AS39:AS41"/>
    <mergeCell ref="AZ42:BA44"/>
    <mergeCell ref="AR42:AR44"/>
    <mergeCell ref="AS42:AS44"/>
    <mergeCell ref="AT42:AT44"/>
    <mergeCell ref="AU42:AU44"/>
    <mergeCell ref="AW42:AW44"/>
    <mergeCell ref="AV42:AV44"/>
    <mergeCell ref="AV36:AV38"/>
    <mergeCell ref="AV39:AV41"/>
    <mergeCell ref="AQ39:AQ41"/>
    <mergeCell ref="AT39:AT41"/>
    <mergeCell ref="AU39:AU41"/>
    <mergeCell ref="R59:R61"/>
    <mergeCell ref="AD36:AD38"/>
    <mergeCell ref="AD39:AD41"/>
    <mergeCell ref="AK45:AK48"/>
    <mergeCell ref="AH45:AH48"/>
    <mergeCell ref="AP36:AP38"/>
    <mergeCell ref="S36:S38"/>
    <mergeCell ref="AE36:AE38"/>
    <mergeCell ref="AF36:AF38"/>
    <mergeCell ref="AG36:AG38"/>
    <mergeCell ref="AH36:AH38"/>
    <mergeCell ref="AK36:AK38"/>
    <mergeCell ref="AL36:AL38"/>
    <mergeCell ref="AQ36:AQ38"/>
    <mergeCell ref="AR36:AR38"/>
    <mergeCell ref="S39:S41"/>
    <mergeCell ref="AM36:AM38"/>
    <mergeCell ref="AN36:AN38"/>
    <mergeCell ref="AO36:AO38"/>
    <mergeCell ref="V45:V48"/>
    <mergeCell ref="X36:X38"/>
    <mergeCell ref="I42:I44"/>
    <mergeCell ref="J42:J44"/>
    <mergeCell ref="K42:K44"/>
    <mergeCell ref="X39:X41"/>
    <mergeCell ref="R39:R41"/>
    <mergeCell ref="U45:U48"/>
    <mergeCell ref="I45:I48"/>
    <mergeCell ref="J45:J48"/>
    <mergeCell ref="K45:K48"/>
    <mergeCell ref="W42:W44"/>
    <mergeCell ref="T42:T44"/>
    <mergeCell ref="U42:U44"/>
    <mergeCell ref="V42:V44"/>
    <mergeCell ref="Q42:Q44"/>
    <mergeCell ref="T39:T41"/>
    <mergeCell ref="V39:V41"/>
    <mergeCell ref="M62:M63"/>
    <mergeCell ref="P49:P53"/>
    <mergeCell ref="N59:N61"/>
    <mergeCell ref="P59:P61"/>
    <mergeCell ref="Q59:Q61"/>
    <mergeCell ref="O42:O44"/>
    <mergeCell ref="P42:P44"/>
    <mergeCell ref="S59:S61"/>
    <mergeCell ref="T45:T48"/>
    <mergeCell ref="AM39:AM41"/>
    <mergeCell ref="AK39:AK41"/>
    <mergeCell ref="AL39:AL41"/>
    <mergeCell ref="AP42:AP44"/>
    <mergeCell ref="AH39:AH41"/>
    <mergeCell ref="AI39:AI41"/>
    <mergeCell ref="AN42:AN44"/>
    <mergeCell ref="AO42:AO44"/>
    <mergeCell ref="AH42:AH44"/>
    <mergeCell ref="AP39:AP41"/>
    <mergeCell ref="AJ39:AJ41"/>
    <mergeCell ref="AN39:AN41"/>
    <mergeCell ref="AJ42:AJ44"/>
    <mergeCell ref="AO39:AO41"/>
    <mergeCell ref="C42:C48"/>
    <mergeCell ref="AQ42:AQ44"/>
    <mergeCell ref="AM42:AM44"/>
    <mergeCell ref="AD42:AD44"/>
    <mergeCell ref="AI42:AI44"/>
    <mergeCell ref="AE42:AE44"/>
    <mergeCell ref="AL42:AL44"/>
    <mergeCell ref="AF42:AF44"/>
    <mergeCell ref="AK42:AK44"/>
    <mergeCell ref="N42:N44"/>
    <mergeCell ref="AJ45:AJ48"/>
    <mergeCell ref="Y10:Z70"/>
    <mergeCell ref="AD45:AD48"/>
    <mergeCell ref="X45:X48"/>
    <mergeCell ref="AF45:AF48"/>
    <mergeCell ref="AC45:AC48"/>
    <mergeCell ref="AE39:AE41"/>
    <mergeCell ref="X42:X44"/>
    <mergeCell ref="AC42:AC44"/>
    <mergeCell ref="AC39:AC41"/>
    <mergeCell ref="W39:W41"/>
    <mergeCell ref="R45:R48"/>
    <mergeCell ref="S45:S48"/>
    <mergeCell ref="R42:R44"/>
    <mergeCell ref="D42:D48"/>
    <mergeCell ref="AI45:AI48"/>
    <mergeCell ref="E42:E44"/>
    <mergeCell ref="P45:P48"/>
    <mergeCell ref="Q45:Q48"/>
    <mergeCell ref="E45:E48"/>
    <mergeCell ref="AG45:AG48"/>
    <mergeCell ref="N45:N48"/>
    <mergeCell ref="O45:O48"/>
    <mergeCell ref="AA10:AB70"/>
    <mergeCell ref="S42:S44"/>
    <mergeCell ref="W45:W48"/>
    <mergeCell ref="U39:U41"/>
    <mergeCell ref="AF39:AF41"/>
    <mergeCell ref="AG39:AG41"/>
    <mergeCell ref="AG42:AG44"/>
    <mergeCell ref="F42:F44"/>
    <mergeCell ref="G42:G44"/>
    <mergeCell ref="L42:L44"/>
    <mergeCell ref="M42:M44"/>
    <mergeCell ref="H42:H44"/>
    <mergeCell ref="E54:E58"/>
    <mergeCell ref="F54:F58"/>
    <mergeCell ref="N62:N63"/>
    <mergeCell ref="AZ45:BA48"/>
    <mergeCell ref="AV45:AV48"/>
    <mergeCell ref="AT45:AT48"/>
    <mergeCell ref="AU45:AU48"/>
    <mergeCell ref="AP45:AP48"/>
    <mergeCell ref="AQ45:AQ48"/>
    <mergeCell ref="AR45:AR48"/>
    <mergeCell ref="A49:A58"/>
    <mergeCell ref="C49:C58"/>
    <mergeCell ref="D49:D58"/>
    <mergeCell ref="E49:E53"/>
    <mergeCell ref="AE45:AE48"/>
    <mergeCell ref="V49:V53"/>
    <mergeCell ref="M54:M58"/>
    <mergeCell ref="Q54:Q58"/>
    <mergeCell ref="R54:R58"/>
    <mergeCell ref="P54:P58"/>
    <mergeCell ref="F49:F53"/>
    <mergeCell ref="A42:A48"/>
    <mergeCell ref="X49:X53"/>
    <mergeCell ref="AS45:AS48"/>
    <mergeCell ref="F45:F48"/>
    <mergeCell ref="G45:G48"/>
    <mergeCell ref="L45:L48"/>
    <mergeCell ref="G54:G58"/>
    <mergeCell ref="H54:H58"/>
    <mergeCell ref="U54:U58"/>
    <mergeCell ref="K54:K58"/>
    <mergeCell ref="L54:L58"/>
    <mergeCell ref="S54:S58"/>
    <mergeCell ref="AW45:AW48"/>
    <mergeCell ref="AN45:AN48"/>
    <mergeCell ref="AO45:AO48"/>
    <mergeCell ref="AM45:AM48"/>
    <mergeCell ref="K49:K53"/>
    <mergeCell ref="H45:H48"/>
    <mergeCell ref="I54:I58"/>
    <mergeCell ref="J54:J58"/>
    <mergeCell ref="R49:R53"/>
    <mergeCell ref="AE49:AE53"/>
    <mergeCell ref="AF49:AF53"/>
    <mergeCell ref="AG49:AG53"/>
    <mergeCell ref="AD49:AD53"/>
    <mergeCell ref="G49:G53"/>
    <mergeCell ref="AE54:AE58"/>
    <mergeCell ref="AK49:AK53"/>
    <mergeCell ref="AL45:AL48"/>
    <mergeCell ref="M45:M48"/>
    <mergeCell ref="H59:H61"/>
    <mergeCell ref="W49:W53"/>
    <mergeCell ref="O49:O53"/>
    <mergeCell ref="M49:M53"/>
    <mergeCell ref="W54:W58"/>
    <mergeCell ref="AC59:AC61"/>
    <mergeCell ref="U59:U61"/>
    <mergeCell ref="V59:V61"/>
    <mergeCell ref="W59:W61"/>
    <mergeCell ref="X59:X61"/>
    <mergeCell ref="X54:X58"/>
    <mergeCell ref="H49:H53"/>
    <mergeCell ref="I49:I53"/>
    <mergeCell ref="J49:J53"/>
    <mergeCell ref="L49:L53"/>
    <mergeCell ref="L59:L61"/>
    <mergeCell ref="K59:K61"/>
    <mergeCell ref="T54:T58"/>
    <mergeCell ref="N54:N58"/>
    <mergeCell ref="O54:O58"/>
    <mergeCell ref="V54:V58"/>
    <mergeCell ref="N49:N53"/>
    <mergeCell ref="S49:S53"/>
    <mergeCell ref="T49:T53"/>
    <mergeCell ref="AZ49:BA53"/>
    <mergeCell ref="AP49:AP53"/>
    <mergeCell ref="AQ49:AQ53"/>
    <mergeCell ref="AR49:AR53"/>
    <mergeCell ref="AT49:AT53"/>
    <mergeCell ref="AI54:AI58"/>
    <mergeCell ref="AI49:AI53"/>
    <mergeCell ref="AC49:AC53"/>
    <mergeCell ref="AC54:AC58"/>
    <mergeCell ref="AD54:AD58"/>
    <mergeCell ref="AH49:AH53"/>
    <mergeCell ref="AK54:AK58"/>
    <mergeCell ref="AL54:AL58"/>
    <mergeCell ref="AW49:AW53"/>
    <mergeCell ref="U49:U53"/>
    <mergeCell ref="Q49:Q53"/>
    <mergeCell ref="AZ54:BA58"/>
    <mergeCell ref="AZ59:BA61"/>
    <mergeCell ref="AO54:AO58"/>
    <mergeCell ref="AP54:AP58"/>
    <mergeCell ref="AQ54:AQ58"/>
    <mergeCell ref="AF54:AF58"/>
    <mergeCell ref="AH59:AH61"/>
    <mergeCell ref="AU54:AU58"/>
    <mergeCell ref="AG54:AG58"/>
    <mergeCell ref="AH54:AH58"/>
    <mergeCell ref="AN54:AN58"/>
    <mergeCell ref="AG59:AG61"/>
    <mergeCell ref="AN59:AN61"/>
    <mergeCell ref="AK59:AK61"/>
    <mergeCell ref="AJ59:AJ61"/>
    <mergeCell ref="AJ54:AJ58"/>
    <mergeCell ref="AS54:AS58"/>
    <mergeCell ref="AT54:AT58"/>
    <mergeCell ref="AR54:AR58"/>
    <mergeCell ref="AV54:AV58"/>
    <mergeCell ref="AW54:AW58"/>
    <mergeCell ref="AM54:AM58"/>
    <mergeCell ref="AL59:AL61"/>
    <mergeCell ref="AM59:AM61"/>
    <mergeCell ref="AU49:AU53"/>
    <mergeCell ref="AV49:AV53"/>
    <mergeCell ref="AO49:AO53"/>
    <mergeCell ref="AL49:AL53"/>
    <mergeCell ref="AN49:AN53"/>
    <mergeCell ref="AJ49:AJ53"/>
    <mergeCell ref="AM49:AM53"/>
    <mergeCell ref="AS49:AS53"/>
    <mergeCell ref="A70:B70"/>
    <mergeCell ref="A59:A63"/>
    <mergeCell ref="C59:C63"/>
    <mergeCell ref="M59:M61"/>
    <mergeCell ref="F62:F63"/>
    <mergeCell ref="G62:G63"/>
    <mergeCell ref="E59:E61"/>
    <mergeCell ref="F59:F61"/>
    <mergeCell ref="I59:I61"/>
    <mergeCell ref="J59:J61"/>
    <mergeCell ref="A66:A69"/>
    <mergeCell ref="B66:B69"/>
    <mergeCell ref="C66:C69"/>
    <mergeCell ref="D66:D67"/>
    <mergeCell ref="D68:D69"/>
    <mergeCell ref="L62:L63"/>
    <mergeCell ref="D59:D63"/>
    <mergeCell ref="E62:E63"/>
    <mergeCell ref="A64:A65"/>
    <mergeCell ref="B64:B65"/>
    <mergeCell ref="C64:C65"/>
    <mergeCell ref="D64:D65"/>
    <mergeCell ref="H62:H63"/>
    <mergeCell ref="I62:I63"/>
    <mergeCell ref="AK62:AK63"/>
    <mergeCell ref="AL62:AL63"/>
    <mergeCell ref="AZ64:BA64"/>
    <mergeCell ref="AN62:AN63"/>
    <mergeCell ref="AH62:AH63"/>
    <mergeCell ref="AI62:AI63"/>
    <mergeCell ref="AJ62:AJ63"/>
    <mergeCell ref="AM62:AM63"/>
    <mergeCell ref="BA62:BA63"/>
    <mergeCell ref="G59:G61"/>
    <mergeCell ref="AG62:AG63"/>
    <mergeCell ref="AI59:AI61"/>
    <mergeCell ref="AF59:AF61"/>
    <mergeCell ref="U62:U63"/>
    <mergeCell ref="R62:R63"/>
    <mergeCell ref="S62:S63"/>
    <mergeCell ref="T62:T63"/>
    <mergeCell ref="W62:W63"/>
    <mergeCell ref="X62:X63"/>
    <mergeCell ref="AC62:AC63"/>
    <mergeCell ref="V62:V63"/>
    <mergeCell ref="AE62:AE63"/>
    <mergeCell ref="AD62:AD63"/>
    <mergeCell ref="AF62:AF63"/>
    <mergeCell ref="T59:T61"/>
    <mergeCell ref="O59:O61"/>
    <mergeCell ref="P62:P63"/>
    <mergeCell ref="Q62:Q63"/>
    <mergeCell ref="O62:O63"/>
    <mergeCell ref="J62:J63"/>
    <mergeCell ref="K62:K63"/>
    <mergeCell ref="AD59:AD61"/>
    <mergeCell ref="AE59:AE61"/>
  </mergeCells>
  <phoneticPr fontId="36" type="noConversion"/>
  <pageMargins left="0.39370078740157483" right="0.39370078740157483" top="0.39370078740157483" bottom="0.19685039370078741" header="0" footer="0"/>
  <pageSetup paperSize="9" scale="36" orientation="landscape" horizontalDpi="4294967292" verticalDpi="72" r:id="rId1"/>
  <headerFooter alignWithMargins="0"/>
  <rowBreaks count="1" manualBreakCount="1">
    <brk id="58" max="5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120"/>
  <sheetViews>
    <sheetView view="pageBreakPreview" zoomScale="70" zoomScaleNormal="70" zoomScaleSheetLayoutView="70" workbookViewId="0">
      <pane xSplit="7" ySplit="9" topLeftCell="T10" activePane="bottomRight" state="frozen"/>
      <selection activeCell="BC31" sqref="BC31"/>
      <selection pane="topRight" activeCell="BC31" sqref="BC31"/>
      <selection pane="bottomLeft" activeCell="BC31" sqref="BC31"/>
      <selection pane="bottomRight" activeCell="AR48" sqref="AR48"/>
    </sheetView>
  </sheetViews>
  <sheetFormatPr defaultRowHeight="12.75"/>
  <cols>
    <col min="1" max="1" width="17.5703125" style="22" customWidth="1"/>
    <col min="2" max="2" width="65.7109375" style="22" customWidth="1"/>
    <col min="3" max="3" width="7.42578125" style="22" customWidth="1"/>
    <col min="4" max="4" width="14.7109375" style="22" customWidth="1"/>
    <col min="5" max="5" width="6" style="22" customWidth="1"/>
    <col min="6" max="6" width="5.140625" style="22" customWidth="1"/>
    <col min="7" max="7" width="6.28515625" style="22" customWidth="1"/>
    <col min="8" max="8" width="4.140625" style="22" customWidth="1"/>
    <col min="9" max="9" width="3.85546875" style="22" customWidth="1"/>
    <col min="10" max="51" width="3.5703125" style="22" customWidth="1"/>
    <col min="52" max="52" width="4.5703125" style="22" customWidth="1"/>
    <col min="53" max="53" width="4.28515625" style="22" customWidth="1"/>
    <col min="54" max="16384" width="9.140625" style="22"/>
  </cols>
  <sheetData>
    <row r="1" spans="1:54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</row>
    <row r="2" spans="1:54" s="190" customFormat="1" ht="24.75" customHeight="1">
      <c r="AU2" s="302" t="s">
        <v>284</v>
      </c>
      <c r="AV2" s="302"/>
      <c r="AW2" s="302"/>
      <c r="AX2" s="302"/>
      <c r="AY2" s="302"/>
      <c r="AZ2" s="302"/>
      <c r="BA2" s="191"/>
      <c r="BB2" s="191"/>
    </row>
    <row r="3" spans="1:54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</row>
    <row r="4" spans="1:54">
      <c r="AO4" s="195" t="s">
        <v>305</v>
      </c>
    </row>
    <row r="5" spans="1:54" s="5" customFormat="1" ht="20.25">
      <c r="A5" s="364" t="s">
        <v>289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364"/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B5" s="364"/>
    </row>
    <row r="6" spans="1:54" ht="15" customHeight="1">
      <c r="A6" s="389" t="s">
        <v>23</v>
      </c>
      <c r="B6" s="392" t="s">
        <v>22</v>
      </c>
      <c r="C6" s="376" t="s">
        <v>15</v>
      </c>
      <c r="D6" s="356" t="s">
        <v>24</v>
      </c>
      <c r="E6" s="350" t="s">
        <v>25</v>
      </c>
      <c r="F6" s="376" t="s">
        <v>29</v>
      </c>
      <c r="G6" s="376" t="s">
        <v>30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54" s="6" customFormat="1" ht="39" customHeight="1">
      <c r="A7" s="390"/>
      <c r="B7" s="392"/>
      <c r="C7" s="377"/>
      <c r="D7" s="356"/>
      <c r="E7" s="351"/>
      <c r="F7" s="377"/>
      <c r="G7" s="377"/>
      <c r="H7" s="233">
        <v>42616</v>
      </c>
      <c r="I7" s="233">
        <f t="shared" ref="I7:AY7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t="shared" si="0"/>
        <v>42742</v>
      </c>
      <c r="AA7" s="1">
        <f t="shared" si="0"/>
        <v>42749</v>
      </c>
      <c r="AB7" s="1">
        <f t="shared" si="0"/>
        <v>42756</v>
      </c>
      <c r="AC7" s="1">
        <f t="shared" si="0"/>
        <v>42763</v>
      </c>
      <c r="AD7" s="1">
        <f t="shared" si="0"/>
        <v>42770</v>
      </c>
      <c r="AE7" s="1">
        <f t="shared" si="0"/>
        <v>42777</v>
      </c>
      <c r="AF7" s="1">
        <f t="shared" si="0"/>
        <v>42784</v>
      </c>
      <c r="AG7" s="1">
        <f t="shared" si="0"/>
        <v>42791</v>
      </c>
      <c r="AH7" s="1">
        <f t="shared" si="0"/>
        <v>42798</v>
      </c>
      <c r="AI7" s="1">
        <f t="shared" si="0"/>
        <v>42805</v>
      </c>
      <c r="AJ7" s="1">
        <f t="shared" si="0"/>
        <v>42812</v>
      </c>
      <c r="AK7" s="1">
        <f t="shared" si="0"/>
        <v>42819</v>
      </c>
      <c r="AL7" s="1">
        <f t="shared" si="0"/>
        <v>42826</v>
      </c>
      <c r="AM7" s="1">
        <f t="shared" si="0"/>
        <v>42833</v>
      </c>
      <c r="AN7" s="1">
        <f t="shared" si="0"/>
        <v>42840</v>
      </c>
      <c r="AO7" s="1">
        <f t="shared" si="0"/>
        <v>42847</v>
      </c>
      <c r="AP7" s="1">
        <f t="shared" si="0"/>
        <v>42854</v>
      </c>
      <c r="AQ7" s="1">
        <f t="shared" si="0"/>
        <v>42861</v>
      </c>
      <c r="AR7" s="1">
        <f t="shared" si="0"/>
        <v>42868</v>
      </c>
      <c r="AS7" s="1">
        <f t="shared" si="0"/>
        <v>42875</v>
      </c>
      <c r="AT7" s="1">
        <f t="shared" si="0"/>
        <v>42882</v>
      </c>
      <c r="AU7" s="1">
        <f t="shared" si="0"/>
        <v>42889</v>
      </c>
      <c r="AV7" s="1">
        <f t="shared" si="0"/>
        <v>42896</v>
      </c>
      <c r="AW7" s="1">
        <f t="shared" si="0"/>
        <v>42903</v>
      </c>
      <c r="AX7" s="1">
        <f t="shared" si="0"/>
        <v>42910</v>
      </c>
      <c r="AY7" s="1">
        <f t="shared" si="0"/>
        <v>42917</v>
      </c>
      <c r="AZ7" s="345"/>
      <c r="BA7" s="345"/>
      <c r="BB7" s="368"/>
    </row>
    <row r="8" spans="1:54" s="6" customFormat="1" ht="45.75" customHeight="1">
      <c r="A8" s="390"/>
      <c r="B8" s="392"/>
      <c r="C8" s="377"/>
      <c r="D8" s="356"/>
      <c r="E8" s="352"/>
      <c r="F8" s="378"/>
      <c r="G8" s="378"/>
      <c r="H8" s="233">
        <v>42611</v>
      </c>
      <c r="I8" s="233">
        <v>42618</v>
      </c>
      <c r="J8" s="1">
        <f t="shared" ref="J8:AY8" si="1">I8+7</f>
        <v>42625</v>
      </c>
      <c r="K8" s="1">
        <f t="shared" si="1"/>
        <v>42632</v>
      </c>
      <c r="L8" s="1">
        <f t="shared" si="1"/>
        <v>42639</v>
      </c>
      <c r="M8" s="1">
        <f t="shared" si="1"/>
        <v>42646</v>
      </c>
      <c r="N8" s="1">
        <f t="shared" si="1"/>
        <v>42653</v>
      </c>
      <c r="O8" s="1">
        <f t="shared" si="1"/>
        <v>42660</v>
      </c>
      <c r="P8" s="1">
        <f t="shared" si="1"/>
        <v>42667</v>
      </c>
      <c r="Q8" s="1">
        <f t="shared" si="1"/>
        <v>42674</v>
      </c>
      <c r="R8" s="1">
        <f t="shared" si="1"/>
        <v>42681</v>
      </c>
      <c r="S8" s="1">
        <f t="shared" si="1"/>
        <v>42688</v>
      </c>
      <c r="T8" s="1">
        <f t="shared" si="1"/>
        <v>42695</v>
      </c>
      <c r="U8" s="1">
        <f t="shared" si="1"/>
        <v>42702</v>
      </c>
      <c r="V8" s="1">
        <f t="shared" si="1"/>
        <v>42709</v>
      </c>
      <c r="W8" s="1">
        <f t="shared" si="1"/>
        <v>42716</v>
      </c>
      <c r="X8" s="1">
        <f t="shared" si="1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1"/>
        <v>42842</v>
      </c>
      <c r="AP8" s="1">
        <f t="shared" si="1"/>
        <v>42849</v>
      </c>
      <c r="AQ8" s="1">
        <f t="shared" si="1"/>
        <v>42856</v>
      </c>
      <c r="AR8" s="1">
        <f t="shared" si="1"/>
        <v>42863</v>
      </c>
      <c r="AS8" s="1">
        <f t="shared" si="1"/>
        <v>42870</v>
      </c>
      <c r="AT8" s="1">
        <f t="shared" si="1"/>
        <v>42877</v>
      </c>
      <c r="AU8" s="1">
        <f t="shared" si="1"/>
        <v>42884</v>
      </c>
      <c r="AV8" s="1">
        <f t="shared" si="1"/>
        <v>42891</v>
      </c>
      <c r="AW8" s="1">
        <f t="shared" si="1"/>
        <v>42898</v>
      </c>
      <c r="AX8" s="1">
        <f t="shared" si="1"/>
        <v>42905</v>
      </c>
      <c r="AY8" s="1">
        <f t="shared" si="1"/>
        <v>42912</v>
      </c>
      <c r="AZ8" s="345"/>
      <c r="BA8" s="345"/>
      <c r="BB8" s="368"/>
    </row>
    <row r="9" spans="1:54" s="7" customFormat="1" ht="13.5">
      <c r="A9" s="391"/>
      <c r="B9" s="392"/>
      <c r="C9" s="378"/>
      <c r="D9" s="357" t="s">
        <v>33</v>
      </c>
      <c r="E9" s="358"/>
      <c r="F9" s="358"/>
      <c r="G9" s="359"/>
      <c r="H9" s="12">
        <v>1</v>
      </c>
      <c r="I9" s="2">
        <v>2</v>
      </c>
      <c r="J9" s="2">
        <v>3</v>
      </c>
      <c r="K9" s="12">
        <v>4</v>
      </c>
      <c r="L9" s="2">
        <v>5</v>
      </c>
      <c r="M9" s="2">
        <v>6</v>
      </c>
      <c r="N9" s="12">
        <v>7</v>
      </c>
      <c r="O9" s="2">
        <v>8</v>
      </c>
      <c r="P9" s="2">
        <v>9</v>
      </c>
      <c r="Q9" s="12">
        <v>10</v>
      </c>
      <c r="R9" s="2">
        <v>11</v>
      </c>
      <c r="S9" s="2">
        <v>12</v>
      </c>
      <c r="T9" s="12">
        <v>13</v>
      </c>
      <c r="U9" s="2">
        <v>14</v>
      </c>
      <c r="V9" s="2">
        <v>15</v>
      </c>
      <c r="W9" s="12">
        <v>16</v>
      </c>
      <c r="X9" s="2">
        <v>17</v>
      </c>
      <c r="Y9" s="2">
        <v>18</v>
      </c>
      <c r="Z9" s="12">
        <v>19</v>
      </c>
      <c r="AA9" s="2">
        <v>20</v>
      </c>
      <c r="AB9" s="2">
        <v>21</v>
      </c>
      <c r="AC9" s="12">
        <v>22</v>
      </c>
      <c r="AD9" s="2">
        <v>23</v>
      </c>
      <c r="AE9" s="2">
        <v>24</v>
      </c>
      <c r="AF9" s="12">
        <v>25</v>
      </c>
      <c r="AG9" s="2">
        <v>26</v>
      </c>
      <c r="AH9" s="2">
        <v>27</v>
      </c>
      <c r="AI9" s="12">
        <v>28</v>
      </c>
      <c r="AJ9" s="2">
        <v>29</v>
      </c>
      <c r="AK9" s="2">
        <v>30</v>
      </c>
      <c r="AL9" s="12">
        <v>31</v>
      </c>
      <c r="AM9" s="2">
        <v>32</v>
      </c>
      <c r="AN9" s="2">
        <v>33</v>
      </c>
      <c r="AO9" s="12">
        <v>34</v>
      </c>
      <c r="AP9" s="2">
        <v>35</v>
      </c>
      <c r="AQ9" s="2">
        <v>36</v>
      </c>
      <c r="AR9" s="12">
        <v>37</v>
      </c>
      <c r="AS9" s="2">
        <v>38</v>
      </c>
      <c r="AT9" s="2">
        <v>39</v>
      </c>
      <c r="AU9" s="1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4" s="14" customFormat="1" ht="18" customHeight="1">
      <c r="A10" s="395" t="s">
        <v>20</v>
      </c>
      <c r="B10" s="388" t="s">
        <v>346</v>
      </c>
      <c r="C10" s="365">
        <f>(D10+E10+E11)/36</f>
        <v>2</v>
      </c>
      <c r="D10" s="353">
        <v>36</v>
      </c>
      <c r="E10" s="57">
        <f t="shared" ref="E10:E36" si="2">F10+G10</f>
        <v>14</v>
      </c>
      <c r="F10" s="57">
        <f>SUM(H10:V10)</f>
        <v>0</v>
      </c>
      <c r="G10" s="72">
        <f t="shared" ref="G10:G36" si="3">SUM(AA10:AT10)</f>
        <v>14</v>
      </c>
      <c r="H10" s="53"/>
      <c r="I10" s="53"/>
      <c r="J10" s="53"/>
      <c r="K10" s="53"/>
      <c r="L10" s="53"/>
      <c r="M10" s="370" t="s">
        <v>344</v>
      </c>
      <c r="N10" s="371"/>
      <c r="O10" s="53"/>
      <c r="P10" s="53"/>
      <c r="Q10" s="53"/>
      <c r="R10" s="53"/>
      <c r="S10" s="53"/>
      <c r="T10" s="53"/>
      <c r="U10" s="53"/>
      <c r="V10" s="53"/>
      <c r="W10" s="360" t="s">
        <v>27</v>
      </c>
      <c r="X10" s="361"/>
      <c r="Y10" s="379" t="s">
        <v>19</v>
      </c>
      <c r="Z10" s="380"/>
      <c r="AA10" s="53">
        <v>2</v>
      </c>
      <c r="AB10" s="53">
        <v>2</v>
      </c>
      <c r="AC10" s="53">
        <v>2</v>
      </c>
      <c r="AD10" s="53">
        <v>2</v>
      </c>
      <c r="AE10" s="53">
        <v>2</v>
      </c>
      <c r="AF10" s="53">
        <v>2</v>
      </c>
      <c r="AG10" s="53">
        <v>2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266" t="s">
        <v>345</v>
      </c>
      <c r="AV10" s="347"/>
      <c r="AW10" s="347"/>
      <c r="AX10" s="267"/>
      <c r="AY10" s="385" t="s">
        <v>59</v>
      </c>
      <c r="AZ10" s="73">
        <v>2</v>
      </c>
      <c r="BA10" s="51"/>
      <c r="BB10" s="51"/>
    </row>
    <row r="11" spans="1:54" s="14" customFormat="1" ht="18">
      <c r="A11" s="395"/>
      <c r="B11" s="388"/>
      <c r="C11" s="366"/>
      <c r="D11" s="354"/>
      <c r="E11" s="61">
        <f t="shared" si="2"/>
        <v>22</v>
      </c>
      <c r="F11" s="61">
        <f>SUM(H11:V11)</f>
        <v>0</v>
      </c>
      <c r="G11" s="61">
        <f t="shared" si="3"/>
        <v>22</v>
      </c>
      <c r="H11" s="53"/>
      <c r="I11" s="53"/>
      <c r="J11" s="53"/>
      <c r="K11" s="53"/>
      <c r="L11" s="53"/>
      <c r="M11" s="372"/>
      <c r="N11" s="373"/>
      <c r="O11" s="53"/>
      <c r="P11" s="53"/>
      <c r="Q11" s="53"/>
      <c r="R11" s="53"/>
      <c r="S11" s="53"/>
      <c r="T11" s="53"/>
      <c r="U11" s="53"/>
      <c r="V11" s="53"/>
      <c r="W11" s="360"/>
      <c r="X11" s="361"/>
      <c r="Y11" s="381"/>
      <c r="Z11" s="382"/>
      <c r="AA11" s="53"/>
      <c r="AB11" s="53"/>
      <c r="AC11" s="53"/>
      <c r="AD11" s="53"/>
      <c r="AE11" s="53"/>
      <c r="AF11" s="53"/>
      <c r="AG11" s="53"/>
      <c r="AH11" s="53">
        <v>2</v>
      </c>
      <c r="AI11" s="53">
        <v>2</v>
      </c>
      <c r="AJ11" s="53">
        <v>2</v>
      </c>
      <c r="AK11" s="53">
        <v>2</v>
      </c>
      <c r="AL11" s="53">
        <v>2</v>
      </c>
      <c r="AM11" s="53">
        <v>2</v>
      </c>
      <c r="AN11" s="53">
        <v>2</v>
      </c>
      <c r="AO11" s="53">
        <v>2</v>
      </c>
      <c r="AP11" s="53">
        <v>2</v>
      </c>
      <c r="AQ11" s="53">
        <v>2</v>
      </c>
      <c r="AR11" s="53">
        <v>2</v>
      </c>
      <c r="AS11" s="53"/>
      <c r="AT11" s="53"/>
      <c r="AU11" s="268"/>
      <c r="AV11" s="348"/>
      <c r="AW11" s="348"/>
      <c r="AX11" s="269"/>
      <c r="AY11" s="386"/>
      <c r="AZ11" s="73"/>
      <c r="BA11" s="56"/>
      <c r="BB11" s="56"/>
    </row>
    <row r="12" spans="1:54" s="14" customFormat="1" ht="18">
      <c r="A12" s="395" t="s">
        <v>214</v>
      </c>
      <c r="B12" s="388" t="s">
        <v>348</v>
      </c>
      <c r="C12" s="365">
        <f>(D12+E12+E13)/36</f>
        <v>3</v>
      </c>
      <c r="D12" s="353">
        <v>60</v>
      </c>
      <c r="E12" s="57">
        <f t="shared" si="2"/>
        <v>18</v>
      </c>
      <c r="F12" s="57">
        <f t="shared" ref="F12:F62" si="4">SUM(H12:V12)</f>
        <v>18</v>
      </c>
      <c r="G12" s="72">
        <f t="shared" si="3"/>
        <v>0</v>
      </c>
      <c r="H12" s="51">
        <v>2</v>
      </c>
      <c r="I12" s="51">
        <v>2</v>
      </c>
      <c r="J12" s="51">
        <v>2</v>
      </c>
      <c r="K12" s="51">
        <v>2</v>
      </c>
      <c r="L12" s="51">
        <v>2</v>
      </c>
      <c r="M12" s="372"/>
      <c r="N12" s="373"/>
      <c r="O12" s="51">
        <v>2</v>
      </c>
      <c r="P12" s="51">
        <v>2</v>
      </c>
      <c r="Q12" s="51">
        <v>2</v>
      </c>
      <c r="R12" s="51">
        <v>2</v>
      </c>
      <c r="S12" s="51"/>
      <c r="T12" s="51"/>
      <c r="U12" s="51"/>
      <c r="V12" s="51"/>
      <c r="W12" s="360"/>
      <c r="X12" s="361"/>
      <c r="Y12" s="381"/>
      <c r="Z12" s="382"/>
      <c r="AA12" s="74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268"/>
      <c r="AV12" s="348"/>
      <c r="AW12" s="348"/>
      <c r="AX12" s="269"/>
      <c r="AY12" s="386"/>
      <c r="AZ12" s="50"/>
      <c r="BA12" s="51">
        <v>1</v>
      </c>
      <c r="BB12" s="51"/>
    </row>
    <row r="13" spans="1:54" s="14" customFormat="1" ht="18">
      <c r="A13" s="395"/>
      <c r="B13" s="388"/>
      <c r="C13" s="366"/>
      <c r="D13" s="354"/>
      <c r="E13" s="61">
        <f t="shared" si="2"/>
        <v>30</v>
      </c>
      <c r="F13" s="61">
        <f t="shared" si="4"/>
        <v>30</v>
      </c>
      <c r="G13" s="61">
        <f t="shared" si="3"/>
        <v>0</v>
      </c>
      <c r="H13" s="56">
        <v>2</v>
      </c>
      <c r="I13" s="56">
        <v>2</v>
      </c>
      <c r="J13" s="56">
        <v>2</v>
      </c>
      <c r="K13" s="56">
        <v>2</v>
      </c>
      <c r="L13" s="56">
        <v>2</v>
      </c>
      <c r="M13" s="372"/>
      <c r="N13" s="373"/>
      <c r="O13" s="56">
        <v>2</v>
      </c>
      <c r="P13" s="56">
        <v>2</v>
      </c>
      <c r="Q13" s="56">
        <v>2</v>
      </c>
      <c r="R13" s="56">
        <v>2</v>
      </c>
      <c r="S13" s="56">
        <v>4</v>
      </c>
      <c r="T13" s="56">
        <v>4</v>
      </c>
      <c r="U13" s="56">
        <v>2</v>
      </c>
      <c r="V13" s="56">
        <v>2</v>
      </c>
      <c r="W13" s="360"/>
      <c r="X13" s="361"/>
      <c r="Y13" s="381"/>
      <c r="Z13" s="382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268"/>
      <c r="AV13" s="348"/>
      <c r="AW13" s="348"/>
      <c r="AX13" s="269"/>
      <c r="AY13" s="386"/>
      <c r="AZ13" s="55"/>
      <c r="BA13" s="56"/>
      <c r="BB13" s="56"/>
    </row>
    <row r="14" spans="1:54" s="75" customFormat="1" ht="18">
      <c r="A14" s="395" t="s">
        <v>347</v>
      </c>
      <c r="B14" s="388" t="s">
        <v>349</v>
      </c>
      <c r="C14" s="365">
        <f>(D14+E14+E15)/36</f>
        <v>2</v>
      </c>
      <c r="D14" s="353">
        <v>36</v>
      </c>
      <c r="E14" s="57">
        <f t="shared" si="2"/>
        <v>14</v>
      </c>
      <c r="F14" s="57">
        <f t="shared" si="4"/>
        <v>0</v>
      </c>
      <c r="G14" s="72">
        <f t="shared" si="3"/>
        <v>14</v>
      </c>
      <c r="H14" s="51"/>
      <c r="I14" s="51"/>
      <c r="J14" s="51"/>
      <c r="K14" s="51"/>
      <c r="L14" s="51"/>
      <c r="M14" s="372"/>
      <c r="N14" s="373"/>
      <c r="O14" s="51"/>
      <c r="P14" s="51"/>
      <c r="Q14" s="51"/>
      <c r="R14" s="51"/>
      <c r="S14" s="51"/>
      <c r="T14" s="51"/>
      <c r="U14" s="51"/>
      <c r="V14" s="51"/>
      <c r="W14" s="360"/>
      <c r="X14" s="361"/>
      <c r="Y14" s="381"/>
      <c r="Z14" s="382"/>
      <c r="AA14" s="53">
        <v>2</v>
      </c>
      <c r="AB14" s="53">
        <v>2</v>
      </c>
      <c r="AC14" s="53">
        <v>2</v>
      </c>
      <c r="AD14" s="53">
        <v>2</v>
      </c>
      <c r="AE14" s="53">
        <v>2</v>
      </c>
      <c r="AF14" s="53">
        <v>2</v>
      </c>
      <c r="AG14" s="53">
        <v>2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1"/>
      <c r="AT14" s="51"/>
      <c r="AU14" s="268"/>
      <c r="AV14" s="348"/>
      <c r="AW14" s="348"/>
      <c r="AX14" s="269"/>
      <c r="AY14" s="386"/>
      <c r="AZ14" s="50">
        <v>2</v>
      </c>
      <c r="BA14" s="51"/>
      <c r="BB14" s="51"/>
    </row>
    <row r="15" spans="1:54" s="14" customFormat="1" ht="18">
      <c r="A15" s="395"/>
      <c r="B15" s="388"/>
      <c r="C15" s="366"/>
      <c r="D15" s="354"/>
      <c r="E15" s="61">
        <f t="shared" si="2"/>
        <v>22</v>
      </c>
      <c r="F15" s="61">
        <f t="shared" si="4"/>
        <v>0</v>
      </c>
      <c r="G15" s="61">
        <f t="shared" si="3"/>
        <v>22</v>
      </c>
      <c r="H15" s="56"/>
      <c r="I15" s="56"/>
      <c r="J15" s="56"/>
      <c r="K15" s="56"/>
      <c r="L15" s="56"/>
      <c r="M15" s="372"/>
      <c r="N15" s="373"/>
      <c r="O15" s="56"/>
      <c r="P15" s="56"/>
      <c r="Q15" s="56"/>
      <c r="R15" s="56"/>
      <c r="S15" s="56"/>
      <c r="T15" s="56"/>
      <c r="U15" s="56"/>
      <c r="V15" s="56"/>
      <c r="W15" s="360"/>
      <c r="X15" s="361"/>
      <c r="Y15" s="381"/>
      <c r="Z15" s="382"/>
      <c r="AA15" s="53"/>
      <c r="AB15" s="53"/>
      <c r="AC15" s="53"/>
      <c r="AD15" s="53"/>
      <c r="AE15" s="53"/>
      <c r="AF15" s="53"/>
      <c r="AG15" s="53"/>
      <c r="AH15" s="53">
        <v>2</v>
      </c>
      <c r="AI15" s="53">
        <v>2</v>
      </c>
      <c r="AJ15" s="53">
        <v>2</v>
      </c>
      <c r="AK15" s="53">
        <v>2</v>
      </c>
      <c r="AL15" s="53">
        <v>2</v>
      </c>
      <c r="AM15" s="53">
        <v>2</v>
      </c>
      <c r="AN15" s="53">
        <v>2</v>
      </c>
      <c r="AO15" s="53">
        <v>2</v>
      </c>
      <c r="AP15" s="53">
        <v>2</v>
      </c>
      <c r="AQ15" s="53">
        <v>2</v>
      </c>
      <c r="AR15" s="53">
        <v>2</v>
      </c>
      <c r="AS15" s="181"/>
      <c r="AT15" s="181"/>
      <c r="AU15" s="268"/>
      <c r="AV15" s="348"/>
      <c r="AW15" s="348"/>
      <c r="AX15" s="269"/>
      <c r="AY15" s="386"/>
      <c r="AZ15" s="55"/>
      <c r="BA15" s="56"/>
      <c r="BB15" s="56"/>
    </row>
    <row r="16" spans="1:54" s="75" customFormat="1" ht="18">
      <c r="A16" s="395" t="s">
        <v>225</v>
      </c>
      <c r="B16" s="388" t="s">
        <v>16</v>
      </c>
      <c r="C16" s="365">
        <f>(D16+E16+E17)/36</f>
        <v>3</v>
      </c>
      <c r="D16" s="353">
        <v>72</v>
      </c>
      <c r="E16" s="57">
        <f t="shared" si="2"/>
        <v>14</v>
      </c>
      <c r="F16" s="57">
        <f t="shared" si="4"/>
        <v>14</v>
      </c>
      <c r="G16" s="72">
        <f t="shared" si="3"/>
        <v>0</v>
      </c>
      <c r="H16" s="53">
        <v>4</v>
      </c>
      <c r="I16" s="53">
        <v>2</v>
      </c>
      <c r="J16" s="53">
        <v>2</v>
      </c>
      <c r="K16" s="53">
        <v>2</v>
      </c>
      <c r="L16" s="53">
        <v>2</v>
      </c>
      <c r="M16" s="372"/>
      <c r="N16" s="373"/>
      <c r="O16" s="53">
        <v>2</v>
      </c>
      <c r="P16" s="53"/>
      <c r="Q16" s="53"/>
      <c r="R16" s="53"/>
      <c r="S16" s="53"/>
      <c r="T16" s="53"/>
      <c r="U16" s="53"/>
      <c r="V16" s="53"/>
      <c r="W16" s="360"/>
      <c r="X16" s="361"/>
      <c r="Y16" s="381"/>
      <c r="Z16" s="382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74"/>
      <c r="AN16" s="74"/>
      <c r="AO16" s="74"/>
      <c r="AP16" s="74"/>
      <c r="AQ16" s="74"/>
      <c r="AR16" s="74"/>
      <c r="AS16" s="74"/>
      <c r="AT16" s="74"/>
      <c r="AU16" s="268"/>
      <c r="AV16" s="348"/>
      <c r="AW16" s="348"/>
      <c r="AX16" s="269"/>
      <c r="AY16" s="386"/>
      <c r="AZ16" s="50"/>
      <c r="BA16" s="51"/>
      <c r="BB16" s="51"/>
    </row>
    <row r="17" spans="1:54" s="14" customFormat="1" ht="18">
      <c r="A17" s="395"/>
      <c r="B17" s="388"/>
      <c r="C17" s="366"/>
      <c r="D17" s="354"/>
      <c r="E17" s="61">
        <f t="shared" si="2"/>
        <v>22</v>
      </c>
      <c r="F17" s="61">
        <f t="shared" si="4"/>
        <v>22</v>
      </c>
      <c r="G17" s="61">
        <f t="shared" si="3"/>
        <v>0</v>
      </c>
      <c r="H17" s="53"/>
      <c r="I17" s="53">
        <v>2</v>
      </c>
      <c r="J17" s="53">
        <v>2</v>
      </c>
      <c r="K17" s="53">
        <v>2</v>
      </c>
      <c r="L17" s="53">
        <v>2</v>
      </c>
      <c r="M17" s="372"/>
      <c r="N17" s="373"/>
      <c r="O17" s="53">
        <v>2</v>
      </c>
      <c r="P17" s="53">
        <v>2</v>
      </c>
      <c r="Q17" s="53">
        <v>2</v>
      </c>
      <c r="R17" s="53">
        <v>2</v>
      </c>
      <c r="S17" s="53">
        <v>2</v>
      </c>
      <c r="T17" s="53">
        <v>2</v>
      </c>
      <c r="U17" s="53">
        <v>2</v>
      </c>
      <c r="V17" s="53"/>
      <c r="W17" s="360"/>
      <c r="X17" s="361"/>
      <c r="Y17" s="381"/>
      <c r="Z17" s="382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268"/>
      <c r="AV17" s="348"/>
      <c r="AW17" s="348"/>
      <c r="AX17" s="269"/>
      <c r="AY17" s="386"/>
      <c r="AZ17" s="55"/>
      <c r="BA17" s="56">
        <v>1</v>
      </c>
      <c r="BB17" s="56"/>
    </row>
    <row r="18" spans="1:54" s="75" customFormat="1" ht="18">
      <c r="A18" s="395" t="s">
        <v>351</v>
      </c>
      <c r="B18" s="393" t="s">
        <v>205</v>
      </c>
      <c r="C18" s="365">
        <f>(D18+E18+E19)/36</f>
        <v>4.5</v>
      </c>
      <c r="D18" s="353">
        <v>94</v>
      </c>
      <c r="E18" s="57">
        <f t="shared" si="2"/>
        <v>28</v>
      </c>
      <c r="F18" s="57">
        <f t="shared" si="4"/>
        <v>14</v>
      </c>
      <c r="G18" s="72">
        <f t="shared" si="3"/>
        <v>14</v>
      </c>
      <c r="H18" s="51">
        <v>2</v>
      </c>
      <c r="I18" s="51">
        <v>2</v>
      </c>
      <c r="J18" s="51">
        <v>2</v>
      </c>
      <c r="K18" s="51">
        <v>2</v>
      </c>
      <c r="L18" s="51">
        <v>2</v>
      </c>
      <c r="M18" s="372"/>
      <c r="N18" s="373"/>
      <c r="O18" s="51">
        <v>2</v>
      </c>
      <c r="P18" s="51">
        <v>2</v>
      </c>
      <c r="Q18" s="51"/>
      <c r="R18" s="51"/>
      <c r="S18" s="51"/>
      <c r="T18" s="51"/>
      <c r="U18" s="51"/>
      <c r="V18" s="51"/>
      <c r="W18" s="360"/>
      <c r="X18" s="361"/>
      <c r="Y18" s="381"/>
      <c r="Z18" s="382"/>
      <c r="AA18" s="74">
        <v>2</v>
      </c>
      <c r="AB18" s="77">
        <v>2</v>
      </c>
      <c r="AC18" s="77">
        <v>2</v>
      </c>
      <c r="AD18" s="77">
        <v>2</v>
      </c>
      <c r="AE18" s="77">
        <v>2</v>
      </c>
      <c r="AF18" s="77">
        <v>2</v>
      </c>
      <c r="AG18" s="77">
        <v>2</v>
      </c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268"/>
      <c r="AV18" s="348"/>
      <c r="AW18" s="348"/>
      <c r="AX18" s="269"/>
      <c r="AY18" s="386"/>
      <c r="AZ18" s="50"/>
      <c r="BA18" s="51"/>
      <c r="BB18" s="51"/>
    </row>
    <row r="19" spans="1:54" s="14" customFormat="1" ht="18">
      <c r="A19" s="395"/>
      <c r="B19" s="394"/>
      <c r="C19" s="366"/>
      <c r="D19" s="354"/>
      <c r="E19" s="61">
        <f t="shared" si="2"/>
        <v>40</v>
      </c>
      <c r="F19" s="61">
        <f t="shared" si="4"/>
        <v>22</v>
      </c>
      <c r="G19" s="61">
        <f t="shared" si="3"/>
        <v>18</v>
      </c>
      <c r="H19" s="56"/>
      <c r="I19" s="56"/>
      <c r="J19" s="56"/>
      <c r="K19" s="56"/>
      <c r="L19" s="56"/>
      <c r="M19" s="372"/>
      <c r="N19" s="373"/>
      <c r="O19" s="56"/>
      <c r="P19" s="56"/>
      <c r="Q19" s="56">
        <v>2</v>
      </c>
      <c r="R19" s="56">
        <v>4</v>
      </c>
      <c r="S19" s="56">
        <v>4</v>
      </c>
      <c r="T19" s="56">
        <v>4</v>
      </c>
      <c r="U19" s="56">
        <v>4</v>
      </c>
      <c r="V19" s="56">
        <v>4</v>
      </c>
      <c r="W19" s="360"/>
      <c r="X19" s="361"/>
      <c r="Y19" s="381"/>
      <c r="Z19" s="382"/>
      <c r="AA19" s="56"/>
      <c r="AB19" s="56"/>
      <c r="AC19" s="56"/>
      <c r="AD19" s="56"/>
      <c r="AE19" s="56"/>
      <c r="AF19" s="56"/>
      <c r="AG19" s="56"/>
      <c r="AH19" s="56">
        <v>2</v>
      </c>
      <c r="AI19" s="56">
        <v>2</v>
      </c>
      <c r="AJ19" s="56">
        <v>2</v>
      </c>
      <c r="AK19" s="56">
        <v>2</v>
      </c>
      <c r="AL19" s="56">
        <v>2</v>
      </c>
      <c r="AM19" s="56">
        <v>2</v>
      </c>
      <c r="AN19" s="56">
        <v>2</v>
      </c>
      <c r="AO19" s="56">
        <v>2</v>
      </c>
      <c r="AP19" s="56">
        <v>2</v>
      </c>
      <c r="AQ19" s="56"/>
      <c r="AR19" s="56"/>
      <c r="AS19" s="56"/>
      <c r="AT19" s="56"/>
      <c r="AU19" s="268"/>
      <c r="AV19" s="348"/>
      <c r="AW19" s="348"/>
      <c r="AX19" s="269"/>
      <c r="AY19" s="386"/>
      <c r="AZ19" s="55"/>
      <c r="BA19" s="56">
        <v>2</v>
      </c>
      <c r="BB19" s="56"/>
    </row>
    <row r="20" spans="1:54" s="75" customFormat="1" ht="18">
      <c r="A20" s="395" t="s">
        <v>34</v>
      </c>
      <c r="B20" s="388" t="s">
        <v>245</v>
      </c>
      <c r="C20" s="365">
        <f>(D20+E20+E21)/36</f>
        <v>2</v>
      </c>
      <c r="D20" s="353">
        <v>36</v>
      </c>
      <c r="E20" s="57">
        <f t="shared" si="2"/>
        <v>14</v>
      </c>
      <c r="F20" s="57">
        <f>SUM(H20:V20)</f>
        <v>0</v>
      </c>
      <c r="G20" s="72">
        <f t="shared" si="3"/>
        <v>14</v>
      </c>
      <c r="H20" s="51"/>
      <c r="I20" s="51"/>
      <c r="J20" s="51"/>
      <c r="K20" s="51"/>
      <c r="L20" s="51"/>
      <c r="M20" s="372"/>
      <c r="N20" s="373"/>
      <c r="O20" s="51"/>
      <c r="P20" s="51"/>
      <c r="Q20" s="51"/>
      <c r="R20" s="51"/>
      <c r="S20" s="51"/>
      <c r="T20" s="51"/>
      <c r="U20" s="51"/>
      <c r="V20" s="51"/>
      <c r="W20" s="360"/>
      <c r="X20" s="361"/>
      <c r="Y20" s="381"/>
      <c r="Z20" s="382"/>
      <c r="AA20" s="53">
        <v>2</v>
      </c>
      <c r="AB20" s="53">
        <v>2</v>
      </c>
      <c r="AC20" s="53">
        <v>2</v>
      </c>
      <c r="AD20" s="53">
        <v>2</v>
      </c>
      <c r="AE20" s="53">
        <v>2</v>
      </c>
      <c r="AF20" s="53">
        <v>2</v>
      </c>
      <c r="AG20" s="53">
        <v>2</v>
      </c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1"/>
      <c r="AT20" s="51"/>
      <c r="AU20" s="268"/>
      <c r="AV20" s="348"/>
      <c r="AW20" s="348"/>
      <c r="AX20" s="269"/>
      <c r="AY20" s="386"/>
      <c r="AZ20" s="50">
        <v>2</v>
      </c>
      <c r="BA20" s="51"/>
      <c r="BB20" s="51"/>
    </row>
    <row r="21" spans="1:54" s="14" customFormat="1" ht="18">
      <c r="A21" s="395"/>
      <c r="B21" s="388"/>
      <c r="C21" s="366"/>
      <c r="D21" s="354"/>
      <c r="E21" s="61">
        <f t="shared" si="2"/>
        <v>22</v>
      </c>
      <c r="F21" s="61">
        <f>SUM(H21:V21)</f>
        <v>0</v>
      </c>
      <c r="G21" s="61">
        <f t="shared" si="3"/>
        <v>22</v>
      </c>
      <c r="H21" s="56"/>
      <c r="I21" s="56"/>
      <c r="J21" s="56"/>
      <c r="K21" s="56"/>
      <c r="L21" s="56"/>
      <c r="M21" s="372"/>
      <c r="N21" s="373"/>
      <c r="O21" s="56"/>
      <c r="P21" s="56"/>
      <c r="Q21" s="56"/>
      <c r="R21" s="56"/>
      <c r="S21" s="56"/>
      <c r="T21" s="56"/>
      <c r="U21" s="56"/>
      <c r="V21" s="56"/>
      <c r="W21" s="360"/>
      <c r="X21" s="361"/>
      <c r="Y21" s="381"/>
      <c r="Z21" s="382"/>
      <c r="AA21" s="53"/>
      <c r="AB21" s="53"/>
      <c r="AC21" s="53"/>
      <c r="AD21" s="53"/>
      <c r="AE21" s="53"/>
      <c r="AF21" s="53"/>
      <c r="AG21" s="53"/>
      <c r="AH21" s="53">
        <v>2</v>
      </c>
      <c r="AI21" s="53">
        <v>2</v>
      </c>
      <c r="AJ21" s="53">
        <v>2</v>
      </c>
      <c r="AK21" s="53">
        <v>2</v>
      </c>
      <c r="AL21" s="53">
        <v>2</v>
      </c>
      <c r="AM21" s="53">
        <v>2</v>
      </c>
      <c r="AN21" s="53">
        <v>2</v>
      </c>
      <c r="AO21" s="53">
        <v>2</v>
      </c>
      <c r="AP21" s="53">
        <v>2</v>
      </c>
      <c r="AQ21" s="53">
        <v>2</v>
      </c>
      <c r="AR21" s="53">
        <v>2</v>
      </c>
      <c r="AS21" s="56"/>
      <c r="AT21" s="56"/>
      <c r="AU21" s="268"/>
      <c r="AV21" s="348"/>
      <c r="AW21" s="348"/>
      <c r="AX21" s="269"/>
      <c r="AY21" s="386"/>
      <c r="AZ21" s="55"/>
      <c r="BA21" s="56"/>
      <c r="BB21" s="56"/>
    </row>
    <row r="22" spans="1:54" s="75" customFormat="1" ht="18">
      <c r="A22" s="395" t="s">
        <v>352</v>
      </c>
      <c r="B22" s="388" t="s">
        <v>96</v>
      </c>
      <c r="C22" s="365">
        <f>(D22+E22+E23)/36</f>
        <v>3</v>
      </c>
      <c r="D22" s="353">
        <v>58</v>
      </c>
      <c r="E22" s="57">
        <f t="shared" si="2"/>
        <v>18</v>
      </c>
      <c r="F22" s="57">
        <f t="shared" si="4"/>
        <v>18</v>
      </c>
      <c r="G22" s="72">
        <f t="shared" si="3"/>
        <v>0</v>
      </c>
      <c r="H22" s="51">
        <v>2</v>
      </c>
      <c r="I22" s="51">
        <v>2</v>
      </c>
      <c r="J22" s="51">
        <v>2</v>
      </c>
      <c r="K22" s="51">
        <v>2</v>
      </c>
      <c r="L22" s="51">
        <v>2</v>
      </c>
      <c r="M22" s="372"/>
      <c r="N22" s="373"/>
      <c r="O22" s="51">
        <v>2</v>
      </c>
      <c r="P22" s="51">
        <v>2</v>
      </c>
      <c r="Q22" s="51">
        <v>2</v>
      </c>
      <c r="R22" s="51">
        <v>2</v>
      </c>
      <c r="S22" s="51"/>
      <c r="T22" s="51"/>
      <c r="U22" s="51"/>
      <c r="V22" s="51"/>
      <c r="W22" s="360"/>
      <c r="X22" s="361"/>
      <c r="Y22" s="381"/>
      <c r="Z22" s="382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268"/>
      <c r="AV22" s="348"/>
      <c r="AW22" s="348"/>
      <c r="AX22" s="269"/>
      <c r="AY22" s="386"/>
      <c r="AZ22" s="50"/>
      <c r="BA22" s="51"/>
      <c r="BB22" s="51"/>
    </row>
    <row r="23" spans="1:54" s="14" customFormat="1" ht="18">
      <c r="A23" s="395"/>
      <c r="B23" s="388"/>
      <c r="C23" s="366"/>
      <c r="D23" s="354"/>
      <c r="E23" s="61">
        <f t="shared" si="2"/>
        <v>32</v>
      </c>
      <c r="F23" s="61">
        <f t="shared" si="4"/>
        <v>32</v>
      </c>
      <c r="G23" s="61">
        <f t="shared" si="3"/>
        <v>0</v>
      </c>
      <c r="H23" s="56">
        <v>2</v>
      </c>
      <c r="I23" s="56">
        <v>2</v>
      </c>
      <c r="J23" s="56">
        <v>2</v>
      </c>
      <c r="K23" s="56">
        <v>2</v>
      </c>
      <c r="L23" s="56">
        <v>2</v>
      </c>
      <c r="M23" s="372"/>
      <c r="N23" s="373"/>
      <c r="O23" s="56">
        <v>2</v>
      </c>
      <c r="P23" s="56">
        <v>2</v>
      </c>
      <c r="Q23" s="56">
        <v>2</v>
      </c>
      <c r="R23" s="56">
        <v>2</v>
      </c>
      <c r="S23" s="56">
        <v>4</v>
      </c>
      <c r="T23" s="56">
        <v>4</v>
      </c>
      <c r="U23" s="56">
        <v>4</v>
      </c>
      <c r="V23" s="56">
        <v>2</v>
      </c>
      <c r="W23" s="360"/>
      <c r="X23" s="361"/>
      <c r="Y23" s="381"/>
      <c r="Z23" s="382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268"/>
      <c r="AV23" s="348"/>
      <c r="AW23" s="348"/>
      <c r="AX23" s="269"/>
      <c r="AY23" s="386"/>
      <c r="AZ23" s="55"/>
      <c r="BA23" s="56">
        <v>1</v>
      </c>
      <c r="BB23" s="56"/>
    </row>
    <row r="24" spans="1:54" s="75" customFormat="1" ht="18">
      <c r="A24" s="395" t="s">
        <v>353</v>
      </c>
      <c r="B24" s="388" t="s">
        <v>97</v>
      </c>
      <c r="C24" s="365">
        <f>(D24+E24+E25)/36</f>
        <v>2</v>
      </c>
      <c r="D24" s="353">
        <v>36</v>
      </c>
      <c r="E24" s="57">
        <f t="shared" si="2"/>
        <v>14</v>
      </c>
      <c r="F24" s="57">
        <f t="shared" si="4"/>
        <v>0</v>
      </c>
      <c r="G24" s="72">
        <f t="shared" si="3"/>
        <v>14</v>
      </c>
      <c r="H24" s="51"/>
      <c r="I24" s="51"/>
      <c r="J24" s="51"/>
      <c r="K24" s="51"/>
      <c r="L24" s="51"/>
      <c r="M24" s="372"/>
      <c r="N24" s="373"/>
      <c r="O24" s="51"/>
      <c r="P24" s="51"/>
      <c r="Q24" s="51"/>
      <c r="R24" s="51"/>
      <c r="S24" s="51"/>
      <c r="T24" s="51"/>
      <c r="U24" s="51"/>
      <c r="V24" s="51"/>
      <c r="W24" s="360"/>
      <c r="X24" s="361"/>
      <c r="Y24" s="381"/>
      <c r="Z24" s="382"/>
      <c r="AA24" s="74">
        <v>2</v>
      </c>
      <c r="AB24" s="77">
        <v>2</v>
      </c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268"/>
      <c r="AV24" s="348"/>
      <c r="AW24" s="348"/>
      <c r="AX24" s="269"/>
      <c r="AY24" s="386"/>
      <c r="AZ24" s="50"/>
      <c r="BA24" s="51">
        <v>2</v>
      </c>
      <c r="BB24" s="51"/>
    </row>
    <row r="25" spans="1:54" s="14" customFormat="1" ht="18">
      <c r="A25" s="395"/>
      <c r="B25" s="388"/>
      <c r="C25" s="366"/>
      <c r="D25" s="354"/>
      <c r="E25" s="61">
        <f t="shared" si="2"/>
        <v>22</v>
      </c>
      <c r="F25" s="61">
        <f t="shared" si="4"/>
        <v>0</v>
      </c>
      <c r="G25" s="61">
        <f t="shared" si="3"/>
        <v>22</v>
      </c>
      <c r="H25" s="56"/>
      <c r="I25" s="56"/>
      <c r="J25" s="56"/>
      <c r="K25" s="56"/>
      <c r="L25" s="56"/>
      <c r="M25" s="372"/>
      <c r="N25" s="373"/>
      <c r="O25" s="56"/>
      <c r="P25" s="56"/>
      <c r="Q25" s="56"/>
      <c r="R25" s="56"/>
      <c r="S25" s="56"/>
      <c r="T25" s="56"/>
      <c r="U25" s="56"/>
      <c r="V25" s="56"/>
      <c r="W25" s="360"/>
      <c r="X25" s="361"/>
      <c r="Y25" s="381"/>
      <c r="Z25" s="382"/>
      <c r="AA25" s="56"/>
      <c r="AB25" s="56"/>
      <c r="AC25" s="56"/>
      <c r="AD25" s="56"/>
      <c r="AE25" s="56"/>
      <c r="AF25" s="56"/>
      <c r="AG25" s="56"/>
      <c r="AH25" s="56">
        <v>2</v>
      </c>
      <c r="AI25" s="56">
        <v>2</v>
      </c>
      <c r="AJ25" s="56">
        <v>2</v>
      </c>
      <c r="AK25" s="56">
        <v>2</v>
      </c>
      <c r="AL25" s="56">
        <v>2</v>
      </c>
      <c r="AM25" s="56">
        <v>2</v>
      </c>
      <c r="AN25" s="56">
        <v>2</v>
      </c>
      <c r="AO25" s="56">
        <v>2</v>
      </c>
      <c r="AP25" s="56">
        <v>2</v>
      </c>
      <c r="AQ25" s="56">
        <v>2</v>
      </c>
      <c r="AR25" s="56">
        <v>2</v>
      </c>
      <c r="AS25" s="56"/>
      <c r="AT25" s="56"/>
      <c r="AU25" s="268"/>
      <c r="AV25" s="348"/>
      <c r="AW25" s="348"/>
      <c r="AX25" s="269"/>
      <c r="AY25" s="386"/>
      <c r="AZ25" s="55"/>
      <c r="BA25" s="56"/>
      <c r="BB25" s="56"/>
    </row>
    <row r="26" spans="1:54" s="75" customFormat="1" ht="18">
      <c r="A26" s="395" t="s">
        <v>354</v>
      </c>
      <c r="B26" s="388" t="s">
        <v>94</v>
      </c>
      <c r="C26" s="365">
        <f>(D26+E26+E27)/36</f>
        <v>4</v>
      </c>
      <c r="D26" s="353">
        <v>86</v>
      </c>
      <c r="E26" s="57">
        <f t="shared" si="2"/>
        <v>20</v>
      </c>
      <c r="F26" s="57">
        <f t="shared" si="4"/>
        <v>10</v>
      </c>
      <c r="G26" s="72">
        <f t="shared" si="3"/>
        <v>10</v>
      </c>
      <c r="H26" s="51">
        <v>2</v>
      </c>
      <c r="I26" s="51">
        <v>2</v>
      </c>
      <c r="J26" s="51">
        <v>2</v>
      </c>
      <c r="K26" s="51">
        <v>2</v>
      </c>
      <c r="L26" s="51">
        <v>2</v>
      </c>
      <c r="M26" s="372"/>
      <c r="N26" s="373"/>
      <c r="O26" s="51"/>
      <c r="P26" s="51"/>
      <c r="Q26" s="51"/>
      <c r="R26" s="51"/>
      <c r="S26" s="51"/>
      <c r="T26" s="51"/>
      <c r="U26" s="51"/>
      <c r="V26" s="51"/>
      <c r="W26" s="360"/>
      <c r="X26" s="361"/>
      <c r="Y26" s="381"/>
      <c r="Z26" s="382"/>
      <c r="AA26" s="51">
        <v>2</v>
      </c>
      <c r="AB26" s="51">
        <v>2</v>
      </c>
      <c r="AC26" s="51">
        <v>2</v>
      </c>
      <c r="AD26" s="51">
        <v>2</v>
      </c>
      <c r="AE26" s="51">
        <v>2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268"/>
      <c r="AV26" s="348"/>
      <c r="AW26" s="348"/>
      <c r="AX26" s="269"/>
      <c r="AY26" s="386"/>
      <c r="AZ26" s="50"/>
      <c r="BA26" s="51"/>
      <c r="BB26" s="51"/>
    </row>
    <row r="27" spans="1:54" s="14" customFormat="1" ht="18">
      <c r="A27" s="395"/>
      <c r="B27" s="388"/>
      <c r="C27" s="366"/>
      <c r="D27" s="354"/>
      <c r="E27" s="61">
        <f t="shared" si="2"/>
        <v>38</v>
      </c>
      <c r="F27" s="61">
        <f t="shared" si="4"/>
        <v>16</v>
      </c>
      <c r="G27" s="61">
        <f t="shared" si="3"/>
        <v>22</v>
      </c>
      <c r="H27" s="56"/>
      <c r="I27" s="56"/>
      <c r="J27" s="56"/>
      <c r="K27" s="56"/>
      <c r="L27" s="56"/>
      <c r="M27" s="372"/>
      <c r="N27" s="373"/>
      <c r="O27" s="56">
        <v>2</v>
      </c>
      <c r="P27" s="56">
        <v>2</v>
      </c>
      <c r="Q27" s="56">
        <v>2</v>
      </c>
      <c r="R27" s="56">
        <v>2</v>
      </c>
      <c r="S27" s="56">
        <v>2</v>
      </c>
      <c r="T27" s="56">
        <v>2</v>
      </c>
      <c r="U27" s="56">
        <v>2</v>
      </c>
      <c r="V27" s="56">
        <v>2</v>
      </c>
      <c r="W27" s="360"/>
      <c r="X27" s="361"/>
      <c r="Y27" s="381"/>
      <c r="Z27" s="382"/>
      <c r="AA27" s="56"/>
      <c r="AB27" s="56"/>
      <c r="AC27" s="56"/>
      <c r="AD27" s="56"/>
      <c r="AE27" s="56"/>
      <c r="AF27" s="56">
        <v>2</v>
      </c>
      <c r="AG27" s="56">
        <v>2</v>
      </c>
      <c r="AH27" s="56">
        <v>2</v>
      </c>
      <c r="AI27" s="56">
        <v>2</v>
      </c>
      <c r="AJ27" s="56">
        <v>2</v>
      </c>
      <c r="AK27" s="56">
        <v>2</v>
      </c>
      <c r="AL27" s="56">
        <v>2</v>
      </c>
      <c r="AM27" s="56">
        <v>2</v>
      </c>
      <c r="AN27" s="56">
        <v>2</v>
      </c>
      <c r="AO27" s="56">
        <v>2</v>
      </c>
      <c r="AP27" s="56">
        <v>2</v>
      </c>
      <c r="AQ27" s="56"/>
      <c r="AR27" s="56"/>
      <c r="AS27" s="56"/>
      <c r="AT27" s="56"/>
      <c r="AU27" s="268"/>
      <c r="AV27" s="348"/>
      <c r="AW27" s="348"/>
      <c r="AX27" s="269"/>
      <c r="AY27" s="386"/>
      <c r="AZ27" s="76"/>
      <c r="BA27" s="56">
        <v>2</v>
      </c>
      <c r="BB27" s="56"/>
    </row>
    <row r="28" spans="1:54" s="75" customFormat="1" ht="18">
      <c r="A28" s="395" t="s">
        <v>355</v>
      </c>
      <c r="B28" s="388" t="s">
        <v>356</v>
      </c>
      <c r="C28" s="365">
        <f>(D28+E28+E29)/36</f>
        <v>3</v>
      </c>
      <c r="D28" s="353">
        <v>58</v>
      </c>
      <c r="E28" s="57">
        <f t="shared" si="2"/>
        <v>18</v>
      </c>
      <c r="F28" s="57">
        <f>SUM(H28:V28)</f>
        <v>18</v>
      </c>
      <c r="G28" s="72">
        <f t="shared" si="3"/>
        <v>0</v>
      </c>
      <c r="H28" s="51">
        <v>2</v>
      </c>
      <c r="I28" s="51">
        <v>2</v>
      </c>
      <c r="J28" s="51">
        <v>2</v>
      </c>
      <c r="K28" s="51">
        <v>2</v>
      </c>
      <c r="L28" s="51">
        <v>2</v>
      </c>
      <c r="M28" s="372"/>
      <c r="N28" s="373"/>
      <c r="O28" s="51">
        <v>2</v>
      </c>
      <c r="P28" s="51">
        <v>2</v>
      </c>
      <c r="Q28" s="51">
        <v>2</v>
      </c>
      <c r="R28" s="51">
        <v>2</v>
      </c>
      <c r="S28" s="51"/>
      <c r="T28" s="51"/>
      <c r="U28" s="51"/>
      <c r="V28" s="51"/>
      <c r="W28" s="360"/>
      <c r="X28" s="361"/>
      <c r="Y28" s="381"/>
      <c r="Z28" s="382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268"/>
      <c r="AV28" s="348"/>
      <c r="AW28" s="348"/>
      <c r="AX28" s="269"/>
      <c r="AY28" s="386"/>
      <c r="AZ28" s="50"/>
      <c r="BA28" s="51"/>
      <c r="BB28" s="51"/>
    </row>
    <row r="29" spans="1:54" s="14" customFormat="1" ht="18">
      <c r="A29" s="395"/>
      <c r="B29" s="388"/>
      <c r="C29" s="366"/>
      <c r="D29" s="354"/>
      <c r="E29" s="61">
        <f t="shared" si="2"/>
        <v>32</v>
      </c>
      <c r="F29" s="61">
        <f>SUM(H29:V29)</f>
        <v>32</v>
      </c>
      <c r="G29" s="61">
        <f t="shared" si="3"/>
        <v>0</v>
      </c>
      <c r="H29" s="56">
        <v>2</v>
      </c>
      <c r="I29" s="56">
        <v>2</v>
      </c>
      <c r="J29" s="56">
        <v>2</v>
      </c>
      <c r="K29" s="56">
        <v>2</v>
      </c>
      <c r="L29" s="56">
        <v>2</v>
      </c>
      <c r="M29" s="372"/>
      <c r="N29" s="373"/>
      <c r="O29" s="56">
        <v>2</v>
      </c>
      <c r="P29" s="56">
        <v>2</v>
      </c>
      <c r="Q29" s="56">
        <v>2</v>
      </c>
      <c r="R29" s="56">
        <v>2</v>
      </c>
      <c r="S29" s="56">
        <v>4</v>
      </c>
      <c r="T29" s="56">
        <v>4</v>
      </c>
      <c r="U29" s="56">
        <v>4</v>
      </c>
      <c r="V29" s="56">
        <v>2</v>
      </c>
      <c r="W29" s="360"/>
      <c r="X29" s="361"/>
      <c r="Y29" s="381"/>
      <c r="Z29" s="382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268"/>
      <c r="AV29" s="348"/>
      <c r="AW29" s="348"/>
      <c r="AX29" s="269"/>
      <c r="AY29" s="386"/>
      <c r="AZ29" s="76"/>
      <c r="BA29" s="56">
        <v>1</v>
      </c>
      <c r="BB29" s="56"/>
    </row>
    <row r="30" spans="1:54" s="75" customFormat="1" ht="27.75" customHeight="1">
      <c r="A30" s="395" t="s">
        <v>357</v>
      </c>
      <c r="B30" s="388" t="s">
        <v>98</v>
      </c>
      <c r="C30" s="365">
        <f>(D30+E30+E31)/36</f>
        <v>1.5</v>
      </c>
      <c r="D30" s="353">
        <v>32</v>
      </c>
      <c r="E30" s="57">
        <f t="shared" si="2"/>
        <v>8</v>
      </c>
      <c r="F30" s="57">
        <f t="shared" si="4"/>
        <v>0</v>
      </c>
      <c r="G30" s="72">
        <f t="shared" si="3"/>
        <v>8</v>
      </c>
      <c r="H30" s="51"/>
      <c r="I30" s="51"/>
      <c r="J30" s="51"/>
      <c r="K30" s="51"/>
      <c r="L30" s="51"/>
      <c r="M30" s="372"/>
      <c r="N30" s="373"/>
      <c r="O30" s="51"/>
      <c r="P30" s="51"/>
      <c r="Q30" s="51"/>
      <c r="R30" s="51"/>
      <c r="S30" s="51"/>
      <c r="T30" s="51"/>
      <c r="U30" s="51"/>
      <c r="V30" s="51"/>
      <c r="W30" s="360"/>
      <c r="X30" s="361"/>
      <c r="Y30" s="381"/>
      <c r="Z30" s="382"/>
      <c r="AA30" s="51"/>
      <c r="AB30" s="51"/>
      <c r="AC30" s="51"/>
      <c r="AD30" s="51"/>
      <c r="AE30" s="51"/>
      <c r="AF30" s="51"/>
      <c r="AG30" s="51"/>
      <c r="AH30" s="51"/>
      <c r="AI30" s="51"/>
      <c r="AJ30" s="51">
        <v>2</v>
      </c>
      <c r="AK30" s="51">
        <v>2</v>
      </c>
      <c r="AL30" s="51">
        <v>2</v>
      </c>
      <c r="AM30" s="51">
        <v>2</v>
      </c>
      <c r="AN30" s="51"/>
      <c r="AO30" s="51"/>
      <c r="AP30" s="51"/>
      <c r="AQ30" s="51"/>
      <c r="AR30" s="51"/>
      <c r="AS30" s="51"/>
      <c r="AT30" s="51"/>
      <c r="AU30" s="268"/>
      <c r="AV30" s="348"/>
      <c r="AW30" s="348"/>
      <c r="AX30" s="269"/>
      <c r="AY30" s="386"/>
      <c r="AZ30" s="50"/>
      <c r="BA30" s="51"/>
      <c r="BB30" s="51"/>
    </row>
    <row r="31" spans="1:54" s="14" customFormat="1" ht="27.75" customHeight="1">
      <c r="A31" s="395"/>
      <c r="B31" s="388"/>
      <c r="C31" s="366"/>
      <c r="D31" s="354"/>
      <c r="E31" s="61">
        <f t="shared" si="2"/>
        <v>14</v>
      </c>
      <c r="F31" s="61">
        <f t="shared" si="4"/>
        <v>0</v>
      </c>
      <c r="G31" s="61">
        <f t="shared" si="3"/>
        <v>14</v>
      </c>
      <c r="H31" s="56"/>
      <c r="I31" s="56"/>
      <c r="J31" s="56"/>
      <c r="K31" s="56"/>
      <c r="L31" s="56"/>
      <c r="M31" s="372"/>
      <c r="N31" s="373"/>
      <c r="O31" s="56"/>
      <c r="P31" s="56"/>
      <c r="Q31" s="56"/>
      <c r="R31" s="56"/>
      <c r="S31" s="56"/>
      <c r="T31" s="56"/>
      <c r="U31" s="56"/>
      <c r="V31" s="56"/>
      <c r="W31" s="360"/>
      <c r="X31" s="361"/>
      <c r="Y31" s="381"/>
      <c r="Z31" s="38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>
        <v>2</v>
      </c>
      <c r="AO31" s="56">
        <v>2</v>
      </c>
      <c r="AP31" s="56">
        <v>2</v>
      </c>
      <c r="AQ31" s="56">
        <v>2</v>
      </c>
      <c r="AR31" s="56">
        <v>2</v>
      </c>
      <c r="AS31" s="56">
        <v>2</v>
      </c>
      <c r="AT31" s="56">
        <v>2</v>
      </c>
      <c r="AU31" s="268"/>
      <c r="AV31" s="348"/>
      <c r="AW31" s="348"/>
      <c r="AX31" s="269"/>
      <c r="AY31" s="386"/>
      <c r="AZ31" s="55"/>
      <c r="BA31" s="56"/>
      <c r="BB31" s="56">
        <v>2</v>
      </c>
    </row>
    <row r="32" spans="1:54" s="75" customFormat="1" ht="18">
      <c r="A32" s="395" t="s">
        <v>358</v>
      </c>
      <c r="B32" s="388" t="s">
        <v>99</v>
      </c>
      <c r="C32" s="365">
        <f>(D32+E32+E33)/36</f>
        <v>2</v>
      </c>
      <c r="D32" s="353">
        <v>36</v>
      </c>
      <c r="E32" s="57">
        <f t="shared" si="2"/>
        <v>14</v>
      </c>
      <c r="F32" s="57">
        <f t="shared" si="4"/>
        <v>14</v>
      </c>
      <c r="G32" s="72">
        <f t="shared" si="3"/>
        <v>0</v>
      </c>
      <c r="H32" s="53">
        <v>2</v>
      </c>
      <c r="I32" s="53">
        <v>2</v>
      </c>
      <c r="J32" s="53">
        <v>2</v>
      </c>
      <c r="K32" s="53">
        <v>2</v>
      </c>
      <c r="L32" s="53">
        <v>2</v>
      </c>
      <c r="M32" s="372"/>
      <c r="N32" s="373"/>
      <c r="O32" s="53">
        <v>2</v>
      </c>
      <c r="P32" s="53">
        <v>2</v>
      </c>
      <c r="Q32" s="53"/>
      <c r="R32" s="53"/>
      <c r="S32" s="53"/>
      <c r="T32" s="53"/>
      <c r="U32" s="53"/>
      <c r="V32" s="53"/>
      <c r="W32" s="360"/>
      <c r="X32" s="361"/>
      <c r="Y32" s="381"/>
      <c r="Z32" s="382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268"/>
      <c r="AV32" s="348"/>
      <c r="AW32" s="348"/>
      <c r="AX32" s="269"/>
      <c r="AY32" s="386"/>
      <c r="AZ32" s="50"/>
      <c r="BA32" s="51">
        <v>1</v>
      </c>
      <c r="BB32" s="51"/>
    </row>
    <row r="33" spans="1:54" s="14" customFormat="1" ht="18">
      <c r="A33" s="395"/>
      <c r="B33" s="388"/>
      <c r="C33" s="366"/>
      <c r="D33" s="354"/>
      <c r="E33" s="61">
        <f t="shared" si="2"/>
        <v>22</v>
      </c>
      <c r="F33" s="61">
        <f t="shared" si="4"/>
        <v>22</v>
      </c>
      <c r="G33" s="61">
        <f t="shared" si="3"/>
        <v>0</v>
      </c>
      <c r="H33" s="53"/>
      <c r="I33" s="53"/>
      <c r="J33" s="53"/>
      <c r="K33" s="53"/>
      <c r="L33" s="53"/>
      <c r="M33" s="372"/>
      <c r="N33" s="373"/>
      <c r="O33" s="53">
        <v>2</v>
      </c>
      <c r="P33" s="53">
        <v>2</v>
      </c>
      <c r="Q33" s="53">
        <v>4</v>
      </c>
      <c r="R33" s="53">
        <v>4</v>
      </c>
      <c r="S33" s="53">
        <v>4</v>
      </c>
      <c r="T33" s="53">
        <v>2</v>
      </c>
      <c r="U33" s="53">
        <v>2</v>
      </c>
      <c r="V33" s="53">
        <v>2</v>
      </c>
      <c r="W33" s="360"/>
      <c r="X33" s="361"/>
      <c r="Y33" s="381"/>
      <c r="Z33" s="382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268"/>
      <c r="AV33" s="348"/>
      <c r="AW33" s="348"/>
      <c r="AX33" s="269"/>
      <c r="AY33" s="386"/>
      <c r="AZ33" s="55"/>
      <c r="BA33" s="56"/>
      <c r="BB33" s="56"/>
    </row>
    <row r="34" spans="1:54" s="75" customFormat="1" ht="18">
      <c r="A34" s="395" t="s">
        <v>317</v>
      </c>
      <c r="B34" s="388" t="s">
        <v>100</v>
      </c>
      <c r="C34" s="365">
        <f>(D34+E34+E35)/36</f>
        <v>3</v>
      </c>
      <c r="D34" s="353">
        <v>58</v>
      </c>
      <c r="E34" s="57">
        <f t="shared" si="2"/>
        <v>4</v>
      </c>
      <c r="F34" s="57">
        <f t="shared" si="4"/>
        <v>4</v>
      </c>
      <c r="G34" s="72">
        <f t="shared" si="3"/>
        <v>0</v>
      </c>
      <c r="H34" s="51">
        <v>4</v>
      </c>
      <c r="I34" s="51"/>
      <c r="J34" s="51"/>
      <c r="K34" s="51"/>
      <c r="L34" s="51"/>
      <c r="M34" s="372"/>
      <c r="N34" s="373"/>
      <c r="O34" s="51"/>
      <c r="P34" s="51"/>
      <c r="Q34" s="51"/>
      <c r="R34" s="51"/>
      <c r="S34" s="51"/>
      <c r="T34" s="51"/>
      <c r="U34" s="51"/>
      <c r="V34" s="51"/>
      <c r="W34" s="360"/>
      <c r="X34" s="361"/>
      <c r="Y34" s="381"/>
      <c r="Z34" s="382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268"/>
      <c r="AV34" s="348"/>
      <c r="AW34" s="348"/>
      <c r="AX34" s="269"/>
      <c r="AY34" s="386"/>
      <c r="AZ34" s="50"/>
      <c r="BA34" s="51"/>
      <c r="BB34" s="51"/>
    </row>
    <row r="35" spans="1:54" s="14" customFormat="1" ht="18">
      <c r="A35" s="395"/>
      <c r="B35" s="388"/>
      <c r="C35" s="366"/>
      <c r="D35" s="354"/>
      <c r="E35" s="61">
        <f t="shared" si="2"/>
        <v>46</v>
      </c>
      <c r="F35" s="61">
        <f t="shared" si="4"/>
        <v>46</v>
      </c>
      <c r="G35" s="61">
        <f t="shared" si="3"/>
        <v>0</v>
      </c>
      <c r="H35" s="56"/>
      <c r="I35" s="56">
        <v>4</v>
      </c>
      <c r="J35" s="56">
        <v>4</v>
      </c>
      <c r="K35" s="56">
        <v>4</v>
      </c>
      <c r="L35" s="56">
        <v>4</v>
      </c>
      <c r="M35" s="372"/>
      <c r="N35" s="373"/>
      <c r="O35" s="56">
        <v>4</v>
      </c>
      <c r="P35" s="56">
        <v>4</v>
      </c>
      <c r="Q35" s="56">
        <v>4</v>
      </c>
      <c r="R35" s="56">
        <v>4</v>
      </c>
      <c r="S35" s="56">
        <v>4</v>
      </c>
      <c r="T35" s="56">
        <v>4</v>
      </c>
      <c r="U35" s="56">
        <v>4</v>
      </c>
      <c r="V35" s="56">
        <v>2</v>
      </c>
      <c r="W35" s="360"/>
      <c r="X35" s="361"/>
      <c r="Y35" s="381"/>
      <c r="Z35" s="382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68"/>
      <c r="AV35" s="348"/>
      <c r="AW35" s="348"/>
      <c r="AX35" s="269"/>
      <c r="AY35" s="386"/>
      <c r="AZ35" s="55"/>
      <c r="BA35" s="56">
        <v>1</v>
      </c>
      <c r="BB35" s="56"/>
    </row>
    <row r="36" spans="1:54" s="75" customFormat="1" ht="18" customHeight="1">
      <c r="A36" s="395" t="s">
        <v>42</v>
      </c>
      <c r="B36" s="111" t="s">
        <v>51</v>
      </c>
      <c r="C36" s="365">
        <f>(D36+E36+E38)/36</f>
        <v>1</v>
      </c>
      <c r="D36" s="353">
        <v>18</v>
      </c>
      <c r="E36" s="57">
        <f t="shared" si="2"/>
        <v>6</v>
      </c>
      <c r="F36" s="57">
        <f t="shared" si="4"/>
        <v>0</v>
      </c>
      <c r="G36" s="72">
        <f t="shared" si="3"/>
        <v>6</v>
      </c>
      <c r="H36" s="51"/>
      <c r="I36" s="51"/>
      <c r="J36" s="51"/>
      <c r="K36" s="51"/>
      <c r="L36" s="51"/>
      <c r="M36" s="372"/>
      <c r="N36" s="373"/>
      <c r="O36" s="51"/>
      <c r="P36" s="51"/>
      <c r="Q36" s="51"/>
      <c r="R36" s="51"/>
      <c r="S36" s="51"/>
      <c r="T36" s="51"/>
      <c r="U36" s="51"/>
      <c r="V36" s="51"/>
      <c r="W36" s="360"/>
      <c r="X36" s="361"/>
      <c r="Y36" s="381"/>
      <c r="Z36" s="382"/>
      <c r="AA36" s="74">
        <v>2</v>
      </c>
      <c r="AB36" s="77">
        <v>2</v>
      </c>
      <c r="AC36" s="77">
        <v>2</v>
      </c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268"/>
      <c r="AV36" s="348"/>
      <c r="AW36" s="348"/>
      <c r="AX36" s="269"/>
      <c r="AY36" s="386"/>
      <c r="AZ36" s="50"/>
      <c r="BA36" s="51"/>
      <c r="BB36" s="51"/>
    </row>
    <row r="37" spans="1:54" s="75" customFormat="1" ht="18" customHeight="1">
      <c r="A37" s="395"/>
      <c r="B37" s="111" t="s">
        <v>52</v>
      </c>
      <c r="C37" s="404"/>
      <c r="D37" s="355"/>
      <c r="E37" s="57"/>
      <c r="F37" s="57"/>
      <c r="G37" s="57"/>
      <c r="H37" s="234"/>
      <c r="I37" s="234"/>
      <c r="J37" s="234"/>
      <c r="K37" s="234"/>
      <c r="L37" s="234"/>
      <c r="M37" s="372"/>
      <c r="N37" s="373"/>
      <c r="O37" s="234"/>
      <c r="P37" s="234"/>
      <c r="Q37" s="234"/>
      <c r="R37" s="234"/>
      <c r="S37" s="234"/>
      <c r="T37" s="234"/>
      <c r="U37" s="234"/>
      <c r="V37" s="234"/>
      <c r="W37" s="360"/>
      <c r="X37" s="361"/>
      <c r="Y37" s="381"/>
      <c r="Z37" s="382"/>
      <c r="AA37" s="200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268"/>
      <c r="AV37" s="348"/>
      <c r="AW37" s="348"/>
      <c r="AX37" s="269"/>
      <c r="AY37" s="386"/>
      <c r="AZ37" s="235"/>
      <c r="BA37" s="234"/>
      <c r="BB37" s="234"/>
    </row>
    <row r="38" spans="1:54" s="14" customFormat="1" ht="18" customHeight="1">
      <c r="A38" s="395"/>
      <c r="B38" s="111" t="s">
        <v>359</v>
      </c>
      <c r="C38" s="366"/>
      <c r="D38" s="354"/>
      <c r="E38" s="61">
        <f>F38+G38</f>
        <v>12</v>
      </c>
      <c r="F38" s="61">
        <f t="shared" si="4"/>
        <v>0</v>
      </c>
      <c r="G38" s="61">
        <f t="shared" ref="G38:G43" si="5">SUM(AA38:AT38)</f>
        <v>12</v>
      </c>
      <c r="H38" s="56"/>
      <c r="I38" s="56"/>
      <c r="J38" s="56"/>
      <c r="K38" s="56"/>
      <c r="L38" s="56"/>
      <c r="M38" s="372"/>
      <c r="N38" s="373"/>
      <c r="O38" s="56"/>
      <c r="P38" s="56"/>
      <c r="Q38" s="56"/>
      <c r="R38" s="56"/>
      <c r="S38" s="56"/>
      <c r="T38" s="56"/>
      <c r="U38" s="56"/>
      <c r="V38" s="56"/>
      <c r="W38" s="360"/>
      <c r="X38" s="361"/>
      <c r="Y38" s="381"/>
      <c r="Z38" s="382"/>
      <c r="AA38" s="56"/>
      <c r="AB38" s="56"/>
      <c r="AC38" s="56"/>
      <c r="AD38" s="56">
        <v>2</v>
      </c>
      <c r="AE38" s="56">
        <v>2</v>
      </c>
      <c r="AF38" s="56">
        <v>2</v>
      </c>
      <c r="AG38" s="56">
        <v>2</v>
      </c>
      <c r="AH38" s="56">
        <v>2</v>
      </c>
      <c r="AI38" s="56">
        <v>2</v>
      </c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268"/>
      <c r="AV38" s="348"/>
      <c r="AW38" s="348"/>
      <c r="AX38" s="269"/>
      <c r="AY38" s="386"/>
      <c r="AZ38" s="55">
        <v>2</v>
      </c>
      <c r="BA38" s="56"/>
      <c r="BB38" s="56"/>
    </row>
    <row r="39" spans="1:54" s="75" customFormat="1" ht="36">
      <c r="A39" s="395" t="s">
        <v>330</v>
      </c>
      <c r="B39" s="111" t="s">
        <v>360</v>
      </c>
      <c r="C39" s="365">
        <f>(D39+E39+E40)/36</f>
        <v>1</v>
      </c>
      <c r="D39" s="353">
        <v>18</v>
      </c>
      <c r="E39" s="57">
        <f>F39+G39</f>
        <v>6</v>
      </c>
      <c r="F39" s="57">
        <f t="shared" si="4"/>
        <v>0</v>
      </c>
      <c r="G39" s="72">
        <f t="shared" si="5"/>
        <v>6</v>
      </c>
      <c r="H39" s="51"/>
      <c r="I39" s="51"/>
      <c r="J39" s="51"/>
      <c r="K39" s="51"/>
      <c r="L39" s="51"/>
      <c r="M39" s="372"/>
      <c r="N39" s="373"/>
      <c r="O39" s="51"/>
      <c r="P39" s="51"/>
      <c r="Q39" s="51"/>
      <c r="R39" s="51"/>
      <c r="S39" s="51"/>
      <c r="T39" s="51"/>
      <c r="U39" s="51"/>
      <c r="V39" s="51"/>
      <c r="W39" s="360"/>
      <c r="X39" s="361"/>
      <c r="Y39" s="381"/>
      <c r="Z39" s="382"/>
      <c r="AA39" s="74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>
        <v>2</v>
      </c>
      <c r="AM39" s="77">
        <v>2</v>
      </c>
      <c r="AN39" s="77">
        <v>2</v>
      </c>
      <c r="AO39" s="77"/>
      <c r="AP39" s="77"/>
      <c r="AQ39" s="77"/>
      <c r="AR39" s="77"/>
      <c r="AS39" s="77"/>
      <c r="AT39" s="77"/>
      <c r="AU39" s="268"/>
      <c r="AV39" s="348"/>
      <c r="AW39" s="348"/>
      <c r="AX39" s="269"/>
      <c r="AY39" s="386"/>
      <c r="AZ39" s="50"/>
      <c r="BA39" s="51"/>
      <c r="BB39" s="51"/>
    </row>
    <row r="40" spans="1:54" s="14" customFormat="1" ht="36">
      <c r="A40" s="395"/>
      <c r="B40" s="111" t="s">
        <v>361</v>
      </c>
      <c r="C40" s="366"/>
      <c r="D40" s="354"/>
      <c r="E40" s="61">
        <f>F40+G40</f>
        <v>12</v>
      </c>
      <c r="F40" s="61">
        <f t="shared" si="4"/>
        <v>0</v>
      </c>
      <c r="G40" s="61">
        <f t="shared" si="5"/>
        <v>12</v>
      </c>
      <c r="H40" s="56"/>
      <c r="I40" s="56"/>
      <c r="J40" s="56"/>
      <c r="K40" s="56"/>
      <c r="L40" s="56"/>
      <c r="M40" s="372"/>
      <c r="N40" s="373"/>
      <c r="O40" s="56"/>
      <c r="P40" s="56"/>
      <c r="Q40" s="56"/>
      <c r="R40" s="56"/>
      <c r="S40" s="56"/>
      <c r="T40" s="56"/>
      <c r="U40" s="56"/>
      <c r="V40" s="56"/>
      <c r="W40" s="360"/>
      <c r="X40" s="361"/>
      <c r="Y40" s="381"/>
      <c r="Z40" s="382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>
        <v>2</v>
      </c>
      <c r="AP40" s="56">
        <v>2</v>
      </c>
      <c r="AQ40" s="56">
        <v>2</v>
      </c>
      <c r="AR40" s="56">
        <v>2</v>
      </c>
      <c r="AS40" s="56">
        <v>2</v>
      </c>
      <c r="AT40" s="56">
        <v>2</v>
      </c>
      <c r="AU40" s="268"/>
      <c r="AV40" s="348"/>
      <c r="AW40" s="348"/>
      <c r="AX40" s="269"/>
      <c r="AY40" s="386"/>
      <c r="AZ40" s="56">
        <v>2</v>
      </c>
      <c r="BA40" s="56"/>
      <c r="BB40" s="56"/>
    </row>
    <row r="41" spans="1:54" s="14" customFormat="1" ht="36">
      <c r="A41" s="395" t="s">
        <v>341</v>
      </c>
      <c r="B41" s="189" t="s">
        <v>101</v>
      </c>
      <c r="C41" s="353">
        <f>(D41+E41+E42)/36</f>
        <v>2</v>
      </c>
      <c r="D41" s="353">
        <v>36</v>
      </c>
      <c r="E41" s="72">
        <f t="shared" ref="E41:E60" si="6">F41+G41</f>
        <v>14</v>
      </c>
      <c r="F41" s="57">
        <f t="shared" si="4"/>
        <v>0</v>
      </c>
      <c r="G41" s="72">
        <f t="shared" si="5"/>
        <v>14</v>
      </c>
      <c r="H41" s="77"/>
      <c r="I41" s="77"/>
      <c r="J41" s="77"/>
      <c r="K41" s="77"/>
      <c r="L41" s="77"/>
      <c r="M41" s="372"/>
      <c r="N41" s="373"/>
      <c r="O41" s="77"/>
      <c r="P41" s="77"/>
      <c r="Q41" s="77"/>
      <c r="R41" s="77"/>
      <c r="S41" s="77"/>
      <c r="T41" s="77"/>
      <c r="U41" s="77"/>
      <c r="V41" s="77"/>
      <c r="W41" s="360"/>
      <c r="X41" s="361"/>
      <c r="Y41" s="381"/>
      <c r="Z41" s="382"/>
      <c r="AA41" s="74">
        <v>2</v>
      </c>
      <c r="AB41" s="77">
        <v>2</v>
      </c>
      <c r="AC41" s="77">
        <v>2</v>
      </c>
      <c r="AD41" s="77">
        <v>2</v>
      </c>
      <c r="AE41" s="77">
        <v>2</v>
      </c>
      <c r="AF41" s="77">
        <v>2</v>
      </c>
      <c r="AG41" s="77">
        <v>2</v>
      </c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268"/>
      <c r="AV41" s="348"/>
      <c r="AW41" s="348"/>
      <c r="AX41" s="269"/>
      <c r="AY41" s="386"/>
      <c r="AZ41" s="77"/>
      <c r="BA41" s="77"/>
      <c r="BB41" s="77"/>
    </row>
    <row r="42" spans="1:54" s="14" customFormat="1" ht="18">
      <c r="A42" s="395"/>
      <c r="B42" s="189" t="s">
        <v>102</v>
      </c>
      <c r="C42" s="354"/>
      <c r="D42" s="354"/>
      <c r="E42" s="61">
        <f t="shared" si="6"/>
        <v>22</v>
      </c>
      <c r="F42" s="61">
        <f t="shared" si="4"/>
        <v>0</v>
      </c>
      <c r="G42" s="61">
        <f t="shared" si="5"/>
        <v>22</v>
      </c>
      <c r="H42" s="56"/>
      <c r="I42" s="56"/>
      <c r="J42" s="56"/>
      <c r="K42" s="56"/>
      <c r="L42" s="56"/>
      <c r="M42" s="372"/>
      <c r="N42" s="373"/>
      <c r="O42" s="56"/>
      <c r="P42" s="56"/>
      <c r="Q42" s="56"/>
      <c r="R42" s="56"/>
      <c r="S42" s="56"/>
      <c r="T42" s="56"/>
      <c r="U42" s="56"/>
      <c r="V42" s="56"/>
      <c r="W42" s="360"/>
      <c r="X42" s="361"/>
      <c r="Y42" s="381"/>
      <c r="Z42" s="382"/>
      <c r="AA42" s="56"/>
      <c r="AB42" s="56"/>
      <c r="AC42" s="56"/>
      <c r="AD42" s="56"/>
      <c r="AE42" s="56"/>
      <c r="AF42" s="56"/>
      <c r="AG42" s="56"/>
      <c r="AH42" s="56">
        <v>2</v>
      </c>
      <c r="AI42" s="56">
        <v>2</v>
      </c>
      <c r="AJ42" s="56">
        <v>2</v>
      </c>
      <c r="AK42" s="56">
        <v>2</v>
      </c>
      <c r="AL42" s="56">
        <v>2</v>
      </c>
      <c r="AM42" s="56">
        <v>2</v>
      </c>
      <c r="AN42" s="56">
        <v>2</v>
      </c>
      <c r="AO42" s="56">
        <v>2</v>
      </c>
      <c r="AP42" s="56">
        <v>2</v>
      </c>
      <c r="AQ42" s="56">
        <v>2</v>
      </c>
      <c r="AR42" s="56">
        <v>2</v>
      </c>
      <c r="AS42" s="56"/>
      <c r="AT42" s="56"/>
      <c r="AU42" s="268"/>
      <c r="AV42" s="348"/>
      <c r="AW42" s="348"/>
      <c r="AX42" s="269"/>
      <c r="AY42" s="386"/>
      <c r="AZ42" s="56">
        <v>2</v>
      </c>
      <c r="BA42" s="56"/>
      <c r="BB42" s="56"/>
    </row>
    <row r="43" spans="1:54" s="14" customFormat="1" ht="18">
      <c r="A43" s="395" t="s">
        <v>334</v>
      </c>
      <c r="B43" s="177" t="s">
        <v>103</v>
      </c>
      <c r="C43" s="353">
        <f>(D43+E43+E45)/36</f>
        <v>2</v>
      </c>
      <c r="D43" s="353">
        <v>36</v>
      </c>
      <c r="E43" s="57">
        <f t="shared" si="6"/>
        <v>14</v>
      </c>
      <c r="F43" s="57">
        <f t="shared" si="4"/>
        <v>0</v>
      </c>
      <c r="G43" s="72">
        <f t="shared" si="5"/>
        <v>14</v>
      </c>
      <c r="H43" s="77"/>
      <c r="I43" s="77"/>
      <c r="J43" s="77"/>
      <c r="K43" s="77"/>
      <c r="L43" s="77"/>
      <c r="M43" s="372"/>
      <c r="N43" s="373"/>
      <c r="O43" s="77"/>
      <c r="P43" s="77"/>
      <c r="Q43" s="77"/>
      <c r="R43" s="77"/>
      <c r="S43" s="77"/>
      <c r="T43" s="77"/>
      <c r="U43" s="77"/>
      <c r="V43" s="77"/>
      <c r="W43" s="360"/>
      <c r="X43" s="361"/>
      <c r="Y43" s="381"/>
      <c r="Z43" s="382"/>
      <c r="AA43" s="74">
        <v>2</v>
      </c>
      <c r="AB43" s="77">
        <v>2</v>
      </c>
      <c r="AC43" s="77">
        <v>2</v>
      </c>
      <c r="AD43" s="77">
        <v>2</v>
      </c>
      <c r="AE43" s="77">
        <v>2</v>
      </c>
      <c r="AF43" s="77">
        <v>2</v>
      </c>
      <c r="AG43" s="77">
        <v>2</v>
      </c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268"/>
      <c r="AV43" s="348"/>
      <c r="AW43" s="348"/>
      <c r="AX43" s="269"/>
      <c r="AY43" s="386"/>
      <c r="AZ43" s="77"/>
      <c r="BA43" s="77"/>
      <c r="BB43" s="77"/>
    </row>
    <row r="44" spans="1:54" s="14" customFormat="1" ht="18">
      <c r="A44" s="395"/>
      <c r="B44" s="177" t="s">
        <v>104</v>
      </c>
      <c r="C44" s="355"/>
      <c r="D44" s="355"/>
      <c r="E44" s="57"/>
      <c r="F44" s="57"/>
      <c r="G44" s="57"/>
      <c r="H44" s="53"/>
      <c r="I44" s="53"/>
      <c r="J44" s="53"/>
      <c r="K44" s="53"/>
      <c r="L44" s="53"/>
      <c r="M44" s="372"/>
      <c r="N44" s="373"/>
      <c r="O44" s="53"/>
      <c r="P44" s="53"/>
      <c r="Q44" s="53"/>
      <c r="R44" s="53"/>
      <c r="S44" s="53"/>
      <c r="T44" s="53"/>
      <c r="U44" s="53"/>
      <c r="V44" s="53"/>
      <c r="W44" s="360"/>
      <c r="X44" s="361"/>
      <c r="Y44" s="381"/>
      <c r="Z44" s="382"/>
      <c r="AA44" s="200"/>
      <c r="AB44" s="53"/>
      <c r="AC44" s="53"/>
      <c r="AD44" s="200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268"/>
      <c r="AV44" s="348"/>
      <c r="AW44" s="348"/>
      <c r="AX44" s="269"/>
      <c r="AY44" s="386"/>
      <c r="AZ44" s="53"/>
      <c r="BA44" s="53"/>
      <c r="BB44" s="53"/>
    </row>
    <row r="45" spans="1:54" s="14" customFormat="1" ht="18">
      <c r="A45" s="395"/>
      <c r="B45" s="177" t="s">
        <v>362</v>
      </c>
      <c r="C45" s="354"/>
      <c r="D45" s="354"/>
      <c r="E45" s="61">
        <f t="shared" si="6"/>
        <v>22</v>
      </c>
      <c r="F45" s="61">
        <f t="shared" si="4"/>
        <v>0</v>
      </c>
      <c r="G45" s="61">
        <f t="shared" ref="G45:G52" si="7">SUM(AA45:AT45)</f>
        <v>22</v>
      </c>
      <c r="H45" s="56"/>
      <c r="I45" s="56"/>
      <c r="J45" s="56"/>
      <c r="K45" s="56"/>
      <c r="L45" s="56"/>
      <c r="M45" s="372"/>
      <c r="N45" s="373"/>
      <c r="O45" s="56"/>
      <c r="P45" s="56"/>
      <c r="Q45" s="56"/>
      <c r="R45" s="56"/>
      <c r="S45" s="56"/>
      <c r="T45" s="56"/>
      <c r="U45" s="56"/>
      <c r="V45" s="56"/>
      <c r="W45" s="360"/>
      <c r="X45" s="361"/>
      <c r="Y45" s="381"/>
      <c r="Z45" s="382"/>
      <c r="AA45" s="56"/>
      <c r="AB45" s="56"/>
      <c r="AC45" s="56"/>
      <c r="AD45" s="56"/>
      <c r="AE45" s="56"/>
      <c r="AF45" s="56"/>
      <c r="AG45" s="56"/>
      <c r="AH45" s="56">
        <v>2</v>
      </c>
      <c r="AI45" s="56">
        <v>2</v>
      </c>
      <c r="AJ45" s="56">
        <v>2</v>
      </c>
      <c r="AK45" s="56">
        <v>2</v>
      </c>
      <c r="AL45" s="56">
        <v>2</v>
      </c>
      <c r="AM45" s="56">
        <v>2</v>
      </c>
      <c r="AN45" s="56">
        <v>2</v>
      </c>
      <c r="AO45" s="56">
        <v>2</v>
      </c>
      <c r="AP45" s="56">
        <v>2</v>
      </c>
      <c r="AQ45" s="56">
        <v>2</v>
      </c>
      <c r="AR45" s="56">
        <v>2</v>
      </c>
      <c r="AS45" s="56"/>
      <c r="AT45" s="56"/>
      <c r="AU45" s="268"/>
      <c r="AV45" s="348"/>
      <c r="AW45" s="348"/>
      <c r="AX45" s="269"/>
      <c r="AY45" s="386"/>
      <c r="AZ45" s="56">
        <v>2</v>
      </c>
      <c r="BA45" s="56"/>
      <c r="BB45" s="56"/>
    </row>
    <row r="46" spans="1:54" s="14" customFormat="1" ht="18" customHeight="1">
      <c r="A46" s="395" t="s">
        <v>363</v>
      </c>
      <c r="B46" s="177" t="s">
        <v>105</v>
      </c>
      <c r="C46" s="353">
        <f>(D46+E46+E47)/36</f>
        <v>2</v>
      </c>
      <c r="D46" s="353">
        <v>36</v>
      </c>
      <c r="E46" s="57">
        <f>F46+G46</f>
        <v>4</v>
      </c>
      <c r="F46" s="57">
        <f t="shared" si="4"/>
        <v>0</v>
      </c>
      <c r="G46" s="72">
        <f t="shared" si="7"/>
        <v>4</v>
      </c>
      <c r="H46" s="53"/>
      <c r="I46" s="53"/>
      <c r="J46" s="53"/>
      <c r="K46" s="53"/>
      <c r="L46" s="53"/>
      <c r="M46" s="372"/>
      <c r="N46" s="373"/>
      <c r="O46" s="53"/>
      <c r="P46" s="53"/>
      <c r="Q46" s="53"/>
      <c r="R46" s="53"/>
      <c r="S46" s="53"/>
      <c r="T46" s="53"/>
      <c r="U46" s="53"/>
      <c r="V46" s="53"/>
      <c r="W46" s="360"/>
      <c r="X46" s="361"/>
      <c r="Y46" s="381"/>
      <c r="Z46" s="382"/>
      <c r="AA46" s="74"/>
      <c r="AB46" s="77"/>
      <c r="AC46" s="77"/>
      <c r="AD46" s="74"/>
      <c r="AE46" s="77"/>
      <c r="AF46" s="77"/>
      <c r="AG46" s="77"/>
      <c r="AH46" s="77"/>
      <c r="AI46" s="77"/>
      <c r="AJ46" s="91"/>
      <c r="AK46" s="91">
        <v>4</v>
      </c>
      <c r="AL46" s="77"/>
      <c r="AM46" s="74"/>
      <c r="AN46" s="77"/>
      <c r="AO46" s="77"/>
      <c r="AP46" s="77"/>
      <c r="AQ46" s="77"/>
      <c r="AR46" s="77"/>
      <c r="AS46" s="77"/>
      <c r="AT46" s="77"/>
      <c r="AU46" s="268"/>
      <c r="AV46" s="348"/>
      <c r="AW46" s="348"/>
      <c r="AX46" s="269"/>
      <c r="AY46" s="386"/>
      <c r="AZ46" s="53"/>
      <c r="BA46" s="53"/>
      <c r="BB46" s="53"/>
    </row>
    <row r="47" spans="1:54" s="14" customFormat="1" ht="18">
      <c r="A47" s="395"/>
      <c r="B47" s="177" t="s">
        <v>106</v>
      </c>
      <c r="C47" s="354"/>
      <c r="D47" s="354"/>
      <c r="E47" s="61">
        <f>F47+G47</f>
        <v>32</v>
      </c>
      <c r="F47" s="61">
        <f t="shared" si="4"/>
        <v>0</v>
      </c>
      <c r="G47" s="61">
        <f t="shared" si="7"/>
        <v>32</v>
      </c>
      <c r="H47" s="53"/>
      <c r="I47" s="53"/>
      <c r="J47" s="53"/>
      <c r="K47" s="53"/>
      <c r="L47" s="53"/>
      <c r="M47" s="372"/>
      <c r="N47" s="373"/>
      <c r="O47" s="53"/>
      <c r="P47" s="53"/>
      <c r="Q47" s="53"/>
      <c r="R47" s="53"/>
      <c r="S47" s="53"/>
      <c r="T47" s="53"/>
      <c r="U47" s="53"/>
      <c r="V47" s="53"/>
      <c r="W47" s="360"/>
      <c r="X47" s="361"/>
      <c r="Y47" s="381"/>
      <c r="Z47" s="382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>
        <v>4</v>
      </c>
      <c r="AM47" s="56">
        <v>4</v>
      </c>
      <c r="AN47" s="56">
        <v>4</v>
      </c>
      <c r="AO47" s="56">
        <v>4</v>
      </c>
      <c r="AP47" s="56">
        <v>4</v>
      </c>
      <c r="AQ47" s="56">
        <v>4</v>
      </c>
      <c r="AR47" s="56">
        <v>4</v>
      </c>
      <c r="AS47" s="56">
        <v>2</v>
      </c>
      <c r="AT47" s="56">
        <v>2</v>
      </c>
      <c r="AU47" s="268"/>
      <c r="AV47" s="348"/>
      <c r="AW47" s="348"/>
      <c r="AX47" s="269"/>
      <c r="AY47" s="386"/>
      <c r="AZ47" s="53">
        <v>2</v>
      </c>
      <c r="BA47" s="53"/>
      <c r="BB47" s="53"/>
    </row>
    <row r="48" spans="1:54" s="14" customFormat="1" ht="36">
      <c r="A48" s="401" t="s">
        <v>363</v>
      </c>
      <c r="B48" s="189" t="s">
        <v>107</v>
      </c>
      <c r="C48" s="353">
        <f>(D48+E48+E49)/36</f>
        <v>2</v>
      </c>
      <c r="D48" s="353">
        <v>36</v>
      </c>
      <c r="E48" s="57">
        <f t="shared" si="6"/>
        <v>4</v>
      </c>
      <c r="F48" s="57">
        <f t="shared" si="4"/>
        <v>0</v>
      </c>
      <c r="G48" s="72">
        <f t="shared" si="7"/>
        <v>4</v>
      </c>
      <c r="H48" s="77"/>
      <c r="I48" s="77"/>
      <c r="J48" s="77"/>
      <c r="K48" s="77"/>
      <c r="L48" s="77"/>
      <c r="M48" s="372"/>
      <c r="N48" s="373"/>
      <c r="O48" s="77"/>
      <c r="P48" s="77"/>
      <c r="Q48" s="77"/>
      <c r="R48" s="77"/>
      <c r="S48" s="77"/>
      <c r="T48" s="77"/>
      <c r="U48" s="77"/>
      <c r="V48" s="77"/>
      <c r="W48" s="360"/>
      <c r="X48" s="361"/>
      <c r="Y48" s="381"/>
      <c r="Z48" s="382"/>
      <c r="AA48" s="74">
        <v>4</v>
      </c>
      <c r="AB48" s="77"/>
      <c r="AC48" s="77"/>
      <c r="AD48" s="74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268"/>
      <c r="AV48" s="348"/>
      <c r="AW48" s="348"/>
      <c r="AX48" s="269"/>
      <c r="AY48" s="386"/>
      <c r="AZ48" s="77"/>
      <c r="BA48" s="77"/>
      <c r="BB48" s="77"/>
    </row>
    <row r="49" spans="1:54" s="14" customFormat="1" ht="18">
      <c r="A49" s="403"/>
      <c r="B49" s="189" t="s">
        <v>108</v>
      </c>
      <c r="C49" s="354"/>
      <c r="D49" s="354"/>
      <c r="E49" s="61">
        <f t="shared" si="6"/>
        <v>32</v>
      </c>
      <c r="F49" s="61">
        <f t="shared" si="4"/>
        <v>0</v>
      </c>
      <c r="G49" s="61">
        <f t="shared" si="7"/>
        <v>32</v>
      </c>
      <c r="H49" s="56"/>
      <c r="I49" s="56"/>
      <c r="J49" s="56"/>
      <c r="K49" s="56"/>
      <c r="L49" s="56"/>
      <c r="M49" s="372"/>
      <c r="N49" s="373"/>
      <c r="O49" s="56"/>
      <c r="P49" s="56"/>
      <c r="Q49" s="56"/>
      <c r="R49" s="56"/>
      <c r="S49" s="56"/>
      <c r="T49" s="56"/>
      <c r="U49" s="56"/>
      <c r="V49" s="56"/>
      <c r="W49" s="360"/>
      <c r="X49" s="361"/>
      <c r="Y49" s="381"/>
      <c r="Z49" s="382"/>
      <c r="AA49" s="56"/>
      <c r="AB49" s="56">
        <v>4</v>
      </c>
      <c r="AC49" s="56">
        <v>4</v>
      </c>
      <c r="AD49" s="56">
        <v>4</v>
      </c>
      <c r="AE49" s="56">
        <v>4</v>
      </c>
      <c r="AF49" s="56">
        <v>4</v>
      </c>
      <c r="AG49" s="56">
        <v>4</v>
      </c>
      <c r="AH49" s="56">
        <v>4</v>
      </c>
      <c r="AI49" s="56">
        <v>4</v>
      </c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268"/>
      <c r="AV49" s="348"/>
      <c r="AW49" s="348"/>
      <c r="AX49" s="269"/>
      <c r="AY49" s="386"/>
      <c r="AZ49" s="56">
        <v>2</v>
      </c>
      <c r="BA49" s="56"/>
      <c r="BB49" s="56"/>
    </row>
    <row r="50" spans="1:54" s="14" customFormat="1" ht="18" customHeight="1">
      <c r="A50" s="401" t="s">
        <v>365</v>
      </c>
      <c r="B50" s="189" t="s">
        <v>206</v>
      </c>
      <c r="C50" s="353">
        <f>(D50+E50+E51)/36</f>
        <v>2</v>
      </c>
      <c r="D50" s="353">
        <v>36</v>
      </c>
      <c r="E50" s="57">
        <f t="shared" si="6"/>
        <v>4</v>
      </c>
      <c r="F50" s="57">
        <f t="shared" si="4"/>
        <v>0</v>
      </c>
      <c r="G50" s="72">
        <f t="shared" si="7"/>
        <v>4</v>
      </c>
      <c r="H50" s="77"/>
      <c r="I50" s="53"/>
      <c r="J50" s="53"/>
      <c r="K50" s="53"/>
      <c r="L50" s="53"/>
      <c r="M50" s="372"/>
      <c r="N50" s="373"/>
      <c r="O50" s="53"/>
      <c r="P50" s="53"/>
      <c r="Q50" s="53"/>
      <c r="R50" s="53"/>
      <c r="S50" s="53"/>
      <c r="T50" s="53"/>
      <c r="U50" s="53"/>
      <c r="V50" s="53"/>
      <c r="W50" s="360"/>
      <c r="X50" s="361"/>
      <c r="Y50" s="381"/>
      <c r="Z50" s="382"/>
      <c r="AA50" s="74">
        <v>4</v>
      </c>
      <c r="AB50" s="77"/>
      <c r="AC50" s="77"/>
      <c r="AD50" s="74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268"/>
      <c r="AV50" s="348"/>
      <c r="AW50" s="348"/>
      <c r="AX50" s="269"/>
      <c r="AY50" s="386"/>
      <c r="AZ50" s="77"/>
      <c r="BA50" s="53"/>
      <c r="BB50" s="53"/>
    </row>
    <row r="51" spans="1:54" s="14" customFormat="1" ht="36">
      <c r="A51" s="403"/>
      <c r="B51" s="189" t="s">
        <v>207</v>
      </c>
      <c r="C51" s="354"/>
      <c r="D51" s="354"/>
      <c r="E51" s="61">
        <f t="shared" si="6"/>
        <v>32</v>
      </c>
      <c r="F51" s="61">
        <f t="shared" si="4"/>
        <v>0</v>
      </c>
      <c r="G51" s="61">
        <f t="shared" si="7"/>
        <v>32</v>
      </c>
      <c r="H51" s="56"/>
      <c r="I51" s="53"/>
      <c r="J51" s="53"/>
      <c r="K51" s="53"/>
      <c r="L51" s="53"/>
      <c r="M51" s="372"/>
      <c r="N51" s="373"/>
      <c r="O51" s="53"/>
      <c r="P51" s="53"/>
      <c r="Q51" s="53"/>
      <c r="R51" s="53"/>
      <c r="S51" s="53"/>
      <c r="T51" s="53"/>
      <c r="U51" s="53"/>
      <c r="V51" s="53"/>
      <c r="W51" s="360"/>
      <c r="X51" s="361"/>
      <c r="Y51" s="381"/>
      <c r="Z51" s="382"/>
      <c r="AA51" s="56"/>
      <c r="AB51" s="56">
        <v>4</v>
      </c>
      <c r="AC51" s="56">
        <v>4</v>
      </c>
      <c r="AD51" s="56">
        <v>4</v>
      </c>
      <c r="AE51" s="56">
        <v>4</v>
      </c>
      <c r="AF51" s="56">
        <v>4</v>
      </c>
      <c r="AG51" s="56">
        <v>4</v>
      </c>
      <c r="AH51" s="56">
        <v>4</v>
      </c>
      <c r="AI51" s="56">
        <v>4</v>
      </c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268"/>
      <c r="AV51" s="348"/>
      <c r="AW51" s="348"/>
      <c r="AX51" s="269"/>
      <c r="AY51" s="386"/>
      <c r="AZ51" s="56">
        <v>2</v>
      </c>
      <c r="BA51" s="53"/>
      <c r="BB51" s="53"/>
    </row>
    <row r="52" spans="1:54" s="14" customFormat="1" ht="18" customHeight="1">
      <c r="A52" s="401" t="s">
        <v>366</v>
      </c>
      <c r="B52" s="189" t="s">
        <v>109</v>
      </c>
      <c r="C52" s="353">
        <f>(D52+E52+E54)/36</f>
        <v>2</v>
      </c>
      <c r="D52" s="353">
        <v>36</v>
      </c>
      <c r="E52" s="57">
        <f>F52+G52</f>
        <v>4</v>
      </c>
      <c r="F52" s="57">
        <f>SUM(H52:V52)</f>
        <v>0</v>
      </c>
      <c r="G52" s="72">
        <f t="shared" si="7"/>
        <v>4</v>
      </c>
      <c r="H52" s="77"/>
      <c r="I52" s="77"/>
      <c r="J52" s="77"/>
      <c r="K52" s="77"/>
      <c r="L52" s="77"/>
      <c r="M52" s="372"/>
      <c r="N52" s="373"/>
      <c r="O52" s="77"/>
      <c r="P52" s="77"/>
      <c r="Q52" s="77"/>
      <c r="R52" s="77"/>
      <c r="S52" s="77"/>
      <c r="T52" s="77"/>
      <c r="U52" s="77"/>
      <c r="V52" s="77"/>
      <c r="W52" s="360"/>
      <c r="X52" s="361"/>
      <c r="Y52" s="381"/>
      <c r="Z52" s="382"/>
      <c r="AA52" s="74"/>
      <c r="AB52" s="77"/>
      <c r="AC52" s="77"/>
      <c r="AD52" s="77"/>
      <c r="AE52" s="77"/>
      <c r="AF52" s="77"/>
      <c r="AG52" s="77"/>
      <c r="AH52" s="77"/>
      <c r="AI52" s="77"/>
      <c r="AJ52" s="77"/>
      <c r="AK52" s="77">
        <v>4</v>
      </c>
      <c r="AL52" s="77"/>
      <c r="AM52" s="77"/>
      <c r="AN52" s="77"/>
      <c r="AO52" s="77"/>
      <c r="AP52" s="77"/>
      <c r="AQ52" s="77"/>
      <c r="AR52" s="77"/>
      <c r="AS52" s="77"/>
      <c r="AT52" s="77"/>
      <c r="AU52" s="268"/>
      <c r="AV52" s="348"/>
      <c r="AW52" s="348"/>
      <c r="AX52" s="269"/>
      <c r="AY52" s="386"/>
      <c r="AZ52" s="77"/>
      <c r="BA52" s="53"/>
      <c r="BB52" s="53"/>
    </row>
    <row r="53" spans="1:54" s="14" customFormat="1" ht="18" customHeight="1">
      <c r="A53" s="402"/>
      <c r="B53" s="189" t="s">
        <v>53</v>
      </c>
      <c r="C53" s="355"/>
      <c r="D53" s="355"/>
      <c r="E53" s="57"/>
      <c r="F53" s="57"/>
      <c r="G53" s="57"/>
      <c r="H53" s="53"/>
      <c r="I53" s="53"/>
      <c r="J53" s="53"/>
      <c r="K53" s="53"/>
      <c r="L53" s="53"/>
      <c r="M53" s="372"/>
      <c r="N53" s="373"/>
      <c r="O53" s="53"/>
      <c r="P53" s="53"/>
      <c r="Q53" s="53"/>
      <c r="R53" s="53"/>
      <c r="S53" s="53"/>
      <c r="T53" s="53"/>
      <c r="U53" s="53"/>
      <c r="V53" s="53"/>
      <c r="W53" s="360"/>
      <c r="X53" s="361"/>
      <c r="Y53" s="381"/>
      <c r="Z53" s="382"/>
      <c r="AA53" s="200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268"/>
      <c r="AV53" s="348"/>
      <c r="AW53" s="348"/>
      <c r="AX53" s="269"/>
      <c r="AY53" s="386"/>
      <c r="AZ53" s="53"/>
      <c r="BA53" s="53"/>
      <c r="BB53" s="53"/>
    </row>
    <row r="54" spans="1:54" s="14" customFormat="1" ht="18">
      <c r="A54" s="403"/>
      <c r="B54" s="189" t="s">
        <v>93</v>
      </c>
      <c r="C54" s="354"/>
      <c r="D54" s="354"/>
      <c r="E54" s="61">
        <f>F54+G54</f>
        <v>32</v>
      </c>
      <c r="F54" s="61">
        <f>SUM(H54:V54)</f>
        <v>0</v>
      </c>
      <c r="G54" s="61">
        <f>SUM(AA54:AT54)</f>
        <v>32</v>
      </c>
      <c r="H54" s="56"/>
      <c r="I54" s="56"/>
      <c r="J54" s="56"/>
      <c r="K54" s="56"/>
      <c r="L54" s="56"/>
      <c r="M54" s="372"/>
      <c r="N54" s="373"/>
      <c r="O54" s="56"/>
      <c r="P54" s="56"/>
      <c r="Q54" s="56"/>
      <c r="R54" s="56"/>
      <c r="S54" s="56"/>
      <c r="T54" s="56"/>
      <c r="U54" s="56"/>
      <c r="V54" s="56"/>
      <c r="W54" s="360"/>
      <c r="X54" s="361"/>
      <c r="Y54" s="381"/>
      <c r="Z54" s="382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>
        <v>4</v>
      </c>
      <c r="AM54" s="56">
        <v>4</v>
      </c>
      <c r="AN54" s="56">
        <v>4</v>
      </c>
      <c r="AO54" s="56">
        <v>4</v>
      </c>
      <c r="AP54" s="56">
        <v>4</v>
      </c>
      <c r="AQ54" s="56">
        <v>4</v>
      </c>
      <c r="AR54" s="56">
        <v>4</v>
      </c>
      <c r="AS54" s="56">
        <v>2</v>
      </c>
      <c r="AT54" s="56">
        <v>2</v>
      </c>
      <c r="AU54" s="268"/>
      <c r="AV54" s="348"/>
      <c r="AW54" s="348"/>
      <c r="AX54" s="269"/>
      <c r="AY54" s="386"/>
      <c r="AZ54" s="56">
        <v>2</v>
      </c>
      <c r="BA54" s="53"/>
      <c r="BB54" s="53"/>
    </row>
    <row r="55" spans="1:54" s="14" customFormat="1" ht="18" customHeight="1">
      <c r="A55" s="401" t="s">
        <v>367</v>
      </c>
      <c r="B55" s="189" t="s">
        <v>110</v>
      </c>
      <c r="C55" s="353">
        <f>(D55+E55+E58)/36</f>
        <v>2</v>
      </c>
      <c r="D55" s="353">
        <v>36</v>
      </c>
      <c r="E55" s="57">
        <f t="shared" si="6"/>
        <v>14</v>
      </c>
      <c r="F55" s="57">
        <f t="shared" si="4"/>
        <v>0</v>
      </c>
      <c r="G55" s="72">
        <f>SUM(AA55:AT55)</f>
        <v>14</v>
      </c>
      <c r="H55" s="77"/>
      <c r="I55" s="53"/>
      <c r="J55" s="53"/>
      <c r="K55" s="53"/>
      <c r="L55" s="53"/>
      <c r="M55" s="372"/>
      <c r="N55" s="373"/>
      <c r="O55" s="53"/>
      <c r="P55" s="53"/>
      <c r="Q55" s="53"/>
      <c r="R55" s="53"/>
      <c r="S55" s="53"/>
      <c r="T55" s="53"/>
      <c r="U55" s="53"/>
      <c r="V55" s="53"/>
      <c r="W55" s="360"/>
      <c r="X55" s="361"/>
      <c r="Y55" s="381"/>
      <c r="Z55" s="382"/>
      <c r="AA55" s="74">
        <v>2</v>
      </c>
      <c r="AB55" s="77">
        <v>2</v>
      </c>
      <c r="AC55" s="77">
        <v>2</v>
      </c>
      <c r="AD55" s="77">
        <v>2</v>
      </c>
      <c r="AE55" s="77">
        <v>2</v>
      </c>
      <c r="AF55" s="77">
        <v>2</v>
      </c>
      <c r="AG55" s="77">
        <v>2</v>
      </c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268"/>
      <c r="AV55" s="348"/>
      <c r="AW55" s="348"/>
      <c r="AX55" s="269"/>
      <c r="AY55" s="386"/>
      <c r="AZ55" s="77"/>
      <c r="BA55" s="53"/>
      <c r="BB55" s="53"/>
    </row>
    <row r="56" spans="1:54" s="14" customFormat="1" ht="36">
      <c r="A56" s="402"/>
      <c r="B56" s="189" t="s">
        <v>246</v>
      </c>
      <c r="C56" s="355"/>
      <c r="D56" s="355"/>
      <c r="E56" s="57"/>
      <c r="F56" s="57"/>
      <c r="G56" s="57"/>
      <c r="H56" s="53"/>
      <c r="I56" s="53"/>
      <c r="J56" s="53"/>
      <c r="K56" s="53"/>
      <c r="L56" s="53"/>
      <c r="M56" s="372"/>
      <c r="N56" s="373"/>
      <c r="O56" s="53"/>
      <c r="P56" s="53"/>
      <c r="Q56" s="53"/>
      <c r="R56" s="53"/>
      <c r="S56" s="53"/>
      <c r="T56" s="53"/>
      <c r="U56" s="53"/>
      <c r="V56" s="53"/>
      <c r="W56" s="360"/>
      <c r="X56" s="361"/>
      <c r="Y56" s="381"/>
      <c r="Z56" s="382"/>
      <c r="AA56" s="200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268"/>
      <c r="AV56" s="348"/>
      <c r="AW56" s="348"/>
      <c r="AX56" s="269"/>
      <c r="AY56" s="386"/>
      <c r="AZ56" s="53"/>
      <c r="BA56" s="53"/>
      <c r="BB56" s="53"/>
    </row>
    <row r="57" spans="1:54" s="14" customFormat="1" ht="18" customHeight="1">
      <c r="A57" s="402"/>
      <c r="B57" s="189" t="s">
        <v>368</v>
      </c>
      <c r="C57" s="355"/>
      <c r="D57" s="355"/>
      <c r="E57" s="57"/>
      <c r="F57" s="57"/>
      <c r="G57" s="57"/>
      <c r="H57" s="53"/>
      <c r="I57" s="53"/>
      <c r="J57" s="53"/>
      <c r="K57" s="53"/>
      <c r="L57" s="53"/>
      <c r="M57" s="372"/>
      <c r="N57" s="373"/>
      <c r="O57" s="53"/>
      <c r="P57" s="53"/>
      <c r="Q57" s="53"/>
      <c r="R57" s="53"/>
      <c r="S57" s="53"/>
      <c r="T57" s="53"/>
      <c r="U57" s="53"/>
      <c r="V57" s="53"/>
      <c r="W57" s="360"/>
      <c r="X57" s="361"/>
      <c r="Y57" s="381"/>
      <c r="Z57" s="382"/>
      <c r="AA57" s="200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268"/>
      <c r="AV57" s="348"/>
      <c r="AW57" s="348"/>
      <c r="AX57" s="269"/>
      <c r="AY57" s="386"/>
      <c r="AZ57" s="53"/>
      <c r="BA57" s="53"/>
      <c r="BB57" s="53"/>
    </row>
    <row r="58" spans="1:54" s="14" customFormat="1" ht="36">
      <c r="A58" s="403"/>
      <c r="B58" s="189" t="s">
        <v>369</v>
      </c>
      <c r="C58" s="354"/>
      <c r="D58" s="354"/>
      <c r="E58" s="61">
        <f t="shared" si="6"/>
        <v>22</v>
      </c>
      <c r="F58" s="61">
        <f t="shared" si="4"/>
        <v>0</v>
      </c>
      <c r="G58" s="61">
        <f>SUM(AA58:AT58)</f>
        <v>22</v>
      </c>
      <c r="H58" s="56"/>
      <c r="I58" s="53"/>
      <c r="J58" s="53"/>
      <c r="K58" s="53"/>
      <c r="L58" s="53"/>
      <c r="M58" s="372"/>
      <c r="N58" s="373"/>
      <c r="O58" s="53"/>
      <c r="P58" s="53"/>
      <c r="Q58" s="53"/>
      <c r="R58" s="53"/>
      <c r="S58" s="53"/>
      <c r="T58" s="53"/>
      <c r="U58" s="53"/>
      <c r="V58" s="53"/>
      <c r="W58" s="360"/>
      <c r="X58" s="361"/>
      <c r="Y58" s="381"/>
      <c r="Z58" s="382"/>
      <c r="AA58" s="56"/>
      <c r="AB58" s="56"/>
      <c r="AC58" s="56"/>
      <c r="AD58" s="56"/>
      <c r="AE58" s="56"/>
      <c r="AF58" s="56"/>
      <c r="AG58" s="56"/>
      <c r="AH58" s="56">
        <v>2</v>
      </c>
      <c r="AI58" s="56">
        <v>2</v>
      </c>
      <c r="AJ58" s="56">
        <v>2</v>
      </c>
      <c r="AK58" s="56">
        <v>2</v>
      </c>
      <c r="AL58" s="56">
        <v>2</v>
      </c>
      <c r="AM58" s="56">
        <v>2</v>
      </c>
      <c r="AN58" s="56">
        <v>2</v>
      </c>
      <c r="AO58" s="56">
        <v>2</v>
      </c>
      <c r="AP58" s="56">
        <v>2</v>
      </c>
      <c r="AQ58" s="56">
        <v>2</v>
      </c>
      <c r="AR58" s="56">
        <v>2</v>
      </c>
      <c r="AS58" s="56"/>
      <c r="AT58" s="56"/>
      <c r="AU58" s="268"/>
      <c r="AV58" s="348"/>
      <c r="AW58" s="348"/>
      <c r="AX58" s="269"/>
      <c r="AY58" s="386"/>
      <c r="AZ58" s="56">
        <v>2</v>
      </c>
      <c r="BA58" s="53"/>
      <c r="BB58" s="53"/>
    </row>
    <row r="59" spans="1:54" s="75" customFormat="1" ht="18" customHeight="1">
      <c r="A59" s="397"/>
      <c r="B59" s="399" t="s">
        <v>313</v>
      </c>
      <c r="C59" s="353">
        <v>0.5</v>
      </c>
      <c r="D59" s="306" t="s">
        <v>177</v>
      </c>
      <c r="E59" s="57">
        <f t="shared" si="6"/>
        <v>8</v>
      </c>
      <c r="F59" s="57">
        <f t="shared" si="4"/>
        <v>8</v>
      </c>
      <c r="G59" s="72">
        <f>SUM(AA59:AT59)</f>
        <v>0</v>
      </c>
      <c r="H59" s="58">
        <v>4</v>
      </c>
      <c r="I59" s="58">
        <v>4</v>
      </c>
      <c r="J59" s="58"/>
      <c r="K59" s="58"/>
      <c r="L59" s="58"/>
      <c r="M59" s="372"/>
      <c r="N59" s="373"/>
      <c r="O59" s="58"/>
      <c r="P59" s="58"/>
      <c r="Q59" s="58"/>
      <c r="R59" s="58"/>
      <c r="S59" s="58"/>
      <c r="T59" s="58"/>
      <c r="U59" s="58"/>
      <c r="V59" s="58"/>
      <c r="W59" s="360"/>
      <c r="X59" s="361"/>
      <c r="Y59" s="381"/>
      <c r="Z59" s="382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268"/>
      <c r="AV59" s="348"/>
      <c r="AW59" s="348"/>
      <c r="AX59" s="269"/>
      <c r="AY59" s="386"/>
      <c r="BA59" s="51"/>
      <c r="BB59" s="51"/>
    </row>
    <row r="60" spans="1:54" s="14" customFormat="1" ht="18">
      <c r="A60" s="397"/>
      <c r="B60" s="399"/>
      <c r="C60" s="355"/>
      <c r="D60" s="307"/>
      <c r="E60" s="61">
        <f t="shared" si="6"/>
        <v>46</v>
      </c>
      <c r="F60" s="61">
        <f t="shared" si="4"/>
        <v>46</v>
      </c>
      <c r="G60" s="61">
        <f>SUM(AA60:AT60)</f>
        <v>0</v>
      </c>
      <c r="H60" s="62"/>
      <c r="I60" s="62"/>
      <c r="J60" s="62">
        <v>4</v>
      </c>
      <c r="K60" s="62">
        <v>4</v>
      </c>
      <c r="L60" s="62">
        <v>4</v>
      </c>
      <c r="M60" s="372"/>
      <c r="N60" s="373"/>
      <c r="O60" s="62">
        <v>4</v>
      </c>
      <c r="P60" s="62">
        <v>4</v>
      </c>
      <c r="Q60" s="62">
        <v>4</v>
      </c>
      <c r="R60" s="62">
        <v>4</v>
      </c>
      <c r="S60" s="62">
        <v>4</v>
      </c>
      <c r="T60" s="62">
        <v>4</v>
      </c>
      <c r="U60" s="62">
        <v>4</v>
      </c>
      <c r="V60" s="62">
        <v>6</v>
      </c>
      <c r="W60" s="360"/>
      <c r="X60" s="361"/>
      <c r="Y60" s="381"/>
      <c r="Z60" s="38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268"/>
      <c r="AV60" s="348"/>
      <c r="AW60" s="348"/>
      <c r="AX60" s="269"/>
      <c r="AY60" s="386"/>
      <c r="AZ60" s="78">
        <v>1</v>
      </c>
      <c r="BA60" s="56"/>
      <c r="BB60" s="56"/>
    </row>
    <row r="61" spans="1:54" s="75" customFormat="1" ht="18" customHeight="1">
      <c r="A61" s="397"/>
      <c r="B61" s="399"/>
      <c r="C61" s="355"/>
      <c r="D61" s="405" t="s">
        <v>74</v>
      </c>
      <c r="E61" s="57">
        <f>F61+G61</f>
        <v>10</v>
      </c>
      <c r="F61" s="57">
        <f t="shared" si="4"/>
        <v>0</v>
      </c>
      <c r="G61" s="72">
        <f>SUM(AA61:AT61)</f>
        <v>10</v>
      </c>
      <c r="H61" s="58"/>
      <c r="I61" s="58"/>
      <c r="J61" s="58"/>
      <c r="K61" s="58"/>
      <c r="L61" s="58"/>
      <c r="M61" s="372"/>
      <c r="N61" s="373"/>
      <c r="O61" s="58"/>
      <c r="P61" s="58"/>
      <c r="Q61" s="58"/>
      <c r="R61" s="58"/>
      <c r="S61" s="58"/>
      <c r="T61" s="58"/>
      <c r="U61" s="58"/>
      <c r="V61" s="58"/>
      <c r="W61" s="360"/>
      <c r="X61" s="361"/>
      <c r="Y61" s="381"/>
      <c r="Z61" s="382"/>
      <c r="AA61" s="58">
        <v>2</v>
      </c>
      <c r="AB61" s="58">
        <v>2</v>
      </c>
      <c r="AC61" s="58">
        <v>2</v>
      </c>
      <c r="AD61" s="58">
        <v>2</v>
      </c>
      <c r="AE61" s="58">
        <v>2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268"/>
      <c r="AV61" s="348"/>
      <c r="AW61" s="348"/>
      <c r="AX61" s="269"/>
      <c r="AY61" s="386"/>
      <c r="BA61" s="51"/>
      <c r="BB61" s="51"/>
    </row>
    <row r="62" spans="1:54" s="14" customFormat="1" ht="18">
      <c r="A62" s="398"/>
      <c r="B62" s="400"/>
      <c r="C62" s="354"/>
      <c r="D62" s="406"/>
      <c r="E62" s="61">
        <f>F62+G62</f>
        <v>46</v>
      </c>
      <c r="F62" s="61">
        <f t="shared" si="4"/>
        <v>0</v>
      </c>
      <c r="G62" s="61">
        <f>SUM(AA62:AT62)</f>
        <v>46</v>
      </c>
      <c r="H62" s="62"/>
      <c r="I62" s="62"/>
      <c r="J62" s="62"/>
      <c r="K62" s="62"/>
      <c r="L62" s="62"/>
      <c r="M62" s="372"/>
      <c r="N62" s="373"/>
      <c r="O62" s="62"/>
      <c r="P62" s="62"/>
      <c r="Q62" s="62"/>
      <c r="R62" s="62"/>
      <c r="S62" s="62"/>
      <c r="T62" s="62"/>
      <c r="U62" s="62"/>
      <c r="V62" s="62"/>
      <c r="W62" s="360"/>
      <c r="X62" s="361"/>
      <c r="Y62" s="381"/>
      <c r="Z62" s="382"/>
      <c r="AA62" s="62"/>
      <c r="AB62" s="62"/>
      <c r="AC62" s="62"/>
      <c r="AD62" s="62"/>
      <c r="AE62" s="62"/>
      <c r="AF62" s="62">
        <v>2</v>
      </c>
      <c r="AG62" s="62">
        <v>2</v>
      </c>
      <c r="AH62" s="62">
        <v>2</v>
      </c>
      <c r="AI62" s="62">
        <v>2</v>
      </c>
      <c r="AJ62" s="62">
        <v>2</v>
      </c>
      <c r="AK62" s="62">
        <v>2</v>
      </c>
      <c r="AL62" s="62">
        <v>2</v>
      </c>
      <c r="AM62" s="62">
        <v>2</v>
      </c>
      <c r="AN62" s="62">
        <v>2</v>
      </c>
      <c r="AO62" s="62">
        <v>2</v>
      </c>
      <c r="AP62" s="62">
        <v>2</v>
      </c>
      <c r="AQ62" s="62">
        <v>6</v>
      </c>
      <c r="AR62" s="62">
        <v>6</v>
      </c>
      <c r="AS62" s="62">
        <v>6</v>
      </c>
      <c r="AT62" s="62">
        <v>6</v>
      </c>
      <c r="AU62" s="268"/>
      <c r="AV62" s="348"/>
      <c r="AW62" s="348"/>
      <c r="AX62" s="269"/>
      <c r="AY62" s="386"/>
      <c r="AZ62" s="79">
        <v>2</v>
      </c>
      <c r="BA62" s="56"/>
      <c r="BB62" s="56"/>
    </row>
    <row r="63" spans="1:54" s="14" customFormat="1" ht="18">
      <c r="A63" s="396" t="s">
        <v>14</v>
      </c>
      <c r="B63" s="396"/>
      <c r="C63" s="62">
        <f>SUM(C10:C62)</f>
        <v>51.5</v>
      </c>
      <c r="D63" s="62">
        <f>SUM(D10:D62)</f>
        <v>986</v>
      </c>
      <c r="E63" s="64">
        <f>F63+G63</f>
        <v>840</v>
      </c>
      <c r="F63" s="64">
        <f>SUM(H63:X63)</f>
        <v>386</v>
      </c>
      <c r="G63" s="65">
        <f>SUM(AE63:AY63)</f>
        <v>454</v>
      </c>
      <c r="H63" s="66">
        <f>SUM(H10:H62)</f>
        <v>30</v>
      </c>
      <c r="I63" s="66">
        <f>SUM(I10:I62)</f>
        <v>30</v>
      </c>
      <c r="J63" s="66">
        <f>SUM(J10:J62)</f>
        <v>30</v>
      </c>
      <c r="K63" s="66">
        <f>SUM(K10:K62)</f>
        <v>30</v>
      </c>
      <c r="L63" s="66">
        <f>SUM(L10:L62)</f>
        <v>30</v>
      </c>
      <c r="M63" s="374"/>
      <c r="N63" s="375"/>
      <c r="O63" s="66">
        <f>SUM(O10:O62)</f>
        <v>32</v>
      </c>
      <c r="P63" s="66">
        <f t="shared" ref="P63:V63" si="8">SUM(P10:P62)</f>
        <v>30</v>
      </c>
      <c r="Q63" s="66">
        <f t="shared" si="8"/>
        <v>30</v>
      </c>
      <c r="R63" s="66">
        <f t="shared" si="8"/>
        <v>32</v>
      </c>
      <c r="S63" s="66">
        <f t="shared" si="8"/>
        <v>32</v>
      </c>
      <c r="T63" s="66">
        <f t="shared" si="8"/>
        <v>30</v>
      </c>
      <c r="U63" s="66">
        <f t="shared" si="8"/>
        <v>28</v>
      </c>
      <c r="V63" s="66">
        <f t="shared" si="8"/>
        <v>22</v>
      </c>
      <c r="W63" s="362"/>
      <c r="X63" s="363"/>
      <c r="Y63" s="383"/>
      <c r="Z63" s="384"/>
      <c r="AA63" s="66">
        <f>SUM(AA10:AA62)</f>
        <v>30</v>
      </c>
      <c r="AB63" s="66">
        <f t="shared" ref="AB63:AT63" si="9">SUM(AB10:AB62)</f>
        <v>30</v>
      </c>
      <c r="AC63" s="66">
        <f t="shared" si="9"/>
        <v>30</v>
      </c>
      <c r="AD63" s="66">
        <f t="shared" si="9"/>
        <v>30</v>
      </c>
      <c r="AE63" s="66">
        <f t="shared" si="9"/>
        <v>30</v>
      </c>
      <c r="AF63" s="66">
        <f t="shared" si="9"/>
        <v>30</v>
      </c>
      <c r="AG63" s="66">
        <f t="shared" si="9"/>
        <v>30</v>
      </c>
      <c r="AH63" s="66">
        <f t="shared" si="9"/>
        <v>30</v>
      </c>
      <c r="AI63" s="66">
        <f t="shared" si="9"/>
        <v>30</v>
      </c>
      <c r="AJ63" s="66">
        <f t="shared" si="9"/>
        <v>22</v>
      </c>
      <c r="AK63" s="66">
        <f t="shared" si="9"/>
        <v>30</v>
      </c>
      <c r="AL63" s="66">
        <f t="shared" si="9"/>
        <v>32</v>
      </c>
      <c r="AM63" s="66">
        <f t="shared" si="9"/>
        <v>32</v>
      </c>
      <c r="AN63" s="66">
        <f t="shared" si="9"/>
        <v>32</v>
      </c>
      <c r="AO63" s="66">
        <f t="shared" si="9"/>
        <v>32</v>
      </c>
      <c r="AP63" s="66">
        <f t="shared" si="9"/>
        <v>32</v>
      </c>
      <c r="AQ63" s="66">
        <f t="shared" si="9"/>
        <v>32</v>
      </c>
      <c r="AR63" s="66">
        <f t="shared" si="9"/>
        <v>32</v>
      </c>
      <c r="AS63" s="66">
        <f t="shared" si="9"/>
        <v>14</v>
      </c>
      <c r="AT63" s="66">
        <f t="shared" si="9"/>
        <v>14</v>
      </c>
      <c r="AU63" s="270"/>
      <c r="AV63" s="349"/>
      <c r="AW63" s="349"/>
      <c r="AX63" s="271"/>
      <c r="AY63" s="387"/>
      <c r="AZ63" s="80"/>
      <c r="BA63" s="64"/>
      <c r="BB63" s="56"/>
    </row>
    <row r="64" spans="1:54" s="15" customFormat="1" ht="18">
      <c r="Y64" s="81"/>
      <c r="Z64" s="81"/>
      <c r="BB64" s="14"/>
    </row>
    <row r="65" spans="1:57" ht="18">
      <c r="A65" s="14"/>
      <c r="B65" s="14"/>
      <c r="C65" s="14"/>
      <c r="D65" s="14"/>
      <c r="E65" s="16" t="s">
        <v>75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 t="s">
        <v>76</v>
      </c>
      <c r="AF65" s="16"/>
      <c r="AG65" s="16"/>
      <c r="AH65" s="16"/>
      <c r="AI65" s="16"/>
      <c r="AJ65" s="16"/>
      <c r="AK65" s="16"/>
      <c r="AL65" s="16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</row>
    <row r="66" spans="1:57" ht="18">
      <c r="A66" s="14"/>
      <c r="B66" s="14"/>
      <c r="C66" s="14"/>
      <c r="D66" s="14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</row>
    <row r="68" spans="1:57" s="23" customFormat="1" ht="18">
      <c r="C68" s="196"/>
      <c r="D68" s="196"/>
      <c r="E68" s="16" t="s">
        <v>243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 t="s">
        <v>244</v>
      </c>
      <c r="AF68" s="16"/>
      <c r="AG68" s="16"/>
    </row>
    <row r="72" spans="1:57">
      <c r="Y72" s="28"/>
      <c r="Z72" s="28"/>
    </row>
    <row r="73" spans="1:57">
      <c r="Y73" s="28"/>
      <c r="Z73" s="28"/>
    </row>
    <row r="74" spans="1:57">
      <c r="Y74" s="28"/>
      <c r="Z74" s="28"/>
    </row>
    <row r="75" spans="1:57">
      <c r="Y75" s="24"/>
      <c r="Z75" s="25"/>
    </row>
    <row r="76" spans="1:57">
      <c r="Y76" s="24"/>
      <c r="Z76" s="25"/>
    </row>
    <row r="77" spans="1:57">
      <c r="Y77" s="24"/>
      <c r="Z77" s="25"/>
    </row>
    <row r="78" spans="1:57">
      <c r="Y78" s="24"/>
      <c r="Z78" s="25"/>
    </row>
    <row r="79" spans="1:57">
      <c r="Y79" s="24"/>
      <c r="Z79" s="25"/>
    </row>
    <row r="80" spans="1:57">
      <c r="Y80" s="24"/>
      <c r="Z80" s="25"/>
    </row>
    <row r="81" spans="25:26">
      <c r="Y81" s="24"/>
      <c r="Z81" s="25"/>
    </row>
    <row r="82" spans="25:26">
      <c r="Y82" s="24"/>
      <c r="Z82" s="25"/>
    </row>
    <row r="83" spans="25:26">
      <c r="Y83" s="24"/>
      <c r="Z83" s="25"/>
    </row>
    <row r="84" spans="25:26">
      <c r="Y84" s="24"/>
      <c r="Z84" s="25"/>
    </row>
    <row r="85" spans="25:26">
      <c r="Y85" s="24"/>
      <c r="Z85" s="25"/>
    </row>
    <row r="86" spans="25:26">
      <c r="Y86" s="24"/>
      <c r="Z86" s="25"/>
    </row>
    <row r="87" spans="25:26">
      <c r="Y87" s="24"/>
      <c r="Z87" s="25"/>
    </row>
    <row r="88" spans="25:26">
      <c r="Y88" s="24"/>
      <c r="Z88" s="25"/>
    </row>
    <row r="89" spans="25:26">
      <c r="Y89" s="24"/>
      <c r="Z89" s="25"/>
    </row>
    <row r="90" spans="25:26">
      <c r="Y90" s="24"/>
      <c r="Z90" s="25"/>
    </row>
    <row r="91" spans="25:26">
      <c r="Y91" s="24"/>
      <c r="Z91" s="25"/>
    </row>
    <row r="92" spans="25:26">
      <c r="Y92" s="24"/>
      <c r="Z92" s="25"/>
    </row>
    <row r="93" spans="25:26">
      <c r="Y93" s="24"/>
      <c r="Z93" s="25"/>
    </row>
    <row r="94" spans="25:26">
      <c r="Y94" s="24"/>
      <c r="Z94" s="25"/>
    </row>
    <row r="95" spans="25:26">
      <c r="Y95" s="24"/>
      <c r="Z95" s="25"/>
    </row>
    <row r="96" spans="25:26">
      <c r="Y96" s="24"/>
      <c r="Z96" s="25"/>
    </row>
    <row r="97" spans="25:26">
      <c r="Y97" s="24"/>
      <c r="Z97" s="25"/>
    </row>
    <row r="98" spans="25:26">
      <c r="Y98" s="24"/>
      <c r="Z98" s="25"/>
    </row>
    <row r="99" spans="25:26">
      <c r="Y99" s="24"/>
      <c r="Z99" s="25"/>
    </row>
    <row r="100" spans="25:26">
      <c r="Y100" s="24"/>
      <c r="Z100" s="25"/>
    </row>
    <row r="101" spans="25:26">
      <c r="Y101" s="24"/>
      <c r="Z101" s="25"/>
    </row>
    <row r="102" spans="25:26">
      <c r="Y102" s="24"/>
      <c r="Z102" s="25"/>
    </row>
    <row r="103" spans="25:26">
      <c r="Y103" s="24"/>
      <c r="Z103" s="25"/>
    </row>
    <row r="104" spans="25:26">
      <c r="Y104" s="24"/>
      <c r="Z104" s="25"/>
    </row>
    <row r="105" spans="25:26">
      <c r="Y105" s="24"/>
      <c r="Z105" s="25"/>
    </row>
    <row r="106" spans="25:26">
      <c r="Y106" s="24"/>
      <c r="Z106" s="25"/>
    </row>
    <row r="107" spans="25:26">
      <c r="Y107" s="24"/>
      <c r="Z107" s="25"/>
    </row>
    <row r="108" spans="25:26">
      <c r="Y108" s="24"/>
      <c r="Z108" s="25"/>
    </row>
    <row r="109" spans="25:26">
      <c r="Y109" s="24"/>
      <c r="Z109" s="25"/>
    </row>
    <row r="110" spans="25:26">
      <c r="Y110" s="24"/>
      <c r="Z110" s="25"/>
    </row>
    <row r="111" spans="25:26">
      <c r="Y111" s="24"/>
      <c r="Z111" s="25"/>
    </row>
    <row r="112" spans="25:26">
      <c r="Y112" s="24"/>
      <c r="Z112" s="25"/>
    </row>
    <row r="113" spans="25:26">
      <c r="Y113" s="24"/>
      <c r="Z113" s="25"/>
    </row>
    <row r="114" spans="25:26">
      <c r="Y114" s="24"/>
      <c r="Z114" s="25"/>
    </row>
    <row r="115" spans="25:26">
      <c r="Y115" s="24"/>
      <c r="Z115" s="25"/>
    </row>
    <row r="116" spans="25:26">
      <c r="Y116" s="24"/>
      <c r="Z116" s="25"/>
    </row>
    <row r="117" spans="25:26">
      <c r="Y117" s="24"/>
      <c r="Z117" s="25"/>
    </row>
    <row r="118" spans="25:26">
      <c r="Y118" s="24"/>
      <c r="Z118" s="25"/>
    </row>
    <row r="119" spans="25:26">
      <c r="Y119" s="24"/>
      <c r="Z119" s="25"/>
    </row>
    <row r="120" spans="25:26">
      <c r="Y120" s="26"/>
      <c r="Z120" s="27"/>
    </row>
  </sheetData>
  <mergeCells count="114">
    <mergeCell ref="A63:B63"/>
    <mergeCell ref="A59:A62"/>
    <mergeCell ref="B59:B62"/>
    <mergeCell ref="A55:A58"/>
    <mergeCell ref="C36:C38"/>
    <mergeCell ref="D55:D58"/>
    <mergeCell ref="C48:C49"/>
    <mergeCell ref="C52:C54"/>
    <mergeCell ref="C46:C47"/>
    <mergeCell ref="C43:C45"/>
    <mergeCell ref="A36:A38"/>
    <mergeCell ref="A52:A54"/>
    <mergeCell ref="A48:A49"/>
    <mergeCell ref="A41:A42"/>
    <mergeCell ref="A39:A40"/>
    <mergeCell ref="A43:A45"/>
    <mergeCell ref="A46:A47"/>
    <mergeCell ref="C59:C62"/>
    <mergeCell ref="D59:D60"/>
    <mergeCell ref="D61:D62"/>
    <mergeCell ref="C55:C58"/>
    <mergeCell ref="A50:A51"/>
    <mergeCell ref="C50:C51"/>
    <mergeCell ref="C41:C42"/>
    <mergeCell ref="A22:A23"/>
    <mergeCell ref="B22:B23"/>
    <mergeCell ref="A30:A31"/>
    <mergeCell ref="A28:A29"/>
    <mergeCell ref="B24:B25"/>
    <mergeCell ref="A24:A25"/>
    <mergeCell ref="B30:B31"/>
    <mergeCell ref="B26:B27"/>
    <mergeCell ref="B28:B29"/>
    <mergeCell ref="A26:A27"/>
    <mergeCell ref="B34:B35"/>
    <mergeCell ref="B20:B21"/>
    <mergeCell ref="C28:C29"/>
    <mergeCell ref="C30:C31"/>
    <mergeCell ref="C26:C27"/>
    <mergeCell ref="C39:C40"/>
    <mergeCell ref="A6:A9"/>
    <mergeCell ref="B6:B9"/>
    <mergeCell ref="B10:B11"/>
    <mergeCell ref="C32:C33"/>
    <mergeCell ref="B18:B19"/>
    <mergeCell ref="A12:A13"/>
    <mergeCell ref="A10:A11"/>
    <mergeCell ref="A16:A17"/>
    <mergeCell ref="B16:B17"/>
    <mergeCell ref="B12:B13"/>
    <mergeCell ref="A20:A21"/>
    <mergeCell ref="A14:A15"/>
    <mergeCell ref="A18:A19"/>
    <mergeCell ref="B32:B33"/>
    <mergeCell ref="B14:B15"/>
    <mergeCell ref="C14:C15"/>
    <mergeCell ref="A34:A35"/>
    <mergeCell ref="A32:A33"/>
    <mergeCell ref="C22:C23"/>
    <mergeCell ref="C10:C11"/>
    <mergeCell ref="C18:C19"/>
    <mergeCell ref="C16:C17"/>
    <mergeCell ref="D16:D17"/>
    <mergeCell ref="D10:D11"/>
    <mergeCell ref="D12:D13"/>
    <mergeCell ref="C6:C9"/>
    <mergeCell ref="C34:C35"/>
    <mergeCell ref="C24:C25"/>
    <mergeCell ref="C20:C21"/>
    <mergeCell ref="AU1:AZ1"/>
    <mergeCell ref="AU2:AZ3"/>
    <mergeCell ref="W10:X63"/>
    <mergeCell ref="A5:BB5"/>
    <mergeCell ref="AD6:AG6"/>
    <mergeCell ref="C12:C13"/>
    <mergeCell ref="BB6:BB9"/>
    <mergeCell ref="BA6:BA9"/>
    <mergeCell ref="H6:K6"/>
    <mergeCell ref="AQ6:AT6"/>
    <mergeCell ref="M10:N63"/>
    <mergeCell ref="F6:F8"/>
    <mergeCell ref="Q6:T6"/>
    <mergeCell ref="Y10:Z63"/>
    <mergeCell ref="G6:G8"/>
    <mergeCell ref="L6:P6"/>
    <mergeCell ref="U6:X6"/>
    <mergeCell ref="Y6:AC6"/>
    <mergeCell ref="AY10:AY63"/>
    <mergeCell ref="D46:D47"/>
    <mergeCell ref="D39:D40"/>
    <mergeCell ref="D32:D33"/>
    <mergeCell ref="D43:D45"/>
    <mergeCell ref="D52:D54"/>
    <mergeCell ref="AL6:AP6"/>
    <mergeCell ref="AH6:AK6"/>
    <mergeCell ref="AU6:AX6"/>
    <mergeCell ref="AZ6:AZ9"/>
    <mergeCell ref="AU10:AX63"/>
    <mergeCell ref="E6:E8"/>
    <mergeCell ref="D24:D25"/>
    <mergeCell ref="D14:D15"/>
    <mergeCell ref="D36:D38"/>
    <mergeCell ref="D18:D19"/>
    <mergeCell ref="D28:D29"/>
    <mergeCell ref="D26:D27"/>
    <mergeCell ref="D22:D23"/>
    <mergeCell ref="D50:D51"/>
    <mergeCell ref="D41:D42"/>
    <mergeCell ref="D48:D49"/>
    <mergeCell ref="D30:D31"/>
    <mergeCell ref="D20:D21"/>
    <mergeCell ref="D34:D35"/>
    <mergeCell ref="D6:D8"/>
    <mergeCell ref="D9:G9"/>
  </mergeCells>
  <phoneticPr fontId="36" type="noConversion"/>
  <pageMargins left="0.39370078740157483" right="0.39370078740157483" top="0.39370078740157483" bottom="0.19685039370078741" header="0" footer="0"/>
  <pageSetup paperSize="9" scale="39" orientation="landscape" horizontalDpi="4294967292" verticalDpi="7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G33"/>
  <sheetViews>
    <sheetView view="pageBreakPreview" zoomScale="70" zoomScaleNormal="85" zoomScaleSheetLayoutView="70" workbookViewId="0">
      <pane xSplit="5" ySplit="9" topLeftCell="F10" activePane="bottomRight" state="frozen"/>
      <selection activeCell="A3" sqref="A3"/>
      <selection pane="topRight" activeCell="A3" sqref="A3"/>
      <selection pane="bottomLeft" activeCell="A3" sqref="A3"/>
      <selection pane="bottomRight" activeCell="AD20" sqref="AD20"/>
    </sheetView>
  </sheetViews>
  <sheetFormatPr defaultRowHeight="12.75"/>
  <cols>
    <col min="1" max="1" width="13.42578125" style="22" customWidth="1"/>
    <col min="2" max="2" width="41.7109375" style="22" customWidth="1"/>
    <col min="3" max="3" width="6" style="22" customWidth="1"/>
    <col min="4" max="4" width="4.85546875" style="22" customWidth="1"/>
    <col min="5" max="5" width="4.140625" style="22" customWidth="1"/>
    <col min="6" max="51" width="3.5703125" style="22" customWidth="1"/>
    <col min="52" max="52" width="5.140625" style="22" customWidth="1"/>
    <col min="53" max="53" width="4.28515625" style="22" customWidth="1"/>
    <col min="54" max="16384" width="9.140625" style="22"/>
  </cols>
  <sheetData>
    <row r="1" spans="1:56" s="190" customFormat="1" ht="24.75" customHeight="1">
      <c r="AQ1" s="302" t="s">
        <v>241</v>
      </c>
      <c r="AR1" s="302"/>
      <c r="AS1" s="302"/>
      <c r="AT1" s="302"/>
      <c r="AU1" s="302"/>
      <c r="AV1" s="302"/>
      <c r="AW1" s="302"/>
      <c r="AX1" s="302"/>
      <c r="AY1" s="302"/>
      <c r="BD1" s="191"/>
    </row>
    <row r="2" spans="1:56" s="190" customFormat="1" ht="24.75" customHeight="1">
      <c r="AQ2" s="302"/>
      <c r="AR2" s="302"/>
      <c r="AS2" s="302"/>
      <c r="AT2" s="302"/>
      <c r="AU2" s="302"/>
      <c r="AV2" s="302"/>
      <c r="AW2" s="302"/>
      <c r="AX2" s="302"/>
      <c r="AY2" s="302"/>
      <c r="BD2" s="191"/>
    </row>
    <row r="3" spans="1:56" s="190" customFormat="1" ht="24.75" customHeight="1">
      <c r="AL3" s="192"/>
      <c r="AM3" s="192"/>
      <c r="AN3" s="193" t="s">
        <v>242</v>
      </c>
      <c r="AO3" s="194"/>
      <c r="AP3" s="194"/>
      <c r="AQ3" s="302"/>
      <c r="AR3" s="302"/>
      <c r="AS3" s="302"/>
      <c r="AT3" s="302"/>
      <c r="AU3" s="302"/>
      <c r="AV3" s="302"/>
      <c r="AW3" s="302"/>
      <c r="AX3" s="302"/>
      <c r="AY3" s="302"/>
      <c r="BD3" s="191"/>
    </row>
    <row r="4" spans="1:56">
      <c r="AK4" s="195" t="s">
        <v>305</v>
      </c>
    </row>
    <row r="5" spans="1:56" s="5" customFormat="1" ht="15">
      <c r="A5" s="431" t="s">
        <v>290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</row>
    <row r="6" spans="1:56" ht="15" customHeight="1">
      <c r="A6" s="389" t="s">
        <v>23</v>
      </c>
      <c r="B6" s="392" t="s">
        <v>22</v>
      </c>
      <c r="C6" s="350" t="s">
        <v>25</v>
      </c>
      <c r="D6" s="376" t="s">
        <v>29</v>
      </c>
      <c r="E6" s="376" t="s">
        <v>30</v>
      </c>
      <c r="F6" s="13" t="s">
        <v>0</v>
      </c>
      <c r="G6" s="35"/>
      <c r="H6" s="13"/>
      <c r="I6" s="29"/>
      <c r="J6" s="13" t="s">
        <v>1</v>
      </c>
      <c r="K6" s="35"/>
      <c r="L6" s="13"/>
      <c r="M6" s="13"/>
      <c r="N6" s="13"/>
      <c r="O6" s="13" t="s">
        <v>2</v>
      </c>
      <c r="P6" s="13"/>
      <c r="Q6" s="13"/>
      <c r="R6" s="13"/>
      <c r="S6" s="13" t="s">
        <v>3</v>
      </c>
      <c r="T6" s="35"/>
      <c r="U6" s="13"/>
      <c r="V6" s="30"/>
      <c r="W6" s="13" t="s">
        <v>4</v>
      </c>
      <c r="X6" s="35"/>
      <c r="Y6" s="13"/>
      <c r="Z6" s="31"/>
      <c r="AA6" s="31"/>
      <c r="AB6" s="13" t="s">
        <v>5</v>
      </c>
      <c r="AC6" s="31"/>
      <c r="AD6" s="35"/>
      <c r="AE6" s="31"/>
      <c r="AF6" s="13" t="s">
        <v>6</v>
      </c>
      <c r="AG6" s="31"/>
      <c r="AH6" s="31"/>
      <c r="AI6" s="31"/>
      <c r="AJ6" s="32"/>
      <c r="AK6" s="33" t="s">
        <v>7</v>
      </c>
      <c r="AL6" s="33"/>
      <c r="AM6" s="33"/>
      <c r="AN6" s="31"/>
      <c r="AO6" s="13" t="s">
        <v>8</v>
      </c>
      <c r="AP6" s="31"/>
      <c r="AQ6" s="31"/>
      <c r="AR6" s="31"/>
      <c r="AS6" s="279" t="s">
        <v>9</v>
      </c>
      <c r="AT6" s="280"/>
      <c r="AU6" s="280"/>
      <c r="AV6" s="280"/>
      <c r="AW6" s="279" t="s">
        <v>10</v>
      </c>
      <c r="AX6" s="280"/>
      <c r="AY6" s="343"/>
      <c r="AZ6" s="20"/>
      <c r="BA6" s="21"/>
    </row>
    <row r="7" spans="1:56" s="6" customFormat="1" ht="39" customHeight="1">
      <c r="A7" s="390"/>
      <c r="B7" s="392"/>
      <c r="C7" s="351"/>
      <c r="D7" s="377"/>
      <c r="E7" s="377"/>
      <c r="F7" s="233">
        <v>42616</v>
      </c>
      <c r="G7" s="233">
        <f>F7+7</f>
        <v>42623</v>
      </c>
      <c r="H7" s="1">
        <f t="shared" ref="H7:V8" si="0">G7+7</f>
        <v>42630</v>
      </c>
      <c r="I7" s="1">
        <f t="shared" si="0"/>
        <v>42637</v>
      </c>
      <c r="J7" s="1">
        <f t="shared" si="0"/>
        <v>42644</v>
      </c>
      <c r="K7" s="1">
        <f t="shared" si="0"/>
        <v>42651</v>
      </c>
      <c r="L7" s="1">
        <f t="shared" si="0"/>
        <v>42658</v>
      </c>
      <c r="M7" s="1">
        <f t="shared" si="0"/>
        <v>42665</v>
      </c>
      <c r="N7" s="1">
        <f t="shared" si="0"/>
        <v>42672</v>
      </c>
      <c r="O7" s="1">
        <f t="shared" si="0"/>
        <v>42679</v>
      </c>
      <c r="P7" s="1">
        <f t="shared" si="0"/>
        <v>42686</v>
      </c>
      <c r="Q7" s="1">
        <f t="shared" si="0"/>
        <v>42693</v>
      </c>
      <c r="R7" s="1">
        <f t="shared" si="0"/>
        <v>42700</v>
      </c>
      <c r="S7" s="1">
        <f t="shared" si="0"/>
        <v>42707</v>
      </c>
      <c r="T7" s="1">
        <f t="shared" si="0"/>
        <v>42714</v>
      </c>
      <c r="U7" s="1">
        <f t="shared" si="0"/>
        <v>42721</v>
      </c>
      <c r="V7" s="34">
        <f t="shared" si="0"/>
        <v>42728</v>
      </c>
      <c r="W7" s="1">
        <f t="shared" ref="W7:AL8" si="1">V7+7</f>
        <v>42735</v>
      </c>
      <c r="X7" s="1">
        <f t="shared" si="1"/>
        <v>42742</v>
      </c>
      <c r="Y7" s="34">
        <f t="shared" si="1"/>
        <v>42749</v>
      </c>
      <c r="Z7" s="1">
        <f t="shared" si="1"/>
        <v>42756</v>
      </c>
      <c r="AA7" s="1">
        <f t="shared" si="1"/>
        <v>42763</v>
      </c>
      <c r="AB7" s="1">
        <f t="shared" si="1"/>
        <v>42770</v>
      </c>
      <c r="AC7" s="1">
        <f t="shared" si="1"/>
        <v>42777</v>
      </c>
      <c r="AD7" s="1">
        <f t="shared" si="1"/>
        <v>42784</v>
      </c>
      <c r="AE7" s="1">
        <f t="shared" si="1"/>
        <v>42791</v>
      </c>
      <c r="AF7" s="1">
        <f t="shared" si="1"/>
        <v>42798</v>
      </c>
      <c r="AG7" s="1">
        <f t="shared" si="1"/>
        <v>42805</v>
      </c>
      <c r="AH7" s="1">
        <f t="shared" si="1"/>
        <v>42812</v>
      </c>
      <c r="AI7" s="1">
        <f t="shared" si="1"/>
        <v>42819</v>
      </c>
      <c r="AJ7" s="1">
        <f t="shared" si="1"/>
        <v>42826</v>
      </c>
      <c r="AK7" s="1">
        <f t="shared" si="1"/>
        <v>42833</v>
      </c>
      <c r="AL7" s="1">
        <f t="shared" si="1"/>
        <v>42840</v>
      </c>
      <c r="AM7" s="1">
        <f t="shared" ref="AM7:AS8" si="2">AL7+7</f>
        <v>42847</v>
      </c>
      <c r="AN7" s="1">
        <f t="shared" si="2"/>
        <v>42854</v>
      </c>
      <c r="AO7" s="1">
        <f t="shared" si="2"/>
        <v>42861</v>
      </c>
      <c r="AP7" s="1">
        <f t="shared" si="2"/>
        <v>42868</v>
      </c>
      <c r="AQ7" s="1">
        <f t="shared" si="2"/>
        <v>42875</v>
      </c>
      <c r="AR7" s="1">
        <f t="shared" si="2"/>
        <v>42882</v>
      </c>
      <c r="AS7" s="1">
        <f t="shared" si="2"/>
        <v>42889</v>
      </c>
      <c r="AT7" s="1">
        <f t="shared" ref="AT7:AY8" si="3">AS7+7</f>
        <v>42896</v>
      </c>
      <c r="AU7" s="1">
        <f t="shared" si="3"/>
        <v>42903</v>
      </c>
      <c r="AV7" s="1">
        <f t="shared" si="3"/>
        <v>42910</v>
      </c>
      <c r="AW7" s="1">
        <f t="shared" si="3"/>
        <v>42917</v>
      </c>
      <c r="AX7" s="1">
        <f t="shared" si="3"/>
        <v>42924</v>
      </c>
      <c r="AY7" s="1">
        <f t="shared" si="3"/>
        <v>42931</v>
      </c>
      <c r="AZ7" s="17" t="s">
        <v>11</v>
      </c>
      <c r="BA7" s="17" t="s">
        <v>12</v>
      </c>
    </row>
    <row r="8" spans="1:56" s="6" customFormat="1" ht="39" customHeight="1">
      <c r="A8" s="390"/>
      <c r="B8" s="392"/>
      <c r="C8" s="352"/>
      <c r="D8" s="378"/>
      <c r="E8" s="378"/>
      <c r="F8" s="233">
        <v>42611</v>
      </c>
      <c r="G8" s="233">
        <v>42618</v>
      </c>
      <c r="H8" s="1">
        <f t="shared" si="0"/>
        <v>42625</v>
      </c>
      <c r="I8" s="1">
        <f t="shared" si="0"/>
        <v>42632</v>
      </c>
      <c r="J8" s="1">
        <f t="shared" si="0"/>
        <v>42639</v>
      </c>
      <c r="K8" s="1">
        <f t="shared" si="0"/>
        <v>42646</v>
      </c>
      <c r="L8" s="1">
        <f t="shared" si="0"/>
        <v>42653</v>
      </c>
      <c r="M8" s="1">
        <f t="shared" si="0"/>
        <v>42660</v>
      </c>
      <c r="N8" s="1">
        <f t="shared" si="0"/>
        <v>42667</v>
      </c>
      <c r="O8" s="1">
        <f t="shared" si="0"/>
        <v>42674</v>
      </c>
      <c r="P8" s="1">
        <f t="shared" si="0"/>
        <v>42681</v>
      </c>
      <c r="Q8" s="1">
        <f t="shared" si="0"/>
        <v>42688</v>
      </c>
      <c r="R8" s="1">
        <f t="shared" si="0"/>
        <v>42695</v>
      </c>
      <c r="S8" s="1">
        <f t="shared" si="0"/>
        <v>42702</v>
      </c>
      <c r="T8" s="1">
        <f t="shared" si="0"/>
        <v>42709</v>
      </c>
      <c r="U8" s="1">
        <f t="shared" si="0"/>
        <v>42716</v>
      </c>
      <c r="V8" s="34">
        <f t="shared" si="0"/>
        <v>42723</v>
      </c>
      <c r="W8" s="1">
        <f t="shared" si="1"/>
        <v>42730</v>
      </c>
      <c r="X8" s="1">
        <f t="shared" si="1"/>
        <v>42737</v>
      </c>
      <c r="Y8" s="34">
        <f t="shared" si="1"/>
        <v>42744</v>
      </c>
      <c r="Z8" s="1">
        <f t="shared" si="1"/>
        <v>42751</v>
      </c>
      <c r="AA8" s="1">
        <f t="shared" si="1"/>
        <v>42758</v>
      </c>
      <c r="AB8" s="1">
        <f t="shared" si="1"/>
        <v>42765</v>
      </c>
      <c r="AC8" s="1">
        <f t="shared" si="1"/>
        <v>42772</v>
      </c>
      <c r="AD8" s="1">
        <f t="shared" si="1"/>
        <v>42779</v>
      </c>
      <c r="AE8" s="1">
        <f t="shared" si="1"/>
        <v>42786</v>
      </c>
      <c r="AF8" s="1">
        <f t="shared" si="1"/>
        <v>42793</v>
      </c>
      <c r="AG8" s="1">
        <f t="shared" si="1"/>
        <v>42800</v>
      </c>
      <c r="AH8" s="1">
        <f t="shared" si="1"/>
        <v>42807</v>
      </c>
      <c r="AI8" s="1">
        <f t="shared" si="1"/>
        <v>42814</v>
      </c>
      <c r="AJ8" s="1">
        <f t="shared" si="1"/>
        <v>42821</v>
      </c>
      <c r="AK8" s="1">
        <f t="shared" si="1"/>
        <v>42828</v>
      </c>
      <c r="AL8" s="1">
        <f t="shared" si="1"/>
        <v>42835</v>
      </c>
      <c r="AM8" s="1">
        <f t="shared" si="2"/>
        <v>42842</v>
      </c>
      <c r="AN8" s="1">
        <f t="shared" si="2"/>
        <v>42849</v>
      </c>
      <c r="AO8" s="1">
        <f t="shared" si="2"/>
        <v>42856</v>
      </c>
      <c r="AP8" s="1">
        <f t="shared" si="2"/>
        <v>42863</v>
      </c>
      <c r="AQ8" s="1">
        <f t="shared" si="2"/>
        <v>42870</v>
      </c>
      <c r="AR8" s="1">
        <f t="shared" si="2"/>
        <v>42877</v>
      </c>
      <c r="AS8" s="1">
        <f t="shared" si="2"/>
        <v>42884</v>
      </c>
      <c r="AT8" s="1">
        <f t="shared" si="3"/>
        <v>42891</v>
      </c>
      <c r="AU8" s="1">
        <f t="shared" si="3"/>
        <v>42898</v>
      </c>
      <c r="AV8" s="1">
        <f t="shared" si="3"/>
        <v>42905</v>
      </c>
      <c r="AW8" s="1">
        <f t="shared" si="3"/>
        <v>42912</v>
      </c>
      <c r="AX8" s="1">
        <f t="shared" si="3"/>
        <v>42919</v>
      </c>
      <c r="AY8" s="1">
        <f t="shared" si="3"/>
        <v>42926</v>
      </c>
      <c r="AZ8" s="18"/>
      <c r="BA8" s="18"/>
    </row>
    <row r="9" spans="1:56" s="7" customFormat="1" ht="13.5">
      <c r="A9" s="391"/>
      <c r="B9" s="392"/>
      <c r="C9" s="432" t="s">
        <v>13</v>
      </c>
      <c r="D9" s="433"/>
      <c r="E9" s="434"/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2">
        <v>11</v>
      </c>
      <c r="Q9" s="2">
        <v>12</v>
      </c>
      <c r="R9" s="2">
        <v>13</v>
      </c>
      <c r="S9" s="2">
        <v>14</v>
      </c>
      <c r="T9" s="2">
        <v>15</v>
      </c>
      <c r="U9" s="2">
        <v>16</v>
      </c>
      <c r="V9" s="2">
        <v>17</v>
      </c>
      <c r="W9" s="2">
        <v>18</v>
      </c>
      <c r="X9" s="2">
        <v>19</v>
      </c>
      <c r="Y9" s="2">
        <v>20</v>
      </c>
      <c r="Z9" s="2">
        <v>21</v>
      </c>
      <c r="AA9" s="2">
        <v>22</v>
      </c>
      <c r="AB9" s="2">
        <v>23</v>
      </c>
      <c r="AC9" s="2">
        <v>24</v>
      </c>
      <c r="AD9" s="2">
        <v>25</v>
      </c>
      <c r="AE9" s="2">
        <v>26</v>
      </c>
      <c r="AF9" s="2">
        <v>27</v>
      </c>
      <c r="AG9" s="2">
        <v>28</v>
      </c>
      <c r="AH9" s="2">
        <v>29</v>
      </c>
      <c r="AI9" s="2">
        <v>30</v>
      </c>
      <c r="AJ9" s="2">
        <v>31</v>
      </c>
      <c r="AK9" s="2">
        <v>32</v>
      </c>
      <c r="AL9" s="2">
        <v>33</v>
      </c>
      <c r="AM9" s="2">
        <v>34</v>
      </c>
      <c r="AN9" s="2">
        <v>35</v>
      </c>
      <c r="AO9" s="2">
        <v>36</v>
      </c>
      <c r="AP9" s="2">
        <v>37</v>
      </c>
      <c r="AQ9" s="2">
        <v>38</v>
      </c>
      <c r="AR9" s="2">
        <v>39</v>
      </c>
      <c r="AS9" s="2">
        <v>40</v>
      </c>
      <c r="AT9" s="2">
        <v>41</v>
      </c>
      <c r="AU9" s="2">
        <v>42</v>
      </c>
      <c r="AV9" s="2">
        <v>43</v>
      </c>
      <c r="AW9" s="2">
        <v>44</v>
      </c>
      <c r="AX9" s="2">
        <v>45</v>
      </c>
      <c r="AY9" s="2">
        <v>46</v>
      </c>
      <c r="AZ9" s="19"/>
      <c r="BA9" s="19"/>
    </row>
    <row r="10" spans="1:56" s="86" customFormat="1" ht="15.75" customHeight="1">
      <c r="A10" s="418" t="s">
        <v>112</v>
      </c>
      <c r="B10" s="423" t="s">
        <v>111</v>
      </c>
      <c r="C10" s="42">
        <f>D10+E10</f>
        <v>12</v>
      </c>
      <c r="D10" s="82">
        <f>SUM(F10:U10)</f>
        <v>12</v>
      </c>
      <c r="E10" s="38">
        <f>SUM(Y10:AX10)</f>
        <v>0</v>
      </c>
      <c r="F10" s="83">
        <v>4</v>
      </c>
      <c r="G10" s="83">
        <v>4</v>
      </c>
      <c r="H10" s="83">
        <v>2</v>
      </c>
      <c r="I10" s="83">
        <v>2</v>
      </c>
      <c r="J10" s="83"/>
      <c r="K10" s="83"/>
      <c r="L10" s="83"/>
      <c r="M10" s="83"/>
      <c r="N10" s="83"/>
      <c r="O10" s="411" t="s">
        <v>544</v>
      </c>
      <c r="P10" s="420"/>
      <c r="Q10" s="412"/>
      <c r="R10" s="83"/>
      <c r="S10" s="83"/>
      <c r="T10" s="83"/>
      <c r="U10" s="83"/>
      <c r="V10" s="407" t="s">
        <v>27</v>
      </c>
      <c r="W10" s="425" t="s">
        <v>19</v>
      </c>
      <c r="X10" s="426"/>
      <c r="Z10" s="179"/>
      <c r="AA10" s="179"/>
      <c r="AB10" s="179"/>
      <c r="AC10" s="179"/>
      <c r="AD10" s="179"/>
      <c r="AE10" s="83"/>
      <c r="AF10" s="83"/>
      <c r="AG10" s="83"/>
      <c r="AH10" s="83"/>
      <c r="AI10" s="83"/>
      <c r="AJ10" s="411" t="s">
        <v>545</v>
      </c>
      <c r="AK10" s="412"/>
      <c r="AL10" s="411" t="s">
        <v>546</v>
      </c>
      <c r="AM10" s="412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407" t="s">
        <v>59</v>
      </c>
      <c r="AZ10" s="85"/>
      <c r="BA10" s="84"/>
    </row>
    <row r="11" spans="1:56" s="86" customFormat="1" ht="15.75">
      <c r="A11" s="419"/>
      <c r="B11" s="424"/>
      <c r="C11" s="45">
        <f>D11+E11</f>
        <v>24</v>
      </c>
      <c r="D11" s="45">
        <f>SUM(F11:U11)</f>
        <v>24</v>
      </c>
      <c r="E11" s="40">
        <f>SUM(Y11:AX11)</f>
        <v>0</v>
      </c>
      <c r="F11" s="46"/>
      <c r="G11" s="46"/>
      <c r="H11" s="46">
        <v>2</v>
      </c>
      <c r="I11" s="46">
        <v>2</v>
      </c>
      <c r="J11" s="46">
        <v>2</v>
      </c>
      <c r="K11" s="46">
        <v>2</v>
      </c>
      <c r="L11" s="46">
        <v>2</v>
      </c>
      <c r="M11" s="46">
        <v>2</v>
      </c>
      <c r="N11" s="46">
        <v>2</v>
      </c>
      <c r="O11" s="413"/>
      <c r="P11" s="421"/>
      <c r="Q11" s="414"/>
      <c r="R11" s="46">
        <v>2</v>
      </c>
      <c r="S11" s="46">
        <v>2</v>
      </c>
      <c r="T11" s="46">
        <v>2</v>
      </c>
      <c r="U11" s="46">
        <v>4</v>
      </c>
      <c r="V11" s="407"/>
      <c r="W11" s="427"/>
      <c r="X11" s="428"/>
      <c r="Z11" s="180"/>
      <c r="AA11" s="180"/>
      <c r="AB11" s="180"/>
      <c r="AC11" s="180"/>
      <c r="AD11" s="180"/>
      <c r="AE11" s="46"/>
      <c r="AF11" s="46"/>
      <c r="AG11" s="46"/>
      <c r="AH11" s="46"/>
      <c r="AI11" s="46"/>
      <c r="AJ11" s="413"/>
      <c r="AK11" s="414"/>
      <c r="AL11" s="413"/>
      <c r="AM11" s="414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07"/>
      <c r="AZ11" s="87">
        <v>1</v>
      </c>
      <c r="BA11" s="41"/>
    </row>
    <row r="12" spans="1:56" s="3" customFormat="1" ht="15">
      <c r="A12" s="409" t="s">
        <v>114</v>
      </c>
      <c r="B12" s="410" t="s">
        <v>113</v>
      </c>
      <c r="C12" s="42">
        <f>D12+E12</f>
        <v>12</v>
      </c>
      <c r="D12" s="82">
        <f t="shared" ref="D12:D27" si="4">SUM(F12:U12)</f>
        <v>0</v>
      </c>
      <c r="E12" s="38">
        <f t="shared" ref="E12:E27" si="5">SUM(Y12:AX12)</f>
        <v>12</v>
      </c>
      <c r="F12" s="43"/>
      <c r="G12" s="43"/>
      <c r="H12" s="43"/>
      <c r="I12" s="43"/>
      <c r="J12" s="43"/>
      <c r="K12" s="43"/>
      <c r="L12" s="43"/>
      <c r="M12" s="43"/>
      <c r="N12" s="43"/>
      <c r="O12" s="413"/>
      <c r="P12" s="421"/>
      <c r="Q12" s="414"/>
      <c r="R12" s="43"/>
      <c r="S12" s="43"/>
      <c r="T12" s="43"/>
      <c r="U12" s="43"/>
      <c r="V12" s="407"/>
      <c r="W12" s="427"/>
      <c r="X12" s="428"/>
      <c r="Y12" s="83"/>
      <c r="Z12" s="84"/>
      <c r="AA12" s="84"/>
      <c r="AB12" s="84"/>
      <c r="AC12" s="84"/>
      <c r="AD12" s="84"/>
      <c r="AE12" s="43"/>
      <c r="AF12" s="43"/>
      <c r="AG12" s="43"/>
      <c r="AH12" s="43"/>
      <c r="AI12" s="43"/>
      <c r="AJ12" s="413"/>
      <c r="AK12" s="414"/>
      <c r="AL12" s="413"/>
      <c r="AM12" s="414"/>
      <c r="AN12" s="90">
        <v>2</v>
      </c>
      <c r="AO12" s="90">
        <v>2</v>
      </c>
      <c r="AP12" s="90">
        <v>2</v>
      </c>
      <c r="AQ12" s="43">
        <v>2</v>
      </c>
      <c r="AR12" s="43">
        <v>2</v>
      </c>
      <c r="AS12" s="43">
        <v>2</v>
      </c>
      <c r="AT12" s="43"/>
      <c r="AU12" s="43"/>
      <c r="AV12" s="43"/>
      <c r="AW12" s="43"/>
      <c r="AX12" s="43"/>
      <c r="AY12" s="407"/>
      <c r="AZ12" s="43"/>
      <c r="BA12" s="44"/>
    </row>
    <row r="13" spans="1:56" s="8" customFormat="1" ht="15">
      <c r="A13" s="409"/>
      <c r="B13" s="410"/>
      <c r="C13" s="45">
        <f>D13+E13</f>
        <v>20</v>
      </c>
      <c r="D13" s="45">
        <f t="shared" si="4"/>
        <v>0</v>
      </c>
      <c r="E13" s="40">
        <f t="shared" si="5"/>
        <v>20</v>
      </c>
      <c r="F13" s="46"/>
      <c r="G13" s="46"/>
      <c r="H13" s="46"/>
      <c r="I13" s="46"/>
      <c r="J13" s="46"/>
      <c r="K13" s="46"/>
      <c r="L13" s="46"/>
      <c r="M13" s="46"/>
      <c r="N13" s="46"/>
      <c r="O13" s="413"/>
      <c r="P13" s="421"/>
      <c r="Q13" s="414"/>
      <c r="R13" s="46"/>
      <c r="S13" s="46"/>
      <c r="T13" s="46"/>
      <c r="U13" s="46"/>
      <c r="V13" s="407"/>
      <c r="W13" s="427"/>
      <c r="X13" s="428"/>
      <c r="Y13" s="46"/>
      <c r="Z13" s="41"/>
      <c r="AA13" s="41"/>
      <c r="AB13" s="41"/>
      <c r="AC13" s="41"/>
      <c r="AD13" s="41"/>
      <c r="AE13" s="46"/>
      <c r="AF13" s="46"/>
      <c r="AG13" s="46"/>
      <c r="AH13" s="46"/>
      <c r="AI13" s="46"/>
      <c r="AJ13" s="413"/>
      <c r="AK13" s="414"/>
      <c r="AL13" s="413"/>
      <c r="AM13" s="414"/>
      <c r="AN13" s="41"/>
      <c r="AO13" s="41">
        <v>2</v>
      </c>
      <c r="AP13" s="41">
        <v>2</v>
      </c>
      <c r="AQ13" s="46">
        <v>2</v>
      </c>
      <c r="AR13" s="46">
        <v>2</v>
      </c>
      <c r="AS13" s="46">
        <v>2</v>
      </c>
      <c r="AT13" s="46">
        <v>2</v>
      </c>
      <c r="AU13" s="46">
        <v>2</v>
      </c>
      <c r="AV13" s="46">
        <v>2</v>
      </c>
      <c r="AW13" s="46">
        <v>2</v>
      </c>
      <c r="AX13" s="46">
        <v>2</v>
      </c>
      <c r="AY13" s="407"/>
      <c r="AZ13" s="46">
        <v>2</v>
      </c>
      <c r="BA13" s="41"/>
    </row>
    <row r="14" spans="1:56" s="88" customFormat="1" ht="32.25" customHeight="1">
      <c r="A14" s="409" t="s">
        <v>62</v>
      </c>
      <c r="B14" s="410" t="s">
        <v>63</v>
      </c>
      <c r="C14" s="42">
        <f t="shared" ref="C14:C19" si="6">D14+E14</f>
        <v>24</v>
      </c>
      <c r="D14" s="82">
        <f t="shared" si="4"/>
        <v>12</v>
      </c>
      <c r="E14" s="38">
        <f t="shared" si="5"/>
        <v>12</v>
      </c>
      <c r="F14" s="43">
        <v>2</v>
      </c>
      <c r="G14" s="43">
        <v>2</v>
      </c>
      <c r="H14" s="43">
        <v>2</v>
      </c>
      <c r="I14" s="43">
        <v>2</v>
      </c>
      <c r="J14" s="43">
        <v>2</v>
      </c>
      <c r="K14" s="43">
        <v>2</v>
      </c>
      <c r="L14" s="43"/>
      <c r="M14" s="43"/>
      <c r="N14" s="43"/>
      <c r="O14" s="413"/>
      <c r="P14" s="421"/>
      <c r="Q14" s="414"/>
      <c r="R14" s="43"/>
      <c r="S14" s="43"/>
      <c r="T14" s="43"/>
      <c r="U14" s="43"/>
      <c r="V14" s="407"/>
      <c r="W14" s="427"/>
      <c r="X14" s="428"/>
      <c r="Y14" s="83">
        <v>2</v>
      </c>
      <c r="Z14" s="84">
        <v>2</v>
      </c>
      <c r="AA14" s="84">
        <v>2</v>
      </c>
      <c r="AB14" s="84">
        <v>2</v>
      </c>
      <c r="AC14" s="84">
        <v>2</v>
      </c>
      <c r="AD14" s="84">
        <v>2</v>
      </c>
      <c r="AE14" s="43"/>
      <c r="AF14" s="43"/>
      <c r="AG14" s="43"/>
      <c r="AH14" s="43"/>
      <c r="AI14" s="43"/>
      <c r="AJ14" s="413"/>
      <c r="AK14" s="414"/>
      <c r="AL14" s="413"/>
      <c r="AM14" s="414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07"/>
      <c r="AZ14" s="43" t="s">
        <v>35</v>
      </c>
      <c r="BA14" s="44"/>
    </row>
    <row r="15" spans="1:56" s="8" customFormat="1" ht="32.25" customHeight="1">
      <c r="A15" s="409"/>
      <c r="B15" s="410"/>
      <c r="C15" s="45">
        <f t="shared" si="6"/>
        <v>64</v>
      </c>
      <c r="D15" s="45">
        <f t="shared" si="4"/>
        <v>32</v>
      </c>
      <c r="E15" s="40">
        <f t="shared" si="5"/>
        <v>32</v>
      </c>
      <c r="F15" s="46">
        <v>2</v>
      </c>
      <c r="G15" s="46">
        <v>2</v>
      </c>
      <c r="H15" s="46">
        <v>2</v>
      </c>
      <c r="I15" s="46">
        <v>2</v>
      </c>
      <c r="J15" s="46">
        <v>2</v>
      </c>
      <c r="K15" s="46">
        <v>2</v>
      </c>
      <c r="L15" s="46">
        <v>4</v>
      </c>
      <c r="M15" s="46">
        <v>4</v>
      </c>
      <c r="N15" s="46">
        <v>4</v>
      </c>
      <c r="O15" s="413"/>
      <c r="P15" s="421"/>
      <c r="Q15" s="414"/>
      <c r="R15" s="46">
        <v>2</v>
      </c>
      <c r="S15" s="46">
        <v>2</v>
      </c>
      <c r="T15" s="46">
        <v>2</v>
      </c>
      <c r="U15" s="46">
        <v>2</v>
      </c>
      <c r="V15" s="407"/>
      <c r="W15" s="427"/>
      <c r="X15" s="428"/>
      <c r="Y15" s="46"/>
      <c r="Z15" s="41"/>
      <c r="AA15" s="41"/>
      <c r="AB15" s="41"/>
      <c r="AC15" s="41"/>
      <c r="AD15" s="41"/>
      <c r="AE15" s="46">
        <v>2</v>
      </c>
      <c r="AF15" s="46">
        <v>2</v>
      </c>
      <c r="AG15" s="46">
        <v>2</v>
      </c>
      <c r="AH15" s="46">
        <v>2</v>
      </c>
      <c r="AI15" s="46">
        <v>2</v>
      </c>
      <c r="AJ15" s="413"/>
      <c r="AK15" s="414"/>
      <c r="AL15" s="413"/>
      <c r="AM15" s="414"/>
      <c r="AN15" s="46">
        <v>2</v>
      </c>
      <c r="AO15" s="46">
        <v>2</v>
      </c>
      <c r="AP15" s="46">
        <v>2</v>
      </c>
      <c r="AQ15" s="46">
        <v>2</v>
      </c>
      <c r="AR15" s="46">
        <v>2</v>
      </c>
      <c r="AS15" s="46">
        <v>2</v>
      </c>
      <c r="AT15" s="46">
        <v>2</v>
      </c>
      <c r="AU15" s="46">
        <v>2</v>
      </c>
      <c r="AV15" s="46">
        <v>2</v>
      </c>
      <c r="AW15" s="46">
        <v>2</v>
      </c>
      <c r="AX15" s="46">
        <v>2</v>
      </c>
      <c r="AY15" s="407"/>
      <c r="AZ15" s="46">
        <v>2</v>
      </c>
      <c r="BA15" s="41"/>
    </row>
    <row r="16" spans="1:56" s="8" customFormat="1" ht="15">
      <c r="A16" s="409" t="s">
        <v>547</v>
      </c>
      <c r="B16" s="410" t="s">
        <v>548</v>
      </c>
      <c r="C16" s="82">
        <f>D16+E16</f>
        <v>12</v>
      </c>
      <c r="D16" s="82">
        <f>SUM(F16:U16)</f>
        <v>0</v>
      </c>
      <c r="E16" s="38">
        <f>SUM(Y16:AX16)</f>
        <v>12</v>
      </c>
      <c r="F16" s="43"/>
      <c r="G16" s="43"/>
      <c r="H16" s="43"/>
      <c r="I16" s="43"/>
      <c r="J16" s="43"/>
      <c r="K16" s="43"/>
      <c r="L16" s="43"/>
      <c r="M16" s="43"/>
      <c r="N16" s="43"/>
      <c r="O16" s="413"/>
      <c r="P16" s="421"/>
      <c r="Q16" s="414"/>
      <c r="R16" s="43"/>
      <c r="S16" s="43"/>
      <c r="T16" s="43"/>
      <c r="U16" s="43"/>
      <c r="V16" s="407"/>
      <c r="W16" s="427"/>
      <c r="X16" s="428"/>
      <c r="Y16" s="83">
        <v>2</v>
      </c>
      <c r="Z16" s="84">
        <v>2</v>
      </c>
      <c r="AA16" s="84">
        <v>2</v>
      </c>
      <c r="AB16" s="84">
        <v>2</v>
      </c>
      <c r="AC16" s="84">
        <v>2</v>
      </c>
      <c r="AD16" s="84">
        <v>2</v>
      </c>
      <c r="AE16" s="43"/>
      <c r="AF16" s="43"/>
      <c r="AG16" s="43"/>
      <c r="AH16" s="43"/>
      <c r="AI16" s="43"/>
      <c r="AJ16" s="413"/>
      <c r="AK16" s="414"/>
      <c r="AL16" s="413"/>
      <c r="AM16" s="414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07"/>
      <c r="AZ16" s="83"/>
      <c r="BA16" s="84"/>
    </row>
    <row r="17" spans="1:59" s="8" customFormat="1" ht="15">
      <c r="A17" s="409"/>
      <c r="B17" s="410"/>
      <c r="C17" s="45">
        <f>D17+E17</f>
        <v>24</v>
      </c>
      <c r="D17" s="45">
        <f>SUM(F17:U17)</f>
        <v>0</v>
      </c>
      <c r="E17" s="40">
        <f>SUM(Y17:AX17)</f>
        <v>24</v>
      </c>
      <c r="F17" s="46"/>
      <c r="G17" s="46"/>
      <c r="H17" s="46"/>
      <c r="I17" s="46"/>
      <c r="J17" s="46"/>
      <c r="K17" s="46"/>
      <c r="L17" s="46"/>
      <c r="M17" s="46"/>
      <c r="N17" s="46"/>
      <c r="O17" s="413"/>
      <c r="P17" s="421"/>
      <c r="Q17" s="414"/>
      <c r="R17" s="46"/>
      <c r="S17" s="46"/>
      <c r="T17" s="46"/>
      <c r="U17" s="46"/>
      <c r="V17" s="407"/>
      <c r="W17" s="427"/>
      <c r="X17" s="428"/>
      <c r="Y17" s="46"/>
      <c r="Z17" s="41"/>
      <c r="AA17" s="41"/>
      <c r="AB17" s="41"/>
      <c r="AC17" s="41"/>
      <c r="AD17" s="41"/>
      <c r="AE17" s="46">
        <v>2</v>
      </c>
      <c r="AF17" s="46">
        <v>2</v>
      </c>
      <c r="AG17" s="46">
        <v>2</v>
      </c>
      <c r="AH17" s="46">
        <v>2</v>
      </c>
      <c r="AI17" s="46">
        <v>2</v>
      </c>
      <c r="AJ17" s="413"/>
      <c r="AK17" s="414"/>
      <c r="AL17" s="413"/>
      <c r="AM17" s="414"/>
      <c r="AN17" s="46">
        <v>2</v>
      </c>
      <c r="AO17" s="46">
        <v>2</v>
      </c>
      <c r="AP17" s="46">
        <v>2</v>
      </c>
      <c r="AQ17" s="46">
        <v>2</v>
      </c>
      <c r="AR17" s="46">
        <v>2</v>
      </c>
      <c r="AS17" s="46">
        <v>2</v>
      </c>
      <c r="AT17" s="46">
        <v>2</v>
      </c>
      <c r="AU17" s="46"/>
      <c r="AV17" s="46"/>
      <c r="AW17" s="46"/>
      <c r="AX17" s="46"/>
      <c r="AY17" s="407"/>
      <c r="AZ17" s="46">
        <v>2</v>
      </c>
      <c r="BA17" s="41"/>
    </row>
    <row r="18" spans="1:59" s="8" customFormat="1" ht="15">
      <c r="A18" s="409" t="s">
        <v>64</v>
      </c>
      <c r="B18" s="410" t="s">
        <v>65</v>
      </c>
      <c r="C18" s="82">
        <f t="shared" si="6"/>
        <v>20</v>
      </c>
      <c r="D18" s="82">
        <f t="shared" si="4"/>
        <v>20</v>
      </c>
      <c r="E18" s="38">
        <f t="shared" si="5"/>
        <v>0</v>
      </c>
      <c r="F18" s="83">
        <v>4</v>
      </c>
      <c r="G18" s="83">
        <v>2</v>
      </c>
      <c r="H18" s="83">
        <v>2</v>
      </c>
      <c r="I18" s="83">
        <v>2</v>
      </c>
      <c r="J18" s="83">
        <v>2</v>
      </c>
      <c r="K18" s="83">
        <v>2</v>
      </c>
      <c r="L18" s="83">
        <v>2</v>
      </c>
      <c r="M18" s="43">
        <v>2</v>
      </c>
      <c r="N18" s="43">
        <v>2</v>
      </c>
      <c r="O18" s="413"/>
      <c r="P18" s="421"/>
      <c r="Q18" s="414"/>
      <c r="R18" s="43"/>
      <c r="S18" s="43"/>
      <c r="T18" s="43"/>
      <c r="U18" s="43"/>
      <c r="V18" s="407"/>
      <c r="W18" s="427"/>
      <c r="X18" s="428"/>
      <c r="Y18" s="83"/>
      <c r="Z18" s="84"/>
      <c r="AA18" s="84"/>
      <c r="AB18" s="84"/>
      <c r="AC18" s="84"/>
      <c r="AD18" s="84"/>
      <c r="AE18" s="89"/>
      <c r="AF18" s="89"/>
      <c r="AG18" s="89"/>
      <c r="AH18" s="89"/>
      <c r="AI18" s="89"/>
      <c r="AJ18" s="413"/>
      <c r="AK18" s="414"/>
      <c r="AL18" s="413"/>
      <c r="AM18" s="414"/>
      <c r="AN18" s="83"/>
      <c r="AO18" s="83"/>
      <c r="AP18" s="83"/>
      <c r="AQ18" s="83"/>
      <c r="AR18" s="83"/>
      <c r="AS18" s="84"/>
      <c r="AT18" s="83"/>
      <c r="AU18" s="83"/>
      <c r="AV18" s="83"/>
      <c r="AW18" s="83"/>
      <c r="AX18" s="83"/>
      <c r="AY18" s="407"/>
      <c r="AZ18" s="83"/>
      <c r="BA18" s="84"/>
    </row>
    <row r="19" spans="1:59" s="8" customFormat="1" ht="15">
      <c r="A19" s="409"/>
      <c r="B19" s="410"/>
      <c r="C19" s="45">
        <f t="shared" si="6"/>
        <v>38</v>
      </c>
      <c r="D19" s="45">
        <f t="shared" si="4"/>
        <v>38</v>
      </c>
      <c r="E19" s="40">
        <f t="shared" si="5"/>
        <v>0</v>
      </c>
      <c r="F19" s="46"/>
      <c r="G19" s="46">
        <v>2</v>
      </c>
      <c r="H19" s="46">
        <v>2</v>
      </c>
      <c r="I19" s="46">
        <v>2</v>
      </c>
      <c r="J19" s="46">
        <v>2</v>
      </c>
      <c r="K19" s="46">
        <v>2</v>
      </c>
      <c r="L19" s="46">
        <v>2</v>
      </c>
      <c r="M19" s="46">
        <v>2</v>
      </c>
      <c r="N19" s="46">
        <v>2</v>
      </c>
      <c r="O19" s="413"/>
      <c r="P19" s="421"/>
      <c r="Q19" s="414"/>
      <c r="R19" s="46">
        <v>6</v>
      </c>
      <c r="S19" s="46">
        <v>6</v>
      </c>
      <c r="T19" s="46">
        <v>6</v>
      </c>
      <c r="U19" s="46">
        <v>4</v>
      </c>
      <c r="V19" s="407"/>
      <c r="W19" s="427"/>
      <c r="X19" s="428"/>
      <c r="Y19" s="46"/>
      <c r="Z19" s="41"/>
      <c r="AA19" s="41"/>
      <c r="AB19" s="41"/>
      <c r="AC19" s="41"/>
      <c r="AD19" s="41"/>
      <c r="AE19" s="46"/>
      <c r="AF19" s="46"/>
      <c r="AG19" s="46"/>
      <c r="AH19" s="46"/>
      <c r="AI19" s="46"/>
      <c r="AJ19" s="413"/>
      <c r="AK19" s="414"/>
      <c r="AL19" s="413"/>
      <c r="AM19" s="414"/>
      <c r="AN19" s="46"/>
      <c r="AO19" s="46"/>
      <c r="AP19" s="46"/>
      <c r="AQ19" s="46"/>
      <c r="AR19" s="46"/>
      <c r="AS19" s="41"/>
      <c r="AT19" s="46"/>
      <c r="AU19" s="46"/>
      <c r="AV19" s="46"/>
      <c r="AW19" s="46"/>
      <c r="AX19" s="46"/>
      <c r="AY19" s="407"/>
      <c r="AZ19" s="46"/>
      <c r="BA19" s="41">
        <v>1</v>
      </c>
    </row>
    <row r="20" spans="1:59" s="8" customFormat="1" ht="15">
      <c r="A20" s="409" t="s">
        <v>116</v>
      </c>
      <c r="B20" s="410" t="s">
        <v>115</v>
      </c>
      <c r="C20" s="82">
        <f t="shared" ref="C20:C28" si="7">D20+E20</f>
        <v>14</v>
      </c>
      <c r="D20" s="82">
        <f t="shared" si="4"/>
        <v>8</v>
      </c>
      <c r="E20" s="38">
        <f t="shared" si="5"/>
        <v>6</v>
      </c>
      <c r="F20" s="43">
        <v>4</v>
      </c>
      <c r="G20" s="43">
        <v>4</v>
      </c>
      <c r="H20" s="43"/>
      <c r="I20" s="43"/>
      <c r="J20" s="43"/>
      <c r="K20" s="43"/>
      <c r="L20" s="43"/>
      <c r="M20" s="43"/>
      <c r="N20" s="43"/>
      <c r="O20" s="413"/>
      <c r="P20" s="421"/>
      <c r="Q20" s="414"/>
      <c r="R20" s="83"/>
      <c r="S20" s="83"/>
      <c r="T20" s="83"/>
      <c r="U20" s="83"/>
      <c r="V20" s="407"/>
      <c r="W20" s="427"/>
      <c r="X20" s="428"/>
      <c r="Y20" s="89">
        <v>4</v>
      </c>
      <c r="Z20" s="89">
        <v>2</v>
      </c>
      <c r="AA20" s="89"/>
      <c r="AB20" s="83"/>
      <c r="AC20" s="83"/>
      <c r="AD20" s="84"/>
      <c r="AE20" s="83"/>
      <c r="AF20" s="83"/>
      <c r="AG20" s="83"/>
      <c r="AH20" s="83"/>
      <c r="AI20" s="83"/>
      <c r="AJ20" s="413"/>
      <c r="AK20" s="414"/>
      <c r="AL20" s="413"/>
      <c r="AM20" s="414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407"/>
      <c r="AZ20" s="43">
        <v>1</v>
      </c>
      <c r="BA20" s="44"/>
    </row>
    <row r="21" spans="1:59" s="8" customFormat="1" ht="15">
      <c r="A21" s="409"/>
      <c r="B21" s="410"/>
      <c r="C21" s="45">
        <f t="shared" si="7"/>
        <v>118</v>
      </c>
      <c r="D21" s="45">
        <f t="shared" si="4"/>
        <v>62</v>
      </c>
      <c r="E21" s="40">
        <f t="shared" si="5"/>
        <v>56</v>
      </c>
      <c r="F21" s="46"/>
      <c r="G21" s="46"/>
      <c r="H21" s="46">
        <v>4</v>
      </c>
      <c r="I21" s="46">
        <v>4</v>
      </c>
      <c r="J21" s="46">
        <v>6</v>
      </c>
      <c r="K21" s="46">
        <v>6</v>
      </c>
      <c r="L21" s="46">
        <v>6</v>
      </c>
      <c r="M21" s="46">
        <v>6</v>
      </c>
      <c r="N21" s="46">
        <v>6</v>
      </c>
      <c r="O21" s="413"/>
      <c r="P21" s="421"/>
      <c r="Q21" s="414"/>
      <c r="R21" s="46">
        <v>6</v>
      </c>
      <c r="S21" s="46">
        <v>6</v>
      </c>
      <c r="T21" s="46">
        <v>6</v>
      </c>
      <c r="U21" s="46">
        <v>6</v>
      </c>
      <c r="V21" s="407"/>
      <c r="W21" s="427"/>
      <c r="X21" s="428"/>
      <c r="Y21" s="46"/>
      <c r="Z21" s="46">
        <v>2</v>
      </c>
      <c r="AA21" s="46">
        <v>2</v>
      </c>
      <c r="AB21" s="46">
        <v>2</v>
      </c>
      <c r="AC21" s="46">
        <v>2</v>
      </c>
      <c r="AD21" s="41">
        <v>2</v>
      </c>
      <c r="AE21" s="46">
        <v>2</v>
      </c>
      <c r="AF21" s="46">
        <v>2</v>
      </c>
      <c r="AG21" s="46">
        <v>2</v>
      </c>
      <c r="AH21" s="46">
        <v>4</v>
      </c>
      <c r="AI21" s="46">
        <v>4</v>
      </c>
      <c r="AJ21" s="413"/>
      <c r="AK21" s="414"/>
      <c r="AL21" s="413"/>
      <c r="AM21" s="414"/>
      <c r="AN21" s="46">
        <v>4</v>
      </c>
      <c r="AO21" s="46">
        <v>2</v>
      </c>
      <c r="AP21" s="46">
        <v>2</v>
      </c>
      <c r="AQ21" s="46">
        <v>2</v>
      </c>
      <c r="AR21" s="46">
        <v>2</v>
      </c>
      <c r="AS21" s="46">
        <v>2</v>
      </c>
      <c r="AT21" s="46">
        <v>2</v>
      </c>
      <c r="AU21" s="46">
        <v>4</v>
      </c>
      <c r="AV21" s="46">
        <v>4</v>
      </c>
      <c r="AW21" s="46">
        <v>4</v>
      </c>
      <c r="AX21" s="46">
        <v>4</v>
      </c>
      <c r="AY21" s="407"/>
      <c r="AZ21" s="46"/>
      <c r="BA21" s="41">
        <v>2</v>
      </c>
    </row>
    <row r="22" spans="1:59" s="8" customFormat="1" ht="15">
      <c r="A22" s="409" t="s">
        <v>118</v>
      </c>
      <c r="B22" s="410" t="s">
        <v>117</v>
      </c>
      <c r="C22" s="82">
        <f>D22+E22</f>
        <v>12</v>
      </c>
      <c r="D22" s="82">
        <f>SUM(F22:U22)</f>
        <v>0</v>
      </c>
      <c r="E22" s="38">
        <f>SUM(Y22:AX22)</f>
        <v>12</v>
      </c>
      <c r="F22" s="83"/>
      <c r="G22" s="83"/>
      <c r="H22" s="83"/>
      <c r="I22" s="83"/>
      <c r="J22" s="83"/>
      <c r="K22" s="83"/>
      <c r="L22" s="83"/>
      <c r="M22" s="83"/>
      <c r="N22" s="83"/>
      <c r="O22" s="413"/>
      <c r="P22" s="421"/>
      <c r="Q22" s="414"/>
      <c r="R22" s="83"/>
      <c r="S22" s="83"/>
      <c r="T22" s="83"/>
      <c r="U22" s="83"/>
      <c r="V22" s="407"/>
      <c r="W22" s="427"/>
      <c r="X22" s="428"/>
      <c r="Y22" s="83">
        <v>2</v>
      </c>
      <c r="Z22" s="84">
        <v>2</v>
      </c>
      <c r="AA22" s="84">
        <v>2</v>
      </c>
      <c r="AB22" s="84">
        <v>2</v>
      </c>
      <c r="AC22" s="84">
        <v>2</v>
      </c>
      <c r="AD22" s="84">
        <v>2</v>
      </c>
      <c r="AE22" s="84"/>
      <c r="AF22" s="84"/>
      <c r="AG22" s="84"/>
      <c r="AH22" s="89"/>
      <c r="AI22" s="89"/>
      <c r="AJ22" s="413"/>
      <c r="AK22" s="414"/>
      <c r="AL22" s="413"/>
      <c r="AM22" s="414"/>
      <c r="AN22" s="83"/>
      <c r="AO22" s="83"/>
      <c r="AP22" s="83"/>
      <c r="AQ22" s="83"/>
      <c r="AR22" s="84"/>
      <c r="AS22" s="83"/>
      <c r="AT22" s="83"/>
      <c r="AU22" s="83"/>
      <c r="AV22" s="83"/>
      <c r="AW22" s="83"/>
      <c r="AX22" s="83"/>
      <c r="AY22" s="407"/>
      <c r="AZ22" s="83"/>
      <c r="BA22" s="84"/>
    </row>
    <row r="23" spans="1:59" s="8" customFormat="1" ht="15">
      <c r="A23" s="409"/>
      <c r="B23" s="410"/>
      <c r="C23" s="45">
        <f>D23+E23</f>
        <v>40</v>
      </c>
      <c r="D23" s="45">
        <f>SUM(F23:U23)</f>
        <v>0</v>
      </c>
      <c r="E23" s="40">
        <f>SUM(Y23:AX23)</f>
        <v>40</v>
      </c>
      <c r="F23" s="46"/>
      <c r="G23" s="46"/>
      <c r="H23" s="46"/>
      <c r="I23" s="46"/>
      <c r="J23" s="46"/>
      <c r="K23" s="46"/>
      <c r="L23" s="46"/>
      <c r="M23" s="46"/>
      <c r="N23" s="46"/>
      <c r="O23" s="413"/>
      <c r="P23" s="421"/>
      <c r="Q23" s="414"/>
      <c r="R23" s="46"/>
      <c r="S23" s="46"/>
      <c r="T23" s="46"/>
      <c r="U23" s="46"/>
      <c r="V23" s="407"/>
      <c r="W23" s="427"/>
      <c r="X23" s="428"/>
      <c r="Y23" s="46"/>
      <c r="Z23" s="41"/>
      <c r="AA23" s="41">
        <v>2</v>
      </c>
      <c r="AB23" s="41">
        <v>2</v>
      </c>
      <c r="AC23" s="41">
        <v>2</v>
      </c>
      <c r="AD23" s="41">
        <v>2</v>
      </c>
      <c r="AE23" s="41">
        <v>2</v>
      </c>
      <c r="AF23" s="41">
        <v>2</v>
      </c>
      <c r="AG23" s="41">
        <v>2</v>
      </c>
      <c r="AH23" s="46">
        <v>2</v>
      </c>
      <c r="AI23" s="46">
        <v>2</v>
      </c>
      <c r="AJ23" s="413"/>
      <c r="AK23" s="414"/>
      <c r="AL23" s="413"/>
      <c r="AM23" s="414"/>
      <c r="AN23" s="46">
        <v>2</v>
      </c>
      <c r="AO23" s="46">
        <v>2</v>
      </c>
      <c r="AP23" s="46">
        <v>2</v>
      </c>
      <c r="AQ23" s="46">
        <v>2</v>
      </c>
      <c r="AR23" s="41">
        <v>2</v>
      </c>
      <c r="AS23" s="46">
        <v>2</v>
      </c>
      <c r="AT23" s="46">
        <v>2</v>
      </c>
      <c r="AU23" s="46">
        <v>2</v>
      </c>
      <c r="AV23" s="46">
        <v>2</v>
      </c>
      <c r="AW23" s="46">
        <v>2</v>
      </c>
      <c r="AX23" s="46">
        <v>2</v>
      </c>
      <c r="AY23" s="407"/>
      <c r="AZ23" s="46" t="s">
        <v>18</v>
      </c>
      <c r="BA23" s="41"/>
    </row>
    <row r="24" spans="1:59" s="8" customFormat="1" ht="21.75" customHeight="1">
      <c r="A24" s="409" t="s">
        <v>549</v>
      </c>
      <c r="B24" s="410" t="s">
        <v>551</v>
      </c>
      <c r="C24" s="82">
        <f>D24+E24</f>
        <v>14</v>
      </c>
      <c r="D24" s="82">
        <f>SUM(F24:U24)</f>
        <v>0</v>
      </c>
      <c r="E24" s="38">
        <f>SUM(Y24:AX24)</f>
        <v>14</v>
      </c>
      <c r="F24" s="83"/>
      <c r="G24" s="83"/>
      <c r="H24" s="83"/>
      <c r="I24" s="83"/>
      <c r="J24" s="83"/>
      <c r="K24" s="83"/>
      <c r="L24" s="83"/>
      <c r="M24" s="83"/>
      <c r="N24" s="83"/>
      <c r="O24" s="413"/>
      <c r="P24" s="421"/>
      <c r="Q24" s="414"/>
      <c r="R24" s="83"/>
      <c r="S24" s="83"/>
      <c r="T24" s="83"/>
      <c r="U24" s="83"/>
      <c r="V24" s="407"/>
      <c r="W24" s="427"/>
      <c r="X24" s="428"/>
      <c r="Y24" s="83">
        <v>2</v>
      </c>
      <c r="Z24" s="84">
        <v>2</v>
      </c>
      <c r="AA24" s="84">
        <v>2</v>
      </c>
      <c r="AB24" s="84">
        <v>2</v>
      </c>
      <c r="AC24" s="84">
        <v>2</v>
      </c>
      <c r="AD24" s="84">
        <v>2</v>
      </c>
      <c r="AE24" s="84">
        <v>2</v>
      </c>
      <c r="AF24" s="84"/>
      <c r="AG24" s="84"/>
      <c r="AH24" s="89"/>
      <c r="AI24" s="89"/>
      <c r="AJ24" s="413"/>
      <c r="AK24" s="414"/>
      <c r="AL24" s="413"/>
      <c r="AM24" s="414"/>
      <c r="AN24" s="83"/>
      <c r="AO24" s="83"/>
      <c r="AP24" s="83"/>
      <c r="AQ24" s="83"/>
      <c r="AR24" s="84"/>
      <c r="AS24" s="83"/>
      <c r="AT24" s="83"/>
      <c r="AU24" s="83"/>
      <c r="AV24" s="83"/>
      <c r="AW24" s="83"/>
      <c r="AX24" s="83"/>
      <c r="AY24" s="407"/>
      <c r="AZ24" s="83"/>
      <c r="BA24" s="84"/>
    </row>
    <row r="25" spans="1:59" s="8" customFormat="1" ht="21.75" customHeight="1">
      <c r="A25" s="409"/>
      <c r="B25" s="410"/>
      <c r="C25" s="45">
        <f>D25+E25</f>
        <v>62</v>
      </c>
      <c r="D25" s="45">
        <f>SUM(F25:U25)</f>
        <v>0</v>
      </c>
      <c r="E25" s="40">
        <f>SUM(Y25:AX25)</f>
        <v>62</v>
      </c>
      <c r="F25" s="46"/>
      <c r="G25" s="46"/>
      <c r="H25" s="46"/>
      <c r="I25" s="46"/>
      <c r="J25" s="46"/>
      <c r="K25" s="46"/>
      <c r="L25" s="46"/>
      <c r="M25" s="46"/>
      <c r="N25" s="46"/>
      <c r="O25" s="413"/>
      <c r="P25" s="421"/>
      <c r="Q25" s="414"/>
      <c r="R25" s="46"/>
      <c r="S25" s="46"/>
      <c r="T25" s="46"/>
      <c r="U25" s="46"/>
      <c r="V25" s="407"/>
      <c r="W25" s="427"/>
      <c r="X25" s="428"/>
      <c r="Y25" s="46">
        <v>2</v>
      </c>
      <c r="Z25" s="41">
        <v>2</v>
      </c>
      <c r="AA25" s="41">
        <v>2</v>
      </c>
      <c r="AB25" s="41">
        <v>2</v>
      </c>
      <c r="AC25" s="41">
        <v>2</v>
      </c>
      <c r="AD25" s="41">
        <v>2</v>
      </c>
      <c r="AE25" s="41">
        <v>2</v>
      </c>
      <c r="AF25" s="41">
        <v>4</v>
      </c>
      <c r="AG25" s="41">
        <v>4</v>
      </c>
      <c r="AH25" s="46">
        <v>4</v>
      </c>
      <c r="AI25" s="46">
        <v>4</v>
      </c>
      <c r="AJ25" s="413"/>
      <c r="AK25" s="414"/>
      <c r="AL25" s="413"/>
      <c r="AM25" s="414"/>
      <c r="AN25" s="46">
        <v>2</v>
      </c>
      <c r="AO25" s="46">
        <v>2</v>
      </c>
      <c r="AP25" s="46">
        <v>2</v>
      </c>
      <c r="AQ25" s="46">
        <v>2</v>
      </c>
      <c r="AR25" s="41">
        <v>2</v>
      </c>
      <c r="AS25" s="46">
        <v>2</v>
      </c>
      <c r="AT25" s="46">
        <v>4</v>
      </c>
      <c r="AU25" s="46">
        <v>4</v>
      </c>
      <c r="AV25" s="46">
        <v>4</v>
      </c>
      <c r="AW25" s="46">
        <v>4</v>
      </c>
      <c r="AX25" s="46">
        <v>4</v>
      </c>
      <c r="AY25" s="407"/>
      <c r="AZ25" s="46" t="s">
        <v>18</v>
      </c>
      <c r="BA25" s="41"/>
    </row>
    <row r="26" spans="1:59" s="8" customFormat="1" ht="15">
      <c r="A26" s="409" t="s">
        <v>550</v>
      </c>
      <c r="B26" s="410" t="s">
        <v>552</v>
      </c>
      <c r="C26" s="82">
        <f t="shared" si="7"/>
        <v>12</v>
      </c>
      <c r="D26" s="82">
        <f t="shared" si="4"/>
        <v>0</v>
      </c>
      <c r="E26" s="38">
        <f t="shared" si="5"/>
        <v>12</v>
      </c>
      <c r="F26" s="83"/>
      <c r="G26" s="83"/>
      <c r="H26" s="83"/>
      <c r="I26" s="83"/>
      <c r="J26" s="83"/>
      <c r="K26" s="83"/>
      <c r="L26" s="83"/>
      <c r="M26" s="83"/>
      <c r="N26" s="83"/>
      <c r="O26" s="413"/>
      <c r="P26" s="421"/>
      <c r="Q26" s="414"/>
      <c r="R26" s="83"/>
      <c r="S26" s="83"/>
      <c r="T26" s="83"/>
      <c r="U26" s="83"/>
      <c r="V26" s="407"/>
      <c r="W26" s="427"/>
      <c r="X26" s="428"/>
      <c r="Y26" s="83">
        <v>2</v>
      </c>
      <c r="Z26" s="84">
        <v>2</v>
      </c>
      <c r="AA26" s="84">
        <v>2</v>
      </c>
      <c r="AB26" s="84">
        <v>2</v>
      </c>
      <c r="AC26" s="84">
        <v>2</v>
      </c>
      <c r="AD26" s="84">
        <v>2</v>
      </c>
      <c r="AE26" s="84"/>
      <c r="AF26" s="84"/>
      <c r="AG26" s="84"/>
      <c r="AH26" s="89"/>
      <c r="AI26" s="89"/>
      <c r="AJ26" s="413"/>
      <c r="AK26" s="414"/>
      <c r="AL26" s="413"/>
      <c r="AM26" s="414"/>
      <c r="AN26" s="83"/>
      <c r="AO26" s="83"/>
      <c r="AP26" s="83"/>
      <c r="AQ26" s="83"/>
      <c r="AR26" s="84"/>
      <c r="AS26" s="83"/>
      <c r="AT26" s="83"/>
      <c r="AU26" s="83"/>
      <c r="AV26" s="83"/>
      <c r="AW26" s="83"/>
      <c r="AX26" s="83"/>
      <c r="AY26" s="407"/>
      <c r="AZ26" s="83"/>
      <c r="BA26" s="84"/>
    </row>
    <row r="27" spans="1:59" s="8" customFormat="1" ht="15">
      <c r="A27" s="409"/>
      <c r="B27" s="410"/>
      <c r="C27" s="45">
        <f t="shared" si="7"/>
        <v>38</v>
      </c>
      <c r="D27" s="45">
        <f t="shared" si="4"/>
        <v>0</v>
      </c>
      <c r="E27" s="40">
        <f t="shared" si="5"/>
        <v>38</v>
      </c>
      <c r="F27" s="46"/>
      <c r="G27" s="46"/>
      <c r="H27" s="46"/>
      <c r="I27" s="46"/>
      <c r="J27" s="46"/>
      <c r="K27" s="46"/>
      <c r="L27" s="46"/>
      <c r="M27" s="46"/>
      <c r="N27" s="46"/>
      <c r="O27" s="413"/>
      <c r="P27" s="421"/>
      <c r="Q27" s="414"/>
      <c r="R27" s="46"/>
      <c r="S27" s="46"/>
      <c r="T27" s="46"/>
      <c r="U27" s="46"/>
      <c r="V27" s="407"/>
      <c r="W27" s="427"/>
      <c r="X27" s="428"/>
      <c r="Y27" s="46"/>
      <c r="Z27" s="41"/>
      <c r="AA27" s="41"/>
      <c r="AB27" s="41"/>
      <c r="AC27" s="41"/>
      <c r="AD27" s="41"/>
      <c r="AE27" s="41">
        <v>4</v>
      </c>
      <c r="AF27" s="41">
        <v>4</v>
      </c>
      <c r="AG27" s="41">
        <v>4</v>
      </c>
      <c r="AH27" s="46">
        <v>2</v>
      </c>
      <c r="AI27" s="46">
        <v>2</v>
      </c>
      <c r="AJ27" s="413"/>
      <c r="AK27" s="414"/>
      <c r="AL27" s="413"/>
      <c r="AM27" s="414"/>
      <c r="AN27" s="46">
        <v>2</v>
      </c>
      <c r="AO27" s="46">
        <v>2</v>
      </c>
      <c r="AP27" s="46">
        <v>2</v>
      </c>
      <c r="AQ27" s="46">
        <v>2</v>
      </c>
      <c r="AR27" s="41">
        <v>2</v>
      </c>
      <c r="AS27" s="46">
        <v>2</v>
      </c>
      <c r="AT27" s="46">
        <v>2</v>
      </c>
      <c r="AU27" s="46">
        <v>2</v>
      </c>
      <c r="AV27" s="46">
        <v>2</v>
      </c>
      <c r="AW27" s="46">
        <v>2</v>
      </c>
      <c r="AX27" s="46">
        <v>2</v>
      </c>
      <c r="AY27" s="407"/>
      <c r="AZ27" s="46" t="s">
        <v>18</v>
      </c>
      <c r="BA27" s="41"/>
    </row>
    <row r="28" spans="1:59" s="8" customFormat="1" ht="15.75">
      <c r="A28" s="417" t="s">
        <v>14</v>
      </c>
      <c r="B28" s="417"/>
      <c r="C28" s="47">
        <f t="shared" si="7"/>
        <v>560</v>
      </c>
      <c r="D28" s="47">
        <f>SUM(F28:X28)</f>
        <v>208</v>
      </c>
      <c r="E28" s="48">
        <f>SUM(V28:AY28)</f>
        <v>352</v>
      </c>
      <c r="F28" s="48">
        <f t="shared" ref="F28:N28" si="8">SUM(F10:F27)</f>
        <v>16</v>
      </c>
      <c r="G28" s="48">
        <f t="shared" si="8"/>
        <v>16</v>
      </c>
      <c r="H28" s="48">
        <f t="shared" si="8"/>
        <v>16</v>
      </c>
      <c r="I28" s="48">
        <f t="shared" si="8"/>
        <v>16</v>
      </c>
      <c r="J28" s="48">
        <f t="shared" si="8"/>
        <v>16</v>
      </c>
      <c r="K28" s="48">
        <f t="shared" si="8"/>
        <v>16</v>
      </c>
      <c r="L28" s="48">
        <f t="shared" si="8"/>
        <v>16</v>
      </c>
      <c r="M28" s="48">
        <f t="shared" si="8"/>
        <v>16</v>
      </c>
      <c r="N28" s="48">
        <f t="shared" si="8"/>
        <v>16</v>
      </c>
      <c r="O28" s="415"/>
      <c r="P28" s="422"/>
      <c r="Q28" s="416"/>
      <c r="R28" s="48">
        <f>SUM(R10:R27)</f>
        <v>16</v>
      </c>
      <c r="S28" s="48">
        <f>SUM(S10:S27)</f>
        <v>16</v>
      </c>
      <c r="T28" s="48">
        <f>SUM(T10:T27)</f>
        <v>16</v>
      </c>
      <c r="U28" s="48">
        <f>SUM(U10:U27)</f>
        <v>16</v>
      </c>
      <c r="V28" s="408"/>
      <c r="W28" s="429"/>
      <c r="X28" s="430"/>
      <c r="Y28" s="48">
        <f t="shared" ref="Y28:AI28" si="9">SUM(Y10:Y27)</f>
        <v>16</v>
      </c>
      <c r="Z28" s="48">
        <f t="shared" si="9"/>
        <v>16</v>
      </c>
      <c r="AA28" s="48">
        <f t="shared" si="9"/>
        <v>16</v>
      </c>
      <c r="AB28" s="48">
        <f t="shared" si="9"/>
        <v>16</v>
      </c>
      <c r="AC28" s="48">
        <f t="shared" si="9"/>
        <v>16</v>
      </c>
      <c r="AD28" s="48">
        <f t="shared" si="9"/>
        <v>16</v>
      </c>
      <c r="AE28" s="48">
        <f t="shared" si="9"/>
        <v>16</v>
      </c>
      <c r="AF28" s="48">
        <f t="shared" si="9"/>
        <v>16</v>
      </c>
      <c r="AG28" s="48">
        <f t="shared" si="9"/>
        <v>16</v>
      </c>
      <c r="AH28" s="48">
        <f t="shared" si="9"/>
        <v>16</v>
      </c>
      <c r="AI28" s="48">
        <f t="shared" si="9"/>
        <v>16</v>
      </c>
      <c r="AJ28" s="415"/>
      <c r="AK28" s="416"/>
      <c r="AL28" s="415"/>
      <c r="AM28" s="416"/>
      <c r="AN28" s="48">
        <f t="shared" ref="AN28:AX28" si="10">SUM(AN10:AN27)</f>
        <v>16</v>
      </c>
      <c r="AO28" s="48">
        <f t="shared" si="10"/>
        <v>16</v>
      </c>
      <c r="AP28" s="48">
        <f t="shared" si="10"/>
        <v>16</v>
      </c>
      <c r="AQ28" s="48">
        <f t="shared" si="10"/>
        <v>16</v>
      </c>
      <c r="AR28" s="48">
        <f t="shared" si="10"/>
        <v>16</v>
      </c>
      <c r="AS28" s="48">
        <f t="shared" si="10"/>
        <v>16</v>
      </c>
      <c r="AT28" s="48">
        <f t="shared" si="10"/>
        <v>16</v>
      </c>
      <c r="AU28" s="48">
        <f t="shared" si="10"/>
        <v>16</v>
      </c>
      <c r="AV28" s="48">
        <f t="shared" si="10"/>
        <v>16</v>
      </c>
      <c r="AW28" s="48">
        <f t="shared" si="10"/>
        <v>16</v>
      </c>
      <c r="AX28" s="48">
        <f t="shared" si="10"/>
        <v>16</v>
      </c>
      <c r="AY28" s="408"/>
      <c r="AZ28" s="47"/>
      <c r="BA28" s="47"/>
    </row>
    <row r="29" spans="1:59" s="8" customFormat="1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9"/>
      <c r="T29" s="9"/>
      <c r="U29" s="9"/>
      <c r="V29" s="9"/>
      <c r="W29" s="10"/>
      <c r="X29" s="10"/>
      <c r="Y29" s="11"/>
      <c r="Z29" s="11"/>
      <c r="AA29" s="11"/>
      <c r="AB29" s="10"/>
      <c r="AC29" s="10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11"/>
      <c r="AU29" s="11"/>
      <c r="AV29" s="11"/>
      <c r="AW29" s="11"/>
      <c r="AX29" s="11"/>
      <c r="AY29" s="3"/>
      <c r="AZ29" s="3"/>
      <c r="BA29" s="3"/>
    </row>
    <row r="30" spans="1:59" ht="18">
      <c r="A30" s="14"/>
      <c r="B30" s="14"/>
      <c r="C30" s="14"/>
      <c r="D30" s="14"/>
      <c r="E30" s="16" t="s">
        <v>75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 t="s">
        <v>76</v>
      </c>
      <c r="AF30" s="16"/>
      <c r="AG30" s="16"/>
      <c r="AH30" s="16"/>
      <c r="AI30" s="16"/>
      <c r="AJ30" s="16"/>
      <c r="AK30" s="16"/>
      <c r="AL30" s="16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1:59" ht="18">
      <c r="A31" s="14"/>
      <c r="B31" s="14"/>
      <c r="C31" s="14"/>
      <c r="D31" s="1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3" spans="3:33" s="23" customFormat="1" ht="18">
      <c r="C33" s="196"/>
      <c r="D33" s="196"/>
      <c r="E33" s="16" t="s">
        <v>243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 t="s">
        <v>244</v>
      </c>
      <c r="AF33" s="16"/>
      <c r="AG33" s="16"/>
    </row>
  </sheetData>
  <mergeCells count="35">
    <mergeCell ref="AQ1:AY3"/>
    <mergeCell ref="A5:BA5"/>
    <mergeCell ref="A6:A9"/>
    <mergeCell ref="B6:B9"/>
    <mergeCell ref="E6:E8"/>
    <mergeCell ref="D6:D8"/>
    <mergeCell ref="C9:E9"/>
    <mergeCell ref="AS6:AV6"/>
    <mergeCell ref="AW6:AY6"/>
    <mergeCell ref="C6:C8"/>
    <mergeCell ref="AJ10:AK28"/>
    <mergeCell ref="A12:A13"/>
    <mergeCell ref="A22:A23"/>
    <mergeCell ref="AY10:AY28"/>
    <mergeCell ref="A28:B28"/>
    <mergeCell ref="A20:A21"/>
    <mergeCell ref="B20:B21"/>
    <mergeCell ref="A18:A19"/>
    <mergeCell ref="A10:A11"/>
    <mergeCell ref="AL10:AM28"/>
    <mergeCell ref="O10:Q28"/>
    <mergeCell ref="A26:A27"/>
    <mergeCell ref="B10:B11"/>
    <mergeCell ref="W10:X28"/>
    <mergeCell ref="B12:B13"/>
    <mergeCell ref="B24:B25"/>
    <mergeCell ref="V10:V28"/>
    <mergeCell ref="A24:A25"/>
    <mergeCell ref="A16:A17"/>
    <mergeCell ref="B14:B15"/>
    <mergeCell ref="B26:B27"/>
    <mergeCell ref="B16:B17"/>
    <mergeCell ref="B22:B23"/>
    <mergeCell ref="A14:A15"/>
    <mergeCell ref="B18:B19"/>
  </mergeCells>
  <phoneticPr fontId="36" type="noConversion"/>
  <pageMargins left="0.39370078740157483" right="0.39370078740157483" top="0.19685039370078741" bottom="0.19685039370078741" header="0" footer="0"/>
  <pageSetup paperSize="9" scale="58" orientation="landscape" horizontalDpi="4294967292" verticalDpi="7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58"/>
  <sheetViews>
    <sheetView view="pageBreakPreview" zoomScale="55" zoomScaleNormal="70" zoomScaleSheetLayoutView="55" workbookViewId="0">
      <pane xSplit="7" ySplit="9" topLeftCell="Y10" activePane="bottomRight" state="frozen"/>
      <selection activeCell="E64" sqref="E64:AQ70"/>
      <selection pane="topRight" activeCell="E64" sqref="E64:AQ70"/>
      <selection pane="bottomLeft" activeCell="E64" sqref="E64:AQ70"/>
      <selection pane="bottomRight" activeCell="AA33" sqref="AA33"/>
    </sheetView>
  </sheetViews>
  <sheetFormatPr defaultRowHeight="12.75"/>
  <cols>
    <col min="1" max="1" width="15.7109375" style="22" customWidth="1"/>
    <col min="2" max="2" width="90.5703125" style="22" bestFit="1" customWidth="1"/>
    <col min="3" max="3" width="7.85546875" style="22" customWidth="1"/>
    <col min="4" max="4" width="15.5703125" style="22" customWidth="1"/>
    <col min="5" max="5" width="8.28515625" style="22" customWidth="1"/>
    <col min="6" max="54" width="5.42578125" style="22" customWidth="1"/>
    <col min="55" max="16384" width="9.140625" style="22"/>
  </cols>
  <sheetData>
    <row r="1" spans="1:54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</row>
    <row r="2" spans="1:54" s="190" customFormat="1" ht="24.75" customHeight="1">
      <c r="AU2" s="302" t="s">
        <v>565</v>
      </c>
      <c r="AV2" s="302"/>
      <c r="AW2" s="302"/>
      <c r="AX2" s="302"/>
      <c r="AY2" s="302"/>
      <c r="AZ2" s="302"/>
      <c r="BA2" s="191"/>
      <c r="BB2" s="191"/>
    </row>
    <row r="3" spans="1:54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</row>
    <row r="4" spans="1:54">
      <c r="AO4" s="195" t="s">
        <v>564</v>
      </c>
    </row>
    <row r="5" spans="1:54" s="5" customFormat="1" ht="49.5" customHeight="1">
      <c r="A5" s="481" t="s">
        <v>291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5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5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345"/>
      <c r="BA7" s="345"/>
      <c r="BB7" s="368"/>
    </row>
    <row r="8" spans="1:5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345"/>
      <c r="BA8" s="345"/>
      <c r="BB8" s="368"/>
    </row>
    <row r="9" spans="1:54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12">
        <v>25</v>
      </c>
      <c r="AG9" s="12">
        <v>26</v>
      </c>
      <c r="AH9" s="12">
        <v>27</v>
      </c>
      <c r="AI9" s="12">
        <v>28</v>
      </c>
      <c r="AJ9" s="12">
        <v>29</v>
      </c>
      <c r="AK9" s="12">
        <v>30</v>
      </c>
      <c r="AL9" s="1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4" s="8" customFormat="1" ht="15">
      <c r="A10" s="441" t="s">
        <v>370</v>
      </c>
      <c r="B10" s="448" t="s">
        <v>66</v>
      </c>
      <c r="C10" s="442">
        <f>(D10+E10+E11)/36</f>
        <v>4.5</v>
      </c>
      <c r="D10" s="457">
        <v>108</v>
      </c>
      <c r="E10" s="38">
        <f t="shared" ref="E10:E17" si="3">SUM(F10:G10)</f>
        <v>0</v>
      </c>
      <c r="F10" s="38">
        <f>SUM(H10:W10)</f>
        <v>0</v>
      </c>
      <c r="G10" s="38">
        <f t="shared" ref="G10:G17" si="4">SUM(AA10:AY10)</f>
        <v>0</v>
      </c>
      <c r="H10" s="89"/>
      <c r="I10" s="89"/>
      <c r="J10" s="89"/>
      <c r="K10" s="89"/>
      <c r="L10" s="90"/>
      <c r="M10" s="489" t="s">
        <v>394</v>
      </c>
      <c r="N10" s="490"/>
      <c r="O10" s="490"/>
      <c r="P10" s="491"/>
      <c r="Q10" s="89"/>
      <c r="R10" s="89"/>
      <c r="S10" s="90"/>
      <c r="T10" s="472" t="s">
        <v>379</v>
      </c>
      <c r="U10" s="89"/>
      <c r="V10" s="89"/>
      <c r="W10" s="90"/>
      <c r="X10" s="461" t="s">
        <v>27</v>
      </c>
      <c r="Y10" s="464" t="s">
        <v>19</v>
      </c>
      <c r="Z10" s="465"/>
      <c r="AA10" s="90"/>
      <c r="AB10" s="90"/>
      <c r="AC10" s="90"/>
      <c r="AD10" s="90"/>
      <c r="AE10" s="90"/>
      <c r="AF10" s="90"/>
      <c r="AG10" s="90"/>
      <c r="AH10" s="89"/>
      <c r="AI10" s="489" t="s">
        <v>395</v>
      </c>
      <c r="AJ10" s="490"/>
      <c r="AK10" s="490"/>
      <c r="AL10" s="491"/>
      <c r="AM10" s="89"/>
      <c r="AN10" s="89"/>
      <c r="AO10" s="89"/>
      <c r="AP10" s="90"/>
      <c r="AQ10" s="472" t="s">
        <v>384</v>
      </c>
      <c r="AR10" s="472" t="s">
        <v>377</v>
      </c>
      <c r="AS10" s="89"/>
      <c r="AT10" s="89"/>
      <c r="AU10" s="89"/>
      <c r="AV10" s="89"/>
      <c r="AW10" s="89"/>
      <c r="AX10" s="90"/>
      <c r="AY10" s="476" t="s">
        <v>28</v>
      </c>
      <c r="AZ10" s="88"/>
      <c r="BA10" s="43"/>
      <c r="BB10" s="44"/>
    </row>
    <row r="11" spans="1:54" s="8" customFormat="1" ht="15">
      <c r="A11" s="441"/>
      <c r="B11" s="448"/>
      <c r="C11" s="443"/>
      <c r="D11" s="457"/>
      <c r="E11" s="40">
        <f t="shared" si="3"/>
        <v>54</v>
      </c>
      <c r="F11" s="40">
        <f>SUM(H11:W11)</f>
        <v>18</v>
      </c>
      <c r="G11" s="40">
        <f t="shared" si="4"/>
        <v>36</v>
      </c>
      <c r="H11" s="46">
        <v>2</v>
      </c>
      <c r="I11" s="46">
        <v>2</v>
      </c>
      <c r="J11" s="46">
        <v>2</v>
      </c>
      <c r="K11" s="46">
        <v>2</v>
      </c>
      <c r="L11" s="41">
        <v>2</v>
      </c>
      <c r="M11" s="492"/>
      <c r="N11" s="493"/>
      <c r="O11" s="493"/>
      <c r="P11" s="494"/>
      <c r="Q11" s="46">
        <v>2</v>
      </c>
      <c r="R11" s="46">
        <v>2</v>
      </c>
      <c r="S11" s="41">
        <v>2</v>
      </c>
      <c r="T11" s="473"/>
      <c r="U11" s="46">
        <v>2</v>
      </c>
      <c r="V11" s="46"/>
      <c r="W11" s="41"/>
      <c r="X11" s="462"/>
      <c r="Y11" s="466"/>
      <c r="Z11" s="467"/>
      <c r="AA11" s="133">
        <v>2</v>
      </c>
      <c r="AB11" s="133">
        <v>2</v>
      </c>
      <c r="AC11" s="133">
        <v>2</v>
      </c>
      <c r="AD11" s="133">
        <v>2</v>
      </c>
      <c r="AE11" s="133">
        <v>2</v>
      </c>
      <c r="AF11" s="133">
        <v>2</v>
      </c>
      <c r="AG11" s="133">
        <v>2</v>
      </c>
      <c r="AH11" s="122">
        <v>2</v>
      </c>
      <c r="AI11" s="492"/>
      <c r="AJ11" s="493"/>
      <c r="AK11" s="493"/>
      <c r="AL11" s="494"/>
      <c r="AM11" s="122">
        <v>2</v>
      </c>
      <c r="AN11" s="122">
        <v>2</v>
      </c>
      <c r="AO11" s="122">
        <v>2</v>
      </c>
      <c r="AP11" s="133">
        <v>2</v>
      </c>
      <c r="AQ11" s="473"/>
      <c r="AR11" s="473"/>
      <c r="AS11" s="122">
        <v>2</v>
      </c>
      <c r="AT11" s="122">
        <v>2</v>
      </c>
      <c r="AU11" s="122">
        <v>2</v>
      </c>
      <c r="AV11" s="122">
        <v>2</v>
      </c>
      <c r="AW11" s="122">
        <v>2</v>
      </c>
      <c r="AX11" s="133">
        <v>2</v>
      </c>
      <c r="AY11" s="477"/>
      <c r="AZ11" s="138"/>
      <c r="BA11" s="46"/>
      <c r="BB11" s="41">
        <v>2</v>
      </c>
    </row>
    <row r="12" spans="1:54" s="8" customFormat="1" ht="15">
      <c r="A12" s="441" t="s">
        <v>371</v>
      </c>
      <c r="B12" s="448" t="s">
        <v>123</v>
      </c>
      <c r="C12" s="442">
        <f>(D12+E12+E13)/36</f>
        <v>4</v>
      </c>
      <c r="D12" s="277">
        <v>76</v>
      </c>
      <c r="E12" s="38">
        <f t="shared" si="3"/>
        <v>20</v>
      </c>
      <c r="F12" s="38">
        <f t="shared" ref="F12:F17" si="5">SUM(H12:W12)</f>
        <v>20</v>
      </c>
      <c r="G12" s="38">
        <f t="shared" si="4"/>
        <v>0</v>
      </c>
      <c r="H12" s="43">
        <v>6</v>
      </c>
      <c r="I12" s="43">
        <v>2</v>
      </c>
      <c r="J12" s="43">
        <v>2</v>
      </c>
      <c r="K12" s="43">
        <v>2</v>
      </c>
      <c r="L12" s="43">
        <v>2</v>
      </c>
      <c r="M12" s="492"/>
      <c r="N12" s="493"/>
      <c r="O12" s="493"/>
      <c r="P12" s="494"/>
      <c r="Q12" s="43">
        <v>2</v>
      </c>
      <c r="R12" s="43">
        <v>2</v>
      </c>
      <c r="S12" s="43">
        <v>2</v>
      </c>
      <c r="T12" s="473"/>
      <c r="U12" s="43"/>
      <c r="V12" s="43"/>
      <c r="W12" s="43"/>
      <c r="X12" s="462"/>
      <c r="Y12" s="466"/>
      <c r="Z12" s="467"/>
      <c r="AA12" s="44"/>
      <c r="AB12" s="44"/>
      <c r="AC12" s="44"/>
      <c r="AD12" s="44"/>
      <c r="AE12" s="44"/>
      <c r="AF12" s="44"/>
      <c r="AG12" s="44"/>
      <c r="AH12" s="43"/>
      <c r="AI12" s="492"/>
      <c r="AJ12" s="493"/>
      <c r="AK12" s="493"/>
      <c r="AL12" s="494"/>
      <c r="AM12" s="43"/>
      <c r="AN12" s="43"/>
      <c r="AO12" s="43"/>
      <c r="AP12" s="43"/>
      <c r="AQ12" s="473"/>
      <c r="AR12" s="473"/>
      <c r="AS12" s="43"/>
      <c r="AT12" s="43"/>
      <c r="AU12" s="43"/>
      <c r="AV12" s="43"/>
      <c r="AW12" s="43"/>
      <c r="AX12" s="43"/>
      <c r="AY12" s="477"/>
      <c r="AZ12" s="88"/>
      <c r="BA12" s="43">
        <v>1</v>
      </c>
      <c r="BB12" s="44"/>
    </row>
    <row r="13" spans="1:54" s="8" customFormat="1" ht="15">
      <c r="A13" s="441"/>
      <c r="B13" s="448"/>
      <c r="C13" s="443"/>
      <c r="D13" s="278"/>
      <c r="E13" s="40">
        <f t="shared" si="3"/>
        <v>48</v>
      </c>
      <c r="F13" s="40">
        <f t="shared" si="5"/>
        <v>48</v>
      </c>
      <c r="G13" s="40">
        <f t="shared" si="4"/>
        <v>0</v>
      </c>
      <c r="H13" s="46"/>
      <c r="I13" s="46">
        <v>4</v>
      </c>
      <c r="J13" s="46">
        <v>4</v>
      </c>
      <c r="K13" s="46">
        <v>4</v>
      </c>
      <c r="L13" s="46">
        <v>4</v>
      </c>
      <c r="M13" s="492"/>
      <c r="N13" s="493"/>
      <c r="O13" s="493"/>
      <c r="P13" s="494"/>
      <c r="Q13" s="46">
        <v>4</v>
      </c>
      <c r="R13" s="46">
        <v>4</v>
      </c>
      <c r="S13" s="46">
        <v>4</v>
      </c>
      <c r="T13" s="473"/>
      <c r="U13" s="46">
        <v>6</v>
      </c>
      <c r="V13" s="46">
        <v>6</v>
      </c>
      <c r="W13" s="46">
        <v>8</v>
      </c>
      <c r="X13" s="462"/>
      <c r="Y13" s="466"/>
      <c r="Z13" s="467"/>
      <c r="AA13" s="133"/>
      <c r="AB13" s="133"/>
      <c r="AC13" s="133"/>
      <c r="AD13" s="133"/>
      <c r="AE13" s="133"/>
      <c r="AF13" s="133"/>
      <c r="AG13" s="133"/>
      <c r="AH13" s="122"/>
      <c r="AI13" s="492"/>
      <c r="AJ13" s="493"/>
      <c r="AK13" s="493"/>
      <c r="AL13" s="494"/>
      <c r="AM13" s="122"/>
      <c r="AN13" s="122"/>
      <c r="AO13" s="122"/>
      <c r="AP13" s="122"/>
      <c r="AQ13" s="473"/>
      <c r="AR13" s="473"/>
      <c r="AS13" s="122"/>
      <c r="AT13" s="122"/>
      <c r="AU13" s="122"/>
      <c r="AV13" s="122"/>
      <c r="AW13" s="122"/>
      <c r="AX13" s="122"/>
      <c r="AY13" s="477"/>
      <c r="AZ13" s="138"/>
      <c r="BA13" s="46"/>
      <c r="BB13" s="41"/>
    </row>
    <row r="14" spans="1:54" s="8" customFormat="1" ht="15">
      <c r="A14" s="441" t="s">
        <v>336</v>
      </c>
      <c r="B14" s="448" t="s">
        <v>85</v>
      </c>
      <c r="C14" s="442">
        <f>(D14+E14+E15)/36</f>
        <v>2</v>
      </c>
      <c r="D14" s="457">
        <v>36</v>
      </c>
      <c r="E14" s="38">
        <f t="shared" si="3"/>
        <v>16</v>
      </c>
      <c r="F14" s="38">
        <f t="shared" si="5"/>
        <v>16</v>
      </c>
      <c r="G14" s="38">
        <f t="shared" si="4"/>
        <v>0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92"/>
      <c r="N14" s="493"/>
      <c r="O14" s="493"/>
      <c r="P14" s="494"/>
      <c r="Q14" s="43">
        <v>2</v>
      </c>
      <c r="R14" s="43">
        <v>2</v>
      </c>
      <c r="S14" s="43">
        <v>2</v>
      </c>
      <c r="T14" s="473"/>
      <c r="U14" s="43"/>
      <c r="V14" s="43"/>
      <c r="W14" s="43"/>
      <c r="X14" s="462"/>
      <c r="Y14" s="466"/>
      <c r="Z14" s="467"/>
      <c r="AA14" s="44"/>
      <c r="AB14" s="44"/>
      <c r="AC14" s="44"/>
      <c r="AD14" s="44"/>
      <c r="AE14" s="44"/>
      <c r="AF14" s="44"/>
      <c r="AG14" s="44"/>
      <c r="AH14" s="43"/>
      <c r="AI14" s="492"/>
      <c r="AJ14" s="493"/>
      <c r="AK14" s="493"/>
      <c r="AL14" s="494"/>
      <c r="AM14" s="43"/>
      <c r="AN14" s="43"/>
      <c r="AO14" s="43"/>
      <c r="AP14" s="43"/>
      <c r="AQ14" s="473"/>
      <c r="AR14" s="473"/>
      <c r="AS14" s="43"/>
      <c r="AT14" s="43"/>
      <c r="AU14" s="43"/>
      <c r="AV14" s="43"/>
      <c r="AW14" s="43"/>
      <c r="AX14" s="43"/>
      <c r="AY14" s="477"/>
      <c r="AZ14" s="88" t="s">
        <v>35</v>
      </c>
      <c r="BA14" s="43"/>
      <c r="BB14" s="44"/>
    </row>
    <row r="15" spans="1:54" s="8" customFormat="1" ht="15">
      <c r="A15" s="441"/>
      <c r="B15" s="448"/>
      <c r="C15" s="443"/>
      <c r="D15" s="457"/>
      <c r="E15" s="40">
        <f t="shared" si="3"/>
        <v>20</v>
      </c>
      <c r="F15" s="40">
        <f t="shared" si="5"/>
        <v>20</v>
      </c>
      <c r="G15" s="40">
        <f t="shared" si="4"/>
        <v>0</v>
      </c>
      <c r="H15" s="46"/>
      <c r="I15" s="46">
        <v>2</v>
      </c>
      <c r="J15" s="46">
        <v>2</v>
      </c>
      <c r="K15" s="46">
        <v>2</v>
      </c>
      <c r="L15" s="46">
        <v>2</v>
      </c>
      <c r="M15" s="492"/>
      <c r="N15" s="493"/>
      <c r="O15" s="493"/>
      <c r="P15" s="494"/>
      <c r="Q15" s="46">
        <v>2</v>
      </c>
      <c r="R15" s="46">
        <v>2</v>
      </c>
      <c r="S15" s="46">
        <v>2</v>
      </c>
      <c r="T15" s="473"/>
      <c r="U15" s="46">
        <v>2</v>
      </c>
      <c r="V15" s="46">
        <v>2</v>
      </c>
      <c r="W15" s="46">
        <v>2</v>
      </c>
      <c r="X15" s="462"/>
      <c r="Y15" s="466"/>
      <c r="Z15" s="467"/>
      <c r="AA15" s="133"/>
      <c r="AB15" s="133"/>
      <c r="AC15" s="133"/>
      <c r="AD15" s="133"/>
      <c r="AE15" s="133"/>
      <c r="AF15" s="133"/>
      <c r="AG15" s="133"/>
      <c r="AH15" s="122"/>
      <c r="AI15" s="492"/>
      <c r="AJ15" s="493"/>
      <c r="AK15" s="493"/>
      <c r="AL15" s="494"/>
      <c r="AM15" s="122"/>
      <c r="AN15" s="122"/>
      <c r="AO15" s="122"/>
      <c r="AP15" s="122"/>
      <c r="AQ15" s="473"/>
      <c r="AR15" s="473"/>
      <c r="AS15" s="122"/>
      <c r="AT15" s="122"/>
      <c r="AU15" s="122"/>
      <c r="AV15" s="122"/>
      <c r="AW15" s="122"/>
      <c r="AX15" s="122"/>
      <c r="AY15" s="477"/>
      <c r="AZ15" s="138"/>
      <c r="BA15" s="46"/>
      <c r="BB15" s="41"/>
    </row>
    <row r="16" spans="1:54" s="8" customFormat="1" ht="15">
      <c r="A16" s="441" t="s">
        <v>372</v>
      </c>
      <c r="B16" s="448" t="s">
        <v>373</v>
      </c>
      <c r="C16" s="442">
        <f>(D16+E16+E17)/36</f>
        <v>2</v>
      </c>
      <c r="D16" s="277">
        <v>36</v>
      </c>
      <c r="E16" s="38">
        <f t="shared" si="3"/>
        <v>12</v>
      </c>
      <c r="F16" s="38">
        <f t="shared" si="5"/>
        <v>12</v>
      </c>
      <c r="G16" s="38">
        <f t="shared" si="4"/>
        <v>0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492"/>
      <c r="N16" s="493"/>
      <c r="O16" s="493"/>
      <c r="P16" s="494"/>
      <c r="Q16" s="43">
        <v>2</v>
      </c>
      <c r="R16" s="43"/>
      <c r="S16" s="43"/>
      <c r="T16" s="473"/>
      <c r="U16" s="43"/>
      <c r="V16" s="43"/>
      <c r="W16" s="43"/>
      <c r="X16" s="462"/>
      <c r="Y16" s="466"/>
      <c r="Z16" s="467"/>
      <c r="AA16" s="44"/>
      <c r="AB16" s="44"/>
      <c r="AC16" s="44"/>
      <c r="AD16" s="44"/>
      <c r="AE16" s="44"/>
      <c r="AF16" s="44"/>
      <c r="AG16" s="44"/>
      <c r="AH16" s="43"/>
      <c r="AI16" s="492"/>
      <c r="AJ16" s="493"/>
      <c r="AK16" s="493"/>
      <c r="AL16" s="494"/>
      <c r="AM16" s="43"/>
      <c r="AN16" s="43"/>
      <c r="AO16" s="43"/>
      <c r="AP16" s="43"/>
      <c r="AQ16" s="473"/>
      <c r="AR16" s="473"/>
      <c r="AS16" s="43"/>
      <c r="AT16" s="43"/>
      <c r="AU16" s="43"/>
      <c r="AV16" s="43"/>
      <c r="AW16" s="43"/>
      <c r="AX16" s="43"/>
      <c r="AY16" s="477"/>
      <c r="AZ16" s="88" t="s">
        <v>35</v>
      </c>
      <c r="BA16" s="43"/>
      <c r="BB16" s="44"/>
    </row>
    <row r="17" spans="1:54" s="8" customFormat="1" ht="15">
      <c r="A17" s="441"/>
      <c r="B17" s="448"/>
      <c r="C17" s="443"/>
      <c r="D17" s="278"/>
      <c r="E17" s="40">
        <f t="shared" si="3"/>
        <v>24</v>
      </c>
      <c r="F17" s="40">
        <f t="shared" si="5"/>
        <v>24</v>
      </c>
      <c r="G17" s="40">
        <f t="shared" si="4"/>
        <v>0</v>
      </c>
      <c r="H17" s="46"/>
      <c r="I17" s="46">
        <v>2</v>
      </c>
      <c r="J17" s="46">
        <v>2</v>
      </c>
      <c r="K17" s="46">
        <v>2</v>
      </c>
      <c r="L17" s="46">
        <v>2</v>
      </c>
      <c r="M17" s="492"/>
      <c r="N17" s="493"/>
      <c r="O17" s="493"/>
      <c r="P17" s="494"/>
      <c r="Q17" s="46">
        <v>2</v>
      </c>
      <c r="R17" s="46">
        <v>4</v>
      </c>
      <c r="S17" s="46">
        <v>4</v>
      </c>
      <c r="T17" s="473"/>
      <c r="U17" s="46">
        <v>2</v>
      </c>
      <c r="V17" s="46">
        <v>2</v>
      </c>
      <c r="W17" s="46">
        <v>2</v>
      </c>
      <c r="X17" s="462"/>
      <c r="Y17" s="466"/>
      <c r="Z17" s="467"/>
      <c r="AA17" s="133"/>
      <c r="AB17" s="133"/>
      <c r="AC17" s="133"/>
      <c r="AD17" s="133"/>
      <c r="AE17" s="133"/>
      <c r="AF17" s="133"/>
      <c r="AG17" s="133"/>
      <c r="AH17" s="122"/>
      <c r="AI17" s="492"/>
      <c r="AJ17" s="493"/>
      <c r="AK17" s="493"/>
      <c r="AL17" s="494"/>
      <c r="AM17" s="122"/>
      <c r="AN17" s="122"/>
      <c r="AO17" s="122"/>
      <c r="AP17" s="122"/>
      <c r="AQ17" s="473"/>
      <c r="AR17" s="473"/>
      <c r="AS17" s="122"/>
      <c r="AT17" s="122"/>
      <c r="AU17" s="122"/>
      <c r="AV17" s="122"/>
      <c r="AW17" s="122"/>
      <c r="AX17" s="122"/>
      <c r="AY17" s="477"/>
      <c r="AZ17" s="138"/>
      <c r="BA17" s="46"/>
      <c r="BB17" s="41"/>
    </row>
    <row r="18" spans="1:54" s="88" customFormat="1" ht="15">
      <c r="A18" s="441" t="s">
        <v>375</v>
      </c>
      <c r="B18" s="448" t="s">
        <v>248</v>
      </c>
      <c r="C18" s="442">
        <f>(D18+E18+E19)/36</f>
        <v>2</v>
      </c>
      <c r="D18" s="456">
        <v>36</v>
      </c>
      <c r="E18" s="38">
        <f t="shared" ref="E18:E27" si="6">SUM(F18:G18)</f>
        <v>6</v>
      </c>
      <c r="F18" s="38">
        <f>SUM(H18:W18)</f>
        <v>6</v>
      </c>
      <c r="G18" s="38">
        <f>SUM(AA18:AX18)</f>
        <v>0</v>
      </c>
      <c r="H18" s="43">
        <v>2</v>
      </c>
      <c r="I18" s="43">
        <v>2</v>
      </c>
      <c r="J18" s="43">
        <v>2</v>
      </c>
      <c r="K18" s="43"/>
      <c r="L18" s="43"/>
      <c r="M18" s="492"/>
      <c r="N18" s="493"/>
      <c r="O18" s="493"/>
      <c r="P18" s="494"/>
      <c r="Q18" s="43"/>
      <c r="R18" s="43"/>
      <c r="S18" s="43"/>
      <c r="T18" s="473"/>
      <c r="U18" s="43"/>
      <c r="V18" s="43"/>
      <c r="W18" s="43"/>
      <c r="X18" s="462"/>
      <c r="Y18" s="466"/>
      <c r="Z18" s="467"/>
      <c r="AA18" s="44"/>
      <c r="AB18" s="44"/>
      <c r="AC18" s="44"/>
      <c r="AD18" s="44"/>
      <c r="AE18" s="44"/>
      <c r="AF18" s="44"/>
      <c r="AG18" s="44"/>
      <c r="AH18" s="43"/>
      <c r="AI18" s="492"/>
      <c r="AJ18" s="493"/>
      <c r="AK18" s="493"/>
      <c r="AL18" s="494"/>
      <c r="AM18" s="43"/>
      <c r="AN18" s="43"/>
      <c r="AO18" s="43"/>
      <c r="AP18" s="43"/>
      <c r="AQ18" s="473"/>
      <c r="AR18" s="473"/>
      <c r="AS18" s="43"/>
      <c r="AT18" s="43"/>
      <c r="AU18" s="43"/>
      <c r="AV18" s="43"/>
      <c r="AW18" s="43"/>
      <c r="AX18" s="43"/>
      <c r="AY18" s="477"/>
      <c r="AZ18" s="88">
        <v>1</v>
      </c>
      <c r="BA18" s="44"/>
      <c r="BB18" s="44"/>
    </row>
    <row r="19" spans="1:54" s="8" customFormat="1" ht="15">
      <c r="A19" s="441"/>
      <c r="B19" s="448"/>
      <c r="C19" s="443"/>
      <c r="D19" s="456"/>
      <c r="E19" s="40">
        <f t="shared" si="6"/>
        <v>30</v>
      </c>
      <c r="F19" s="40">
        <f>SUM(H19:W19)</f>
        <v>30</v>
      </c>
      <c r="G19" s="40">
        <f>SUM(AA19:AY19)</f>
        <v>0</v>
      </c>
      <c r="H19" s="46"/>
      <c r="I19" s="46">
        <v>2</v>
      </c>
      <c r="J19" s="46">
        <v>2</v>
      </c>
      <c r="K19" s="46">
        <v>4</v>
      </c>
      <c r="L19" s="46">
        <v>4</v>
      </c>
      <c r="M19" s="492"/>
      <c r="N19" s="493"/>
      <c r="O19" s="493"/>
      <c r="P19" s="494"/>
      <c r="Q19" s="46">
        <v>4</v>
      </c>
      <c r="R19" s="46">
        <v>4</v>
      </c>
      <c r="S19" s="46">
        <v>4</v>
      </c>
      <c r="T19" s="473"/>
      <c r="U19" s="46">
        <v>2</v>
      </c>
      <c r="V19" s="46">
        <v>2</v>
      </c>
      <c r="W19" s="46">
        <v>2</v>
      </c>
      <c r="X19" s="462"/>
      <c r="Y19" s="466"/>
      <c r="Z19" s="467"/>
      <c r="AA19" s="41"/>
      <c r="AB19" s="41"/>
      <c r="AC19" s="41"/>
      <c r="AD19" s="41"/>
      <c r="AE19" s="41"/>
      <c r="AF19" s="41"/>
      <c r="AG19" s="41"/>
      <c r="AH19" s="46"/>
      <c r="AI19" s="492"/>
      <c r="AJ19" s="493"/>
      <c r="AK19" s="493"/>
      <c r="AL19" s="494"/>
      <c r="AM19" s="46"/>
      <c r="AN19" s="46"/>
      <c r="AO19" s="46"/>
      <c r="AP19" s="46"/>
      <c r="AQ19" s="473"/>
      <c r="AR19" s="473"/>
      <c r="AS19" s="122"/>
      <c r="AT19" s="122"/>
      <c r="AU19" s="122"/>
      <c r="AV19" s="122"/>
      <c r="AW19" s="122"/>
      <c r="AX19" s="122"/>
      <c r="AY19" s="477"/>
      <c r="AZ19" s="138"/>
      <c r="BA19" s="41"/>
      <c r="BB19" s="41"/>
    </row>
    <row r="20" spans="1:54" s="8" customFormat="1" ht="15" customHeight="1">
      <c r="A20" s="441" t="s">
        <v>374</v>
      </c>
      <c r="B20" s="448" t="s">
        <v>121</v>
      </c>
      <c r="C20" s="442">
        <f>(D20+E20+E21)/36</f>
        <v>3</v>
      </c>
      <c r="D20" s="277">
        <v>56</v>
      </c>
      <c r="E20" s="38">
        <f t="shared" si="6"/>
        <v>20</v>
      </c>
      <c r="F20" s="38">
        <f>SUM(H20:W20)</f>
        <v>0</v>
      </c>
      <c r="G20" s="38">
        <f>SUM(AA20:AY20)</f>
        <v>20</v>
      </c>
      <c r="H20" s="43"/>
      <c r="I20" s="43"/>
      <c r="J20" s="43"/>
      <c r="K20" s="43"/>
      <c r="L20" s="43"/>
      <c r="M20" s="492"/>
      <c r="N20" s="493"/>
      <c r="O20" s="493"/>
      <c r="P20" s="494"/>
      <c r="Q20" s="43"/>
      <c r="R20" s="43"/>
      <c r="S20" s="43"/>
      <c r="T20" s="473"/>
      <c r="U20" s="43"/>
      <c r="V20" s="43"/>
      <c r="W20" s="43"/>
      <c r="X20" s="462"/>
      <c r="Y20" s="466"/>
      <c r="Z20" s="467"/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>
        <v>2</v>
      </c>
      <c r="AH20" s="43">
        <v>2</v>
      </c>
      <c r="AI20" s="492"/>
      <c r="AJ20" s="493"/>
      <c r="AK20" s="493"/>
      <c r="AL20" s="494"/>
      <c r="AM20" s="43">
        <v>2</v>
      </c>
      <c r="AN20" s="43">
        <v>2</v>
      </c>
      <c r="AO20" s="43"/>
      <c r="AP20" s="43"/>
      <c r="AQ20" s="473"/>
      <c r="AR20" s="473"/>
      <c r="AS20" s="43"/>
      <c r="AT20" s="43"/>
      <c r="AU20" s="43"/>
      <c r="AV20" s="43"/>
      <c r="AW20" s="43"/>
      <c r="AX20" s="43"/>
      <c r="AY20" s="477"/>
      <c r="AZ20" s="88" t="s">
        <v>18</v>
      </c>
      <c r="BA20" s="43"/>
      <c r="BB20" s="44"/>
    </row>
    <row r="21" spans="1:54" s="8" customFormat="1" ht="15">
      <c r="A21" s="441"/>
      <c r="B21" s="448"/>
      <c r="C21" s="443"/>
      <c r="D21" s="278"/>
      <c r="E21" s="40">
        <f t="shared" si="6"/>
        <v>32</v>
      </c>
      <c r="F21" s="40">
        <f>SUM(H21:W21)</f>
        <v>0</v>
      </c>
      <c r="G21" s="40">
        <f>SUM(AA21:AY21)</f>
        <v>32</v>
      </c>
      <c r="H21" s="46"/>
      <c r="I21" s="46"/>
      <c r="J21" s="46"/>
      <c r="K21" s="46"/>
      <c r="L21" s="46"/>
      <c r="M21" s="492"/>
      <c r="N21" s="493"/>
      <c r="O21" s="493"/>
      <c r="P21" s="494"/>
      <c r="Q21" s="46"/>
      <c r="R21" s="46"/>
      <c r="S21" s="46"/>
      <c r="T21" s="473"/>
      <c r="U21" s="46"/>
      <c r="V21" s="46"/>
      <c r="W21" s="46"/>
      <c r="X21" s="462"/>
      <c r="Y21" s="466"/>
      <c r="Z21" s="467"/>
      <c r="AA21" s="133"/>
      <c r="AB21" s="133"/>
      <c r="AC21" s="133">
        <v>2</v>
      </c>
      <c r="AD21" s="133">
        <v>2</v>
      </c>
      <c r="AE21" s="133">
        <v>2</v>
      </c>
      <c r="AF21" s="133">
        <v>2</v>
      </c>
      <c r="AG21" s="133">
        <v>2</v>
      </c>
      <c r="AH21" s="122">
        <v>2</v>
      </c>
      <c r="AI21" s="492"/>
      <c r="AJ21" s="493"/>
      <c r="AK21" s="493"/>
      <c r="AL21" s="494"/>
      <c r="AM21" s="122">
        <v>2</v>
      </c>
      <c r="AN21" s="122">
        <v>2</v>
      </c>
      <c r="AO21" s="122">
        <v>2</v>
      </c>
      <c r="AP21" s="122">
        <v>2</v>
      </c>
      <c r="AQ21" s="473"/>
      <c r="AR21" s="473"/>
      <c r="AS21" s="122">
        <v>2</v>
      </c>
      <c r="AT21" s="122">
        <v>2</v>
      </c>
      <c r="AU21" s="122">
        <v>2</v>
      </c>
      <c r="AV21" s="122">
        <v>2</v>
      </c>
      <c r="AW21" s="122">
        <v>2</v>
      </c>
      <c r="AX21" s="122">
        <v>2</v>
      </c>
      <c r="AY21" s="477"/>
      <c r="AZ21" s="138"/>
      <c r="BA21" s="46"/>
      <c r="BB21" s="41"/>
    </row>
    <row r="22" spans="1:54" s="8" customFormat="1" ht="15">
      <c r="A22" s="441" t="s">
        <v>376</v>
      </c>
      <c r="B22" s="448" t="s">
        <v>258</v>
      </c>
      <c r="C22" s="442">
        <f>(D22+E22+E23)/36</f>
        <v>4</v>
      </c>
      <c r="D22" s="457">
        <v>76</v>
      </c>
      <c r="E22" s="38">
        <f t="shared" si="6"/>
        <v>16</v>
      </c>
      <c r="F22" s="38">
        <f t="shared" ref="F22:F29" si="7">SUM(H22:W22)</f>
        <v>0</v>
      </c>
      <c r="G22" s="38">
        <f>SUM(AA22:AY22)</f>
        <v>16</v>
      </c>
      <c r="H22" s="43"/>
      <c r="I22" s="43"/>
      <c r="J22" s="43"/>
      <c r="K22" s="43"/>
      <c r="L22" s="43"/>
      <c r="M22" s="492"/>
      <c r="N22" s="493"/>
      <c r="O22" s="493"/>
      <c r="P22" s="494"/>
      <c r="Q22" s="43"/>
      <c r="R22" s="43"/>
      <c r="S22" s="43"/>
      <c r="T22" s="473"/>
      <c r="U22" s="43"/>
      <c r="V22" s="43"/>
      <c r="W22" s="43"/>
      <c r="X22" s="462"/>
      <c r="Y22" s="466"/>
      <c r="Z22" s="467"/>
      <c r="AA22" s="44">
        <v>2</v>
      </c>
      <c r="AB22" s="44">
        <v>2</v>
      </c>
      <c r="AC22" s="44">
        <v>2</v>
      </c>
      <c r="AD22" s="44">
        <v>2</v>
      </c>
      <c r="AE22" s="44">
        <v>2</v>
      </c>
      <c r="AF22" s="44">
        <v>2</v>
      </c>
      <c r="AG22" s="44">
        <v>2</v>
      </c>
      <c r="AH22" s="43">
        <v>2</v>
      </c>
      <c r="AI22" s="492"/>
      <c r="AJ22" s="493"/>
      <c r="AK22" s="493"/>
      <c r="AL22" s="494"/>
      <c r="AM22" s="43"/>
      <c r="AN22" s="43"/>
      <c r="AO22" s="43"/>
      <c r="AP22" s="43"/>
      <c r="AQ22" s="473"/>
      <c r="AR22" s="473"/>
      <c r="AS22" s="43"/>
      <c r="AT22" s="43"/>
      <c r="AU22" s="43"/>
      <c r="AV22" s="43"/>
      <c r="AW22" s="43"/>
      <c r="AX22" s="43"/>
      <c r="AY22" s="477"/>
      <c r="AZ22" s="88"/>
      <c r="BA22" s="43">
        <v>2</v>
      </c>
      <c r="BB22" s="44"/>
    </row>
    <row r="23" spans="1:54" s="8" customFormat="1" ht="15">
      <c r="A23" s="441"/>
      <c r="B23" s="448"/>
      <c r="C23" s="443"/>
      <c r="D23" s="457"/>
      <c r="E23" s="40">
        <f t="shared" si="6"/>
        <v>52</v>
      </c>
      <c r="F23" s="40"/>
      <c r="G23" s="40">
        <v>52</v>
      </c>
      <c r="H23" s="46"/>
      <c r="I23" s="46"/>
      <c r="J23" s="46"/>
      <c r="K23" s="46"/>
      <c r="L23" s="46"/>
      <c r="M23" s="492"/>
      <c r="N23" s="493"/>
      <c r="O23" s="493"/>
      <c r="P23" s="494"/>
      <c r="Q23" s="46"/>
      <c r="R23" s="46"/>
      <c r="S23" s="46"/>
      <c r="T23" s="473"/>
      <c r="U23" s="46"/>
      <c r="V23" s="46"/>
      <c r="W23" s="46"/>
      <c r="X23" s="462"/>
      <c r="Y23" s="466"/>
      <c r="Z23" s="467"/>
      <c r="AA23" s="133"/>
      <c r="AB23" s="133"/>
      <c r="AC23" s="133"/>
      <c r="AD23" s="133"/>
      <c r="AE23" s="133"/>
      <c r="AF23" s="133"/>
      <c r="AG23" s="133"/>
      <c r="AH23" s="122"/>
      <c r="AI23" s="492"/>
      <c r="AJ23" s="493"/>
      <c r="AK23" s="493"/>
      <c r="AL23" s="494"/>
      <c r="AM23" s="122">
        <v>2</v>
      </c>
      <c r="AN23" s="122">
        <v>2</v>
      </c>
      <c r="AO23" s="122">
        <v>2</v>
      </c>
      <c r="AP23" s="122">
        <v>2</v>
      </c>
      <c r="AQ23" s="473"/>
      <c r="AR23" s="473"/>
      <c r="AS23" s="122">
        <v>2</v>
      </c>
      <c r="AT23" s="122">
        <v>2</v>
      </c>
      <c r="AU23" s="122">
        <v>2</v>
      </c>
      <c r="AV23" s="122">
        <v>2</v>
      </c>
      <c r="AW23" s="122"/>
      <c r="AX23" s="122"/>
      <c r="AY23" s="477"/>
      <c r="AZ23" s="138" t="s">
        <v>381</v>
      </c>
      <c r="BA23" s="46"/>
      <c r="BB23" s="41"/>
    </row>
    <row r="24" spans="1:54" s="8" customFormat="1" ht="15">
      <c r="A24" s="441" t="s">
        <v>378</v>
      </c>
      <c r="B24" s="321" t="s">
        <v>259</v>
      </c>
      <c r="C24" s="277">
        <f>(D24+E24+E25)/36</f>
        <v>5</v>
      </c>
      <c r="D24" s="457">
        <v>94</v>
      </c>
      <c r="E24" s="38">
        <f t="shared" si="6"/>
        <v>24</v>
      </c>
      <c r="F24" s="38">
        <f>SUM(H24:W24)</f>
        <v>24</v>
      </c>
      <c r="G24" s="38">
        <f t="shared" ref="G24:G30" si="8">SUM(AA24:AY24)</f>
        <v>0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492"/>
      <c r="N24" s="493"/>
      <c r="O24" s="493"/>
      <c r="P24" s="494"/>
      <c r="Q24" s="43">
        <v>2</v>
      </c>
      <c r="R24" s="43">
        <v>2</v>
      </c>
      <c r="S24" s="43">
        <v>2</v>
      </c>
      <c r="T24" s="473"/>
      <c r="U24" s="43">
        <v>2</v>
      </c>
      <c r="V24" s="43">
        <v>2</v>
      </c>
      <c r="W24" s="43">
        <v>4</v>
      </c>
      <c r="X24" s="462"/>
      <c r="Y24" s="466"/>
      <c r="Z24" s="467"/>
      <c r="AA24" s="142"/>
      <c r="AB24" s="142"/>
      <c r="AC24" s="142"/>
      <c r="AD24" s="142"/>
      <c r="AE24" s="142"/>
      <c r="AF24" s="142"/>
      <c r="AG24" s="142"/>
      <c r="AH24" s="132"/>
      <c r="AI24" s="492"/>
      <c r="AJ24" s="493"/>
      <c r="AK24" s="493"/>
      <c r="AL24" s="494"/>
      <c r="AM24" s="132"/>
      <c r="AN24" s="132"/>
      <c r="AO24" s="132"/>
      <c r="AP24" s="132"/>
      <c r="AQ24" s="473"/>
      <c r="AR24" s="473"/>
      <c r="AS24" s="132"/>
      <c r="AT24" s="132"/>
      <c r="AU24" s="132"/>
      <c r="AV24" s="132"/>
      <c r="AW24" s="132"/>
      <c r="AX24" s="132"/>
      <c r="AY24" s="477"/>
      <c r="AZ24" s="3"/>
      <c r="BA24" s="39">
        <v>1</v>
      </c>
      <c r="BB24" s="125"/>
    </row>
    <row r="25" spans="1:54" s="8" customFormat="1" ht="15">
      <c r="A25" s="441"/>
      <c r="B25" s="322"/>
      <c r="C25" s="278"/>
      <c r="D25" s="457"/>
      <c r="E25" s="40">
        <v>62</v>
      </c>
      <c r="F25" s="40">
        <f t="shared" si="7"/>
        <v>26</v>
      </c>
      <c r="G25" s="40">
        <f t="shared" si="8"/>
        <v>0</v>
      </c>
      <c r="H25" s="39"/>
      <c r="I25" s="39">
        <v>2</v>
      </c>
      <c r="J25" s="39">
        <v>2</v>
      </c>
      <c r="K25" s="39">
        <v>2</v>
      </c>
      <c r="L25" s="39">
        <v>2</v>
      </c>
      <c r="M25" s="492"/>
      <c r="N25" s="493"/>
      <c r="O25" s="493"/>
      <c r="P25" s="494"/>
      <c r="Q25" s="39">
        <v>2</v>
      </c>
      <c r="R25" s="39">
        <v>2</v>
      </c>
      <c r="S25" s="39">
        <v>4</v>
      </c>
      <c r="T25" s="473"/>
      <c r="U25" s="39">
        <v>4</v>
      </c>
      <c r="V25" s="39">
        <v>4</v>
      </c>
      <c r="W25" s="39">
        <v>2</v>
      </c>
      <c r="X25" s="462"/>
      <c r="Y25" s="466"/>
      <c r="Z25" s="467"/>
      <c r="AA25" s="142"/>
      <c r="AB25" s="142"/>
      <c r="AC25" s="142"/>
      <c r="AD25" s="142"/>
      <c r="AE25" s="142"/>
      <c r="AF25" s="142"/>
      <c r="AG25" s="142"/>
      <c r="AH25" s="132"/>
      <c r="AI25" s="492"/>
      <c r="AJ25" s="493"/>
      <c r="AK25" s="493"/>
      <c r="AL25" s="494"/>
      <c r="AM25" s="132"/>
      <c r="AN25" s="132"/>
      <c r="AO25" s="132"/>
      <c r="AP25" s="132"/>
      <c r="AQ25" s="473"/>
      <c r="AR25" s="473"/>
      <c r="AS25" s="132"/>
      <c r="AT25" s="132"/>
      <c r="AU25" s="132"/>
      <c r="AV25" s="132"/>
      <c r="AW25" s="132"/>
      <c r="AX25" s="132"/>
      <c r="AY25" s="477"/>
      <c r="AZ25" s="3" t="s">
        <v>380</v>
      </c>
      <c r="BA25" s="39"/>
      <c r="BB25" s="125"/>
    </row>
    <row r="26" spans="1:54" s="8" customFormat="1" ht="15">
      <c r="A26" s="441" t="s">
        <v>382</v>
      </c>
      <c r="B26" s="321" t="s">
        <v>252</v>
      </c>
      <c r="C26" s="277">
        <f>(D26+E26+E27)/36</f>
        <v>4</v>
      </c>
      <c r="D26" s="457">
        <v>74</v>
      </c>
      <c r="E26" s="38">
        <f t="shared" si="6"/>
        <v>6</v>
      </c>
      <c r="F26" s="38">
        <f t="shared" si="7"/>
        <v>0</v>
      </c>
      <c r="G26" s="38">
        <f t="shared" si="8"/>
        <v>6</v>
      </c>
      <c r="H26" s="83"/>
      <c r="I26" s="83"/>
      <c r="J26" s="83"/>
      <c r="K26" s="83"/>
      <c r="L26" s="84"/>
      <c r="M26" s="492"/>
      <c r="N26" s="493"/>
      <c r="O26" s="493"/>
      <c r="P26" s="494"/>
      <c r="Q26" s="83"/>
      <c r="R26" s="83"/>
      <c r="S26" s="84"/>
      <c r="T26" s="473"/>
      <c r="U26" s="83"/>
      <c r="V26" s="83"/>
      <c r="W26" s="83"/>
      <c r="X26" s="462"/>
      <c r="Y26" s="466"/>
      <c r="Z26" s="467"/>
      <c r="AA26" s="140">
        <v>4</v>
      </c>
      <c r="AB26" s="140">
        <v>2</v>
      </c>
      <c r="AC26" s="140"/>
      <c r="AD26" s="140"/>
      <c r="AE26" s="140"/>
      <c r="AF26" s="140"/>
      <c r="AG26" s="140"/>
      <c r="AH26" s="124"/>
      <c r="AI26" s="492"/>
      <c r="AJ26" s="493"/>
      <c r="AK26" s="493"/>
      <c r="AL26" s="494"/>
      <c r="AM26" s="124"/>
      <c r="AN26" s="124"/>
      <c r="AO26" s="124"/>
      <c r="AP26" s="140"/>
      <c r="AQ26" s="473"/>
      <c r="AR26" s="473"/>
      <c r="AS26" s="124"/>
      <c r="AT26" s="124"/>
      <c r="AU26" s="124"/>
      <c r="AV26" s="124"/>
      <c r="AW26" s="124"/>
      <c r="AX26" s="124"/>
      <c r="AY26" s="477"/>
      <c r="AZ26" s="83"/>
      <c r="BA26" s="83"/>
      <c r="BB26" s="84"/>
    </row>
    <row r="27" spans="1:54" s="8" customFormat="1" ht="15">
      <c r="A27" s="441"/>
      <c r="B27" s="322"/>
      <c r="C27" s="278"/>
      <c r="D27" s="457"/>
      <c r="E27" s="40">
        <f t="shared" si="6"/>
        <v>64</v>
      </c>
      <c r="F27" s="40">
        <f t="shared" si="7"/>
        <v>0</v>
      </c>
      <c r="G27" s="40">
        <f t="shared" si="8"/>
        <v>64</v>
      </c>
      <c r="H27" s="46"/>
      <c r="I27" s="46"/>
      <c r="J27" s="46"/>
      <c r="K27" s="46"/>
      <c r="L27" s="41"/>
      <c r="M27" s="492"/>
      <c r="N27" s="493"/>
      <c r="O27" s="493"/>
      <c r="P27" s="494"/>
      <c r="Q27" s="46"/>
      <c r="R27" s="46"/>
      <c r="S27" s="41"/>
      <c r="T27" s="473"/>
      <c r="U27" s="46"/>
      <c r="V27" s="46"/>
      <c r="W27" s="46"/>
      <c r="X27" s="462"/>
      <c r="Y27" s="466"/>
      <c r="Z27" s="467"/>
      <c r="AA27" s="133"/>
      <c r="AB27" s="133">
        <v>2</v>
      </c>
      <c r="AC27" s="133">
        <v>4</v>
      </c>
      <c r="AD27" s="133">
        <v>4</v>
      </c>
      <c r="AE27" s="133">
        <v>4</v>
      </c>
      <c r="AF27" s="133">
        <v>4</v>
      </c>
      <c r="AG27" s="133">
        <v>4</v>
      </c>
      <c r="AH27" s="122">
        <v>4</v>
      </c>
      <c r="AI27" s="492"/>
      <c r="AJ27" s="493"/>
      <c r="AK27" s="493"/>
      <c r="AL27" s="494"/>
      <c r="AM27" s="122">
        <v>4</v>
      </c>
      <c r="AN27" s="122">
        <v>4</v>
      </c>
      <c r="AO27" s="122">
        <v>4</v>
      </c>
      <c r="AP27" s="133">
        <v>4</v>
      </c>
      <c r="AQ27" s="473"/>
      <c r="AR27" s="473"/>
      <c r="AS27" s="122">
        <v>4</v>
      </c>
      <c r="AT27" s="122">
        <v>4</v>
      </c>
      <c r="AU27" s="122">
        <v>4</v>
      </c>
      <c r="AV27" s="122">
        <v>4</v>
      </c>
      <c r="AW27" s="122">
        <v>4</v>
      </c>
      <c r="AX27" s="122">
        <v>2</v>
      </c>
      <c r="AY27" s="477"/>
      <c r="AZ27" s="46"/>
      <c r="BA27" s="46">
        <v>2</v>
      </c>
      <c r="BB27" s="41"/>
    </row>
    <row r="28" spans="1:54" s="8" customFormat="1" ht="15">
      <c r="A28" s="441" t="s">
        <v>383</v>
      </c>
      <c r="B28" s="321" t="s">
        <v>260</v>
      </c>
      <c r="C28" s="277">
        <f>(D28+E28+E29)/36</f>
        <v>4</v>
      </c>
      <c r="D28" s="457">
        <v>72</v>
      </c>
      <c r="E28" s="38">
        <f>SUM(F28:G28)</f>
        <v>24</v>
      </c>
      <c r="F28" s="38">
        <f t="shared" si="7"/>
        <v>0</v>
      </c>
      <c r="G28" s="38">
        <f t="shared" si="8"/>
        <v>24</v>
      </c>
      <c r="H28" s="83"/>
      <c r="I28" s="83"/>
      <c r="J28" s="83"/>
      <c r="K28" s="83"/>
      <c r="L28" s="84"/>
      <c r="M28" s="492"/>
      <c r="N28" s="493"/>
      <c r="O28" s="493"/>
      <c r="P28" s="494"/>
      <c r="Q28" s="83"/>
      <c r="R28" s="83"/>
      <c r="S28" s="83"/>
      <c r="T28" s="473"/>
      <c r="U28" s="83"/>
      <c r="V28" s="83"/>
      <c r="W28" s="83"/>
      <c r="X28" s="462"/>
      <c r="Y28" s="466"/>
      <c r="Z28" s="467"/>
      <c r="AA28" s="140">
        <v>2</v>
      </c>
      <c r="AB28" s="140">
        <v>2</v>
      </c>
      <c r="AC28" s="140">
        <v>2</v>
      </c>
      <c r="AD28" s="140">
        <v>2</v>
      </c>
      <c r="AE28" s="140">
        <v>2</v>
      </c>
      <c r="AF28" s="140">
        <v>2</v>
      </c>
      <c r="AG28" s="140">
        <v>2</v>
      </c>
      <c r="AH28" s="124">
        <v>2</v>
      </c>
      <c r="AI28" s="492"/>
      <c r="AJ28" s="493"/>
      <c r="AK28" s="493"/>
      <c r="AL28" s="494"/>
      <c r="AM28" s="124">
        <v>2</v>
      </c>
      <c r="AN28" s="124">
        <v>2</v>
      </c>
      <c r="AO28" s="124">
        <v>2</v>
      </c>
      <c r="AP28" s="140">
        <v>2</v>
      </c>
      <c r="AQ28" s="473"/>
      <c r="AR28" s="473"/>
      <c r="AS28" s="124"/>
      <c r="AT28" s="124"/>
      <c r="AU28" s="124"/>
      <c r="AV28" s="124"/>
      <c r="AW28" s="124"/>
      <c r="AX28" s="124"/>
      <c r="AY28" s="477"/>
      <c r="AZ28" s="83"/>
      <c r="BA28" s="83">
        <v>2</v>
      </c>
      <c r="BB28" s="84"/>
    </row>
    <row r="29" spans="1:54" s="8" customFormat="1" ht="15">
      <c r="A29" s="441"/>
      <c r="B29" s="322"/>
      <c r="C29" s="278"/>
      <c r="D29" s="457"/>
      <c r="E29" s="40">
        <v>48</v>
      </c>
      <c r="F29" s="40">
        <f t="shared" si="7"/>
        <v>0</v>
      </c>
      <c r="G29" s="40">
        <f t="shared" si="8"/>
        <v>12</v>
      </c>
      <c r="H29" s="46"/>
      <c r="I29" s="46"/>
      <c r="J29" s="46"/>
      <c r="K29" s="46"/>
      <c r="L29" s="41"/>
      <c r="M29" s="492"/>
      <c r="N29" s="493"/>
      <c r="O29" s="493"/>
      <c r="P29" s="494"/>
      <c r="Q29" s="46"/>
      <c r="R29" s="46"/>
      <c r="S29" s="46"/>
      <c r="T29" s="473"/>
      <c r="U29" s="46"/>
      <c r="V29" s="46"/>
      <c r="W29" s="46"/>
      <c r="X29" s="462"/>
      <c r="Y29" s="466"/>
      <c r="Z29" s="467"/>
      <c r="AA29" s="133"/>
      <c r="AB29" s="133"/>
      <c r="AC29" s="133"/>
      <c r="AD29" s="133"/>
      <c r="AE29" s="133"/>
      <c r="AF29" s="133"/>
      <c r="AG29" s="133"/>
      <c r="AH29" s="122"/>
      <c r="AI29" s="492"/>
      <c r="AJ29" s="493"/>
      <c r="AK29" s="493"/>
      <c r="AL29" s="494"/>
      <c r="AM29" s="122"/>
      <c r="AN29" s="122"/>
      <c r="AO29" s="122"/>
      <c r="AP29" s="133"/>
      <c r="AQ29" s="473"/>
      <c r="AR29" s="473"/>
      <c r="AS29" s="122">
        <v>2</v>
      </c>
      <c r="AT29" s="122">
        <v>2</v>
      </c>
      <c r="AU29" s="122">
        <v>2</v>
      </c>
      <c r="AV29" s="122">
        <v>2</v>
      </c>
      <c r="AW29" s="122">
        <v>2</v>
      </c>
      <c r="AX29" s="122">
        <v>2</v>
      </c>
      <c r="AY29" s="477"/>
      <c r="AZ29" s="46"/>
      <c r="BA29" s="46"/>
      <c r="BB29" s="41"/>
    </row>
    <row r="30" spans="1:54" s="8" customFormat="1" ht="15" customHeight="1">
      <c r="A30" s="449" t="s">
        <v>42</v>
      </c>
      <c r="B30" s="176" t="s">
        <v>126</v>
      </c>
      <c r="C30" s="277">
        <f>(D30+E30+E32)/36</f>
        <v>3</v>
      </c>
      <c r="D30" s="277">
        <v>56</v>
      </c>
      <c r="E30" s="145">
        <f>SUM(F30:G30)</f>
        <v>6</v>
      </c>
      <c r="F30" s="38">
        <f>SUM(H30:W30)</f>
        <v>0</v>
      </c>
      <c r="G30" s="38">
        <f t="shared" si="8"/>
        <v>6</v>
      </c>
      <c r="H30" s="224"/>
      <c r="I30" s="224"/>
      <c r="J30" s="224"/>
      <c r="K30" s="224"/>
      <c r="L30" s="224"/>
      <c r="M30" s="492"/>
      <c r="N30" s="493"/>
      <c r="O30" s="493"/>
      <c r="P30" s="494"/>
      <c r="Q30" s="224"/>
      <c r="R30" s="224"/>
      <c r="S30" s="224"/>
      <c r="T30" s="473"/>
      <c r="U30" s="224"/>
      <c r="V30" s="224"/>
      <c r="W30" s="224"/>
      <c r="X30" s="462"/>
      <c r="Y30" s="466"/>
      <c r="Z30" s="467"/>
      <c r="AA30" s="224">
        <v>2</v>
      </c>
      <c r="AB30" s="224">
        <v>2</v>
      </c>
      <c r="AC30" s="224">
        <v>2</v>
      </c>
      <c r="AD30" s="224"/>
      <c r="AE30" s="224"/>
      <c r="AF30" s="224"/>
      <c r="AG30" s="224"/>
      <c r="AH30" s="229"/>
      <c r="AI30" s="492"/>
      <c r="AJ30" s="493"/>
      <c r="AK30" s="493"/>
      <c r="AL30" s="494"/>
      <c r="AM30" s="224"/>
      <c r="AN30" s="224"/>
      <c r="AO30" s="224"/>
      <c r="AP30" s="224"/>
      <c r="AQ30" s="473"/>
      <c r="AR30" s="473"/>
      <c r="AS30" s="224"/>
      <c r="AT30" s="224"/>
      <c r="AU30" s="224"/>
      <c r="AV30" s="229"/>
      <c r="AW30" s="228"/>
      <c r="AX30" s="226"/>
      <c r="AY30" s="477"/>
      <c r="AZ30" s="178" t="s">
        <v>208</v>
      </c>
      <c r="BA30" s="224"/>
      <c r="BB30" s="224"/>
    </row>
    <row r="31" spans="1:54" s="8" customFormat="1" ht="15">
      <c r="A31" s="450"/>
      <c r="B31" s="176" t="s">
        <v>385</v>
      </c>
      <c r="C31" s="305"/>
      <c r="D31" s="305"/>
      <c r="E31" s="201"/>
      <c r="F31" s="149"/>
      <c r="G31" s="149"/>
      <c r="H31" s="228"/>
      <c r="I31" s="228"/>
      <c r="J31" s="228"/>
      <c r="K31" s="228"/>
      <c r="L31" s="228"/>
      <c r="M31" s="492"/>
      <c r="N31" s="493"/>
      <c r="O31" s="493"/>
      <c r="P31" s="494"/>
      <c r="Q31" s="228"/>
      <c r="R31" s="228"/>
      <c r="S31" s="228"/>
      <c r="T31" s="473"/>
      <c r="U31" s="228"/>
      <c r="V31" s="228"/>
      <c r="W31" s="228"/>
      <c r="X31" s="462"/>
      <c r="Y31" s="466"/>
      <c r="Z31" s="467"/>
      <c r="AA31" s="228"/>
      <c r="AB31" s="228"/>
      <c r="AC31" s="228"/>
      <c r="AD31" s="228"/>
      <c r="AE31" s="228"/>
      <c r="AF31" s="228"/>
      <c r="AG31" s="228"/>
      <c r="AH31" s="230"/>
      <c r="AI31" s="492"/>
      <c r="AJ31" s="493"/>
      <c r="AK31" s="493"/>
      <c r="AL31" s="494"/>
      <c r="AM31" s="228"/>
      <c r="AN31" s="228"/>
      <c r="AO31" s="228"/>
      <c r="AP31" s="228"/>
      <c r="AQ31" s="473"/>
      <c r="AR31" s="473"/>
      <c r="AS31" s="228"/>
      <c r="AT31" s="228"/>
      <c r="AU31" s="228"/>
      <c r="AV31" s="230"/>
      <c r="AW31" s="228"/>
      <c r="AX31" s="227"/>
      <c r="AY31" s="477"/>
      <c r="AZ31" s="88"/>
      <c r="BA31" s="230"/>
      <c r="BB31" s="224"/>
    </row>
    <row r="32" spans="1:54" s="88" customFormat="1" ht="15">
      <c r="A32" s="451"/>
      <c r="B32" s="175" t="s">
        <v>253</v>
      </c>
      <c r="C32" s="278"/>
      <c r="D32" s="278"/>
      <c r="E32" s="40">
        <f>SUM(F32:G32)</f>
        <v>46</v>
      </c>
      <c r="F32" s="40">
        <f>SUM(H32:W32)</f>
        <v>0</v>
      </c>
      <c r="G32" s="40">
        <f>SUM(AA32:AY32)</f>
        <v>46</v>
      </c>
      <c r="H32" s="41"/>
      <c r="I32" s="41"/>
      <c r="J32" s="41"/>
      <c r="K32" s="41"/>
      <c r="L32" s="41"/>
      <c r="M32" s="492"/>
      <c r="N32" s="493"/>
      <c r="O32" s="493"/>
      <c r="P32" s="494"/>
      <c r="Q32" s="41"/>
      <c r="R32" s="41"/>
      <c r="S32" s="41"/>
      <c r="T32" s="473"/>
      <c r="U32" s="41"/>
      <c r="V32" s="41"/>
      <c r="W32" s="41"/>
      <c r="X32" s="462"/>
      <c r="Y32" s="466"/>
      <c r="Z32" s="467"/>
      <c r="AA32" s="41"/>
      <c r="AB32" s="41"/>
      <c r="AC32" s="41"/>
      <c r="AD32" s="41">
        <v>2</v>
      </c>
      <c r="AE32" s="41">
        <v>2</v>
      </c>
      <c r="AF32" s="41">
        <v>2</v>
      </c>
      <c r="AG32" s="41">
        <v>2</v>
      </c>
      <c r="AH32" s="46">
        <v>2</v>
      </c>
      <c r="AI32" s="492"/>
      <c r="AJ32" s="493"/>
      <c r="AK32" s="493"/>
      <c r="AL32" s="494"/>
      <c r="AM32" s="41">
        <v>2</v>
      </c>
      <c r="AN32" s="41">
        <v>2</v>
      </c>
      <c r="AO32" s="41">
        <v>4</v>
      </c>
      <c r="AP32" s="41">
        <v>4</v>
      </c>
      <c r="AQ32" s="473"/>
      <c r="AR32" s="473"/>
      <c r="AS32" s="41">
        <v>4</v>
      </c>
      <c r="AT32" s="41">
        <v>4</v>
      </c>
      <c r="AU32" s="41">
        <v>4</v>
      </c>
      <c r="AV32" s="46">
        <v>4</v>
      </c>
      <c r="AW32" s="41">
        <v>4</v>
      </c>
      <c r="AX32" s="138">
        <v>4</v>
      </c>
      <c r="AY32" s="477"/>
      <c r="AZ32" s="138"/>
      <c r="BA32" s="46"/>
      <c r="BB32" s="146"/>
    </row>
    <row r="33" spans="1:54" s="8" customFormat="1" ht="30">
      <c r="A33" s="449" t="s">
        <v>146</v>
      </c>
      <c r="B33" s="176" t="s">
        <v>254</v>
      </c>
      <c r="C33" s="277">
        <f>(D33+E33+E35)/36</f>
        <v>3</v>
      </c>
      <c r="D33" s="277">
        <v>56</v>
      </c>
      <c r="E33" s="145">
        <f>SUM(F33:G33)</f>
        <v>6</v>
      </c>
      <c r="F33" s="38">
        <f>SUM(H33:W33)</f>
        <v>6</v>
      </c>
      <c r="G33" s="38">
        <f>SUM(AA33:AY33)</f>
        <v>0</v>
      </c>
      <c r="H33" s="224">
        <v>4</v>
      </c>
      <c r="I33" s="224">
        <v>2</v>
      </c>
      <c r="J33" s="224"/>
      <c r="K33" s="224"/>
      <c r="L33" s="224"/>
      <c r="M33" s="492"/>
      <c r="N33" s="493"/>
      <c r="O33" s="493"/>
      <c r="P33" s="494"/>
      <c r="Q33" s="224"/>
      <c r="R33" s="224"/>
      <c r="S33" s="224"/>
      <c r="T33" s="473"/>
      <c r="U33" s="224"/>
      <c r="V33" s="224"/>
      <c r="W33" s="224"/>
      <c r="X33" s="462"/>
      <c r="Y33" s="466"/>
      <c r="Z33" s="467"/>
      <c r="AA33" s="224"/>
      <c r="AB33" s="224"/>
      <c r="AC33" s="224"/>
      <c r="AD33" s="224"/>
      <c r="AE33" s="224"/>
      <c r="AF33" s="224"/>
      <c r="AG33" s="224"/>
      <c r="AH33" s="229"/>
      <c r="AI33" s="492"/>
      <c r="AJ33" s="493"/>
      <c r="AK33" s="493"/>
      <c r="AL33" s="494"/>
      <c r="AM33" s="224"/>
      <c r="AN33" s="224"/>
      <c r="AO33" s="224"/>
      <c r="AP33" s="224"/>
      <c r="AQ33" s="473"/>
      <c r="AR33" s="473"/>
      <c r="AS33" s="224"/>
      <c r="AT33" s="224"/>
      <c r="AU33" s="224"/>
      <c r="AV33" s="229"/>
      <c r="AW33" s="228"/>
      <c r="AX33" s="226"/>
      <c r="AY33" s="477"/>
      <c r="AZ33" s="187"/>
      <c r="BA33" s="224"/>
      <c r="BB33" s="224"/>
    </row>
    <row r="34" spans="1:54" s="8" customFormat="1" ht="15">
      <c r="A34" s="450"/>
      <c r="B34" s="176" t="s">
        <v>255</v>
      </c>
      <c r="C34" s="305"/>
      <c r="D34" s="305"/>
      <c r="E34" s="201"/>
      <c r="F34" s="149"/>
      <c r="G34" s="149"/>
      <c r="H34" s="228"/>
      <c r="I34" s="228"/>
      <c r="J34" s="228"/>
      <c r="K34" s="228"/>
      <c r="L34" s="228"/>
      <c r="M34" s="492"/>
      <c r="N34" s="493"/>
      <c r="O34" s="493"/>
      <c r="P34" s="494"/>
      <c r="Q34" s="228"/>
      <c r="R34" s="228"/>
      <c r="S34" s="228"/>
      <c r="T34" s="473"/>
      <c r="U34" s="228"/>
      <c r="V34" s="228"/>
      <c r="W34" s="228"/>
      <c r="X34" s="462"/>
      <c r="Y34" s="466"/>
      <c r="Z34" s="467"/>
      <c r="AA34" s="228"/>
      <c r="AB34" s="228"/>
      <c r="AC34" s="228"/>
      <c r="AD34" s="228"/>
      <c r="AE34" s="228"/>
      <c r="AF34" s="228"/>
      <c r="AG34" s="228"/>
      <c r="AH34" s="230"/>
      <c r="AI34" s="492"/>
      <c r="AJ34" s="493"/>
      <c r="AK34" s="493"/>
      <c r="AL34" s="494"/>
      <c r="AM34" s="228"/>
      <c r="AN34" s="228"/>
      <c r="AO34" s="228"/>
      <c r="AP34" s="228"/>
      <c r="AQ34" s="473"/>
      <c r="AR34" s="473"/>
      <c r="AS34" s="228"/>
      <c r="AT34" s="228"/>
      <c r="AU34" s="228"/>
      <c r="AV34" s="230"/>
      <c r="AW34" s="228"/>
      <c r="AX34" s="227"/>
      <c r="AY34" s="477"/>
      <c r="AZ34" s="227"/>
      <c r="BA34" s="230"/>
      <c r="BB34" s="224"/>
    </row>
    <row r="35" spans="1:54" s="8" customFormat="1" ht="15">
      <c r="A35" s="451"/>
      <c r="B35" s="175" t="s">
        <v>386</v>
      </c>
      <c r="C35" s="278"/>
      <c r="D35" s="278"/>
      <c r="E35" s="40">
        <f>SUM(F35:G35)</f>
        <v>46</v>
      </c>
      <c r="F35" s="40">
        <f>SUM(H35:W35)</f>
        <v>46</v>
      </c>
      <c r="G35" s="40">
        <f>SUM(AA35:AY35)</f>
        <v>0</v>
      </c>
      <c r="H35" s="41"/>
      <c r="I35" s="41">
        <v>2</v>
      </c>
      <c r="J35" s="41">
        <v>4</v>
      </c>
      <c r="K35" s="41">
        <v>4</v>
      </c>
      <c r="L35" s="41">
        <v>4</v>
      </c>
      <c r="M35" s="492"/>
      <c r="N35" s="493"/>
      <c r="O35" s="493"/>
      <c r="P35" s="494"/>
      <c r="Q35" s="41">
        <v>4</v>
      </c>
      <c r="R35" s="41">
        <v>4</v>
      </c>
      <c r="S35" s="41">
        <v>6</v>
      </c>
      <c r="T35" s="473"/>
      <c r="U35" s="41">
        <v>6</v>
      </c>
      <c r="V35" s="41">
        <v>6</v>
      </c>
      <c r="W35" s="41">
        <v>6</v>
      </c>
      <c r="X35" s="462"/>
      <c r="Y35" s="466"/>
      <c r="Z35" s="467"/>
      <c r="AA35" s="41"/>
      <c r="AB35" s="41"/>
      <c r="AC35" s="41"/>
      <c r="AD35" s="41"/>
      <c r="AE35" s="41"/>
      <c r="AF35" s="41"/>
      <c r="AG35" s="41"/>
      <c r="AH35" s="46"/>
      <c r="AI35" s="492"/>
      <c r="AJ35" s="493"/>
      <c r="AK35" s="493"/>
      <c r="AL35" s="494"/>
      <c r="AM35" s="41"/>
      <c r="AN35" s="41"/>
      <c r="AO35" s="41"/>
      <c r="AP35" s="41"/>
      <c r="AQ35" s="473"/>
      <c r="AR35" s="473"/>
      <c r="AS35" s="41"/>
      <c r="AT35" s="41"/>
      <c r="AU35" s="41"/>
      <c r="AV35" s="46"/>
      <c r="AW35" s="41"/>
      <c r="AX35" s="138"/>
      <c r="AY35" s="477"/>
      <c r="AZ35" s="138" t="s">
        <v>35</v>
      </c>
      <c r="BA35" s="46"/>
      <c r="BB35" s="146"/>
    </row>
    <row r="36" spans="1:54" s="88" customFormat="1" ht="30">
      <c r="A36" s="449" t="s">
        <v>330</v>
      </c>
      <c r="B36" s="188" t="s">
        <v>257</v>
      </c>
      <c r="C36" s="442">
        <f>(D36+E36+E38)/36</f>
        <v>3</v>
      </c>
      <c r="D36" s="277">
        <v>54</v>
      </c>
      <c r="E36" s="38">
        <f>SUM(F36:G36)</f>
        <v>12</v>
      </c>
      <c r="F36" s="38">
        <f>SUM(H36:W36)</f>
        <v>0</v>
      </c>
      <c r="G36" s="38">
        <f>SUM(AA36:AY36)</f>
        <v>12</v>
      </c>
      <c r="H36" s="89"/>
      <c r="I36" s="89"/>
      <c r="J36" s="89"/>
      <c r="K36" s="89"/>
      <c r="L36" s="90"/>
      <c r="M36" s="492"/>
      <c r="N36" s="493"/>
      <c r="O36" s="493"/>
      <c r="P36" s="494"/>
      <c r="Q36" s="43"/>
      <c r="R36" s="43"/>
      <c r="S36" s="43"/>
      <c r="T36" s="473"/>
      <c r="U36" s="43"/>
      <c r="V36" s="43"/>
      <c r="W36" s="43"/>
      <c r="X36" s="462"/>
      <c r="Y36" s="466"/>
      <c r="Z36" s="467"/>
      <c r="AA36" s="44">
        <v>2</v>
      </c>
      <c r="AB36" s="44">
        <v>2</v>
      </c>
      <c r="AC36" s="44">
        <v>2</v>
      </c>
      <c r="AD36" s="44">
        <v>2</v>
      </c>
      <c r="AE36" s="44">
        <v>2</v>
      </c>
      <c r="AF36" s="44">
        <v>2</v>
      </c>
      <c r="AG36" s="44"/>
      <c r="AH36" s="43"/>
      <c r="AI36" s="492"/>
      <c r="AJ36" s="493"/>
      <c r="AK36" s="493"/>
      <c r="AL36" s="494"/>
      <c r="AM36" s="43"/>
      <c r="AN36" s="43"/>
      <c r="AO36" s="43"/>
      <c r="AP36" s="43"/>
      <c r="AQ36" s="473"/>
      <c r="AR36" s="473"/>
      <c r="AS36" s="43"/>
      <c r="AT36" s="43"/>
      <c r="AU36" s="43"/>
      <c r="AV36" s="43"/>
      <c r="AW36" s="43"/>
      <c r="AX36" s="43"/>
      <c r="AY36" s="477"/>
      <c r="AZ36" s="143" t="s">
        <v>18</v>
      </c>
      <c r="BA36" s="90"/>
      <c r="BB36" s="44"/>
    </row>
    <row r="37" spans="1:54" s="88" customFormat="1" ht="15">
      <c r="A37" s="450"/>
      <c r="B37" s="188" t="s">
        <v>387</v>
      </c>
      <c r="C37" s="452"/>
      <c r="D37" s="305"/>
      <c r="E37" s="149"/>
      <c r="F37" s="149"/>
      <c r="G37" s="149"/>
      <c r="H37" s="43"/>
      <c r="I37" s="43"/>
      <c r="J37" s="43"/>
      <c r="K37" s="43"/>
      <c r="L37" s="44"/>
      <c r="M37" s="492"/>
      <c r="N37" s="493"/>
      <c r="O37" s="493"/>
      <c r="P37" s="494"/>
      <c r="Q37" s="43"/>
      <c r="R37" s="43"/>
      <c r="S37" s="43"/>
      <c r="T37" s="473"/>
      <c r="U37" s="43"/>
      <c r="V37" s="43"/>
      <c r="W37" s="43"/>
      <c r="X37" s="462"/>
      <c r="Y37" s="466"/>
      <c r="Z37" s="467"/>
      <c r="AA37" s="44"/>
      <c r="AB37" s="44"/>
      <c r="AC37" s="44"/>
      <c r="AD37" s="44"/>
      <c r="AE37" s="44"/>
      <c r="AF37" s="44"/>
      <c r="AG37" s="44"/>
      <c r="AH37" s="43"/>
      <c r="AI37" s="492"/>
      <c r="AJ37" s="493"/>
      <c r="AK37" s="493"/>
      <c r="AL37" s="494"/>
      <c r="AM37" s="43"/>
      <c r="AN37" s="43"/>
      <c r="AO37" s="43"/>
      <c r="AP37" s="43"/>
      <c r="AQ37" s="473"/>
      <c r="AR37" s="473"/>
      <c r="AS37" s="43"/>
      <c r="AT37" s="43"/>
      <c r="AU37" s="43"/>
      <c r="AV37" s="43"/>
      <c r="AW37" s="43"/>
      <c r="AX37" s="43"/>
      <c r="AY37" s="477"/>
      <c r="BA37" s="44"/>
      <c r="BB37" s="44"/>
    </row>
    <row r="38" spans="1:54" s="8" customFormat="1" ht="30">
      <c r="A38" s="451"/>
      <c r="B38" s="188" t="s">
        <v>388</v>
      </c>
      <c r="C38" s="443"/>
      <c r="D38" s="278"/>
      <c r="E38" s="40">
        <f>SUM(F38:G38)</f>
        <v>42</v>
      </c>
      <c r="F38" s="40">
        <f>SUM(H38:W38)</f>
        <v>0</v>
      </c>
      <c r="G38" s="40">
        <f>SUM(AA38:AY38)</f>
        <v>42</v>
      </c>
      <c r="H38" s="147"/>
      <c r="I38" s="147"/>
      <c r="J38" s="147"/>
      <c r="K38" s="147"/>
      <c r="L38" s="148"/>
      <c r="M38" s="492"/>
      <c r="N38" s="493"/>
      <c r="O38" s="493"/>
      <c r="P38" s="494"/>
      <c r="Q38" s="46"/>
      <c r="R38" s="46"/>
      <c r="S38" s="46"/>
      <c r="T38" s="473"/>
      <c r="U38" s="46"/>
      <c r="V38" s="46"/>
      <c r="W38" s="46"/>
      <c r="X38" s="462"/>
      <c r="Y38" s="466"/>
      <c r="Z38" s="467"/>
      <c r="AA38" s="133"/>
      <c r="AB38" s="133"/>
      <c r="AC38" s="133"/>
      <c r="AD38" s="133"/>
      <c r="AE38" s="133"/>
      <c r="AF38" s="133"/>
      <c r="AG38" s="133">
        <v>4</v>
      </c>
      <c r="AH38" s="122">
        <v>4</v>
      </c>
      <c r="AI38" s="492"/>
      <c r="AJ38" s="493"/>
      <c r="AK38" s="493"/>
      <c r="AL38" s="494"/>
      <c r="AM38" s="122">
        <v>4</v>
      </c>
      <c r="AN38" s="122">
        <v>4</v>
      </c>
      <c r="AO38" s="122">
        <v>4</v>
      </c>
      <c r="AP38" s="122">
        <v>4</v>
      </c>
      <c r="AQ38" s="473"/>
      <c r="AR38" s="473"/>
      <c r="AS38" s="122">
        <v>4</v>
      </c>
      <c r="AT38" s="122">
        <v>4</v>
      </c>
      <c r="AU38" s="122">
        <v>4</v>
      </c>
      <c r="AV38" s="122">
        <v>2</v>
      </c>
      <c r="AW38" s="122">
        <v>2</v>
      </c>
      <c r="AX38" s="122">
        <v>2</v>
      </c>
      <c r="AY38" s="477"/>
      <c r="AZ38" s="138"/>
      <c r="BA38" s="41"/>
      <c r="BB38" s="41"/>
    </row>
    <row r="39" spans="1:54" s="88" customFormat="1" ht="15" customHeight="1">
      <c r="A39" s="449" t="s">
        <v>342</v>
      </c>
      <c r="B39" s="188" t="s">
        <v>389</v>
      </c>
      <c r="C39" s="442">
        <f>(D39+E39+E41)/36</f>
        <v>2</v>
      </c>
      <c r="D39" s="277">
        <v>36</v>
      </c>
      <c r="E39" s="38">
        <f>SUM(F39:G39)</f>
        <v>12</v>
      </c>
      <c r="F39" s="38">
        <f>SUM(H39:X39)</f>
        <v>0</v>
      </c>
      <c r="G39" s="38">
        <f>SUM(AA39:AY39)</f>
        <v>12</v>
      </c>
      <c r="H39" s="89"/>
      <c r="I39" s="89"/>
      <c r="J39" s="89"/>
      <c r="K39" s="89"/>
      <c r="L39" s="90"/>
      <c r="M39" s="492"/>
      <c r="N39" s="493"/>
      <c r="O39" s="493"/>
      <c r="P39" s="494"/>
      <c r="Q39" s="89"/>
      <c r="R39" s="89"/>
      <c r="S39" s="89"/>
      <c r="T39" s="473"/>
      <c r="U39" s="89"/>
      <c r="V39" s="89"/>
      <c r="W39" s="89"/>
      <c r="X39" s="462"/>
      <c r="Y39" s="466"/>
      <c r="Z39" s="467"/>
      <c r="AA39" s="90">
        <v>2</v>
      </c>
      <c r="AB39" s="90">
        <v>2</v>
      </c>
      <c r="AC39" s="90">
        <v>2</v>
      </c>
      <c r="AD39" s="90">
        <v>2</v>
      </c>
      <c r="AE39" s="90">
        <v>2</v>
      </c>
      <c r="AF39" s="90">
        <v>2</v>
      </c>
      <c r="AG39" s="90"/>
      <c r="AH39" s="89"/>
      <c r="AI39" s="492"/>
      <c r="AJ39" s="493"/>
      <c r="AK39" s="493"/>
      <c r="AL39" s="494"/>
      <c r="AM39" s="89"/>
      <c r="AN39" s="89"/>
      <c r="AO39" s="89"/>
      <c r="AP39" s="89"/>
      <c r="AQ39" s="473"/>
      <c r="AR39" s="473"/>
      <c r="AS39" s="89"/>
      <c r="AT39" s="89"/>
      <c r="AU39" s="89"/>
      <c r="AV39" s="89"/>
      <c r="AW39" s="89"/>
      <c r="AX39" s="89"/>
      <c r="AY39" s="477"/>
      <c r="AZ39" s="89"/>
      <c r="BA39" s="90"/>
      <c r="BB39" s="90"/>
    </row>
    <row r="40" spans="1:54" s="88" customFormat="1" ht="15" customHeight="1">
      <c r="A40" s="450"/>
      <c r="B40" s="188" t="s">
        <v>390</v>
      </c>
      <c r="C40" s="452"/>
      <c r="D40" s="305"/>
      <c r="E40" s="149"/>
      <c r="F40" s="149"/>
      <c r="G40" s="149"/>
      <c r="H40" s="43"/>
      <c r="I40" s="43"/>
      <c r="J40" s="43"/>
      <c r="K40" s="43"/>
      <c r="L40" s="44"/>
      <c r="M40" s="492"/>
      <c r="N40" s="493"/>
      <c r="O40" s="493"/>
      <c r="P40" s="494"/>
      <c r="Q40" s="43"/>
      <c r="R40" s="43"/>
      <c r="S40" s="43"/>
      <c r="T40" s="473"/>
      <c r="U40" s="43"/>
      <c r="V40" s="43"/>
      <c r="W40" s="43"/>
      <c r="X40" s="462"/>
      <c r="Y40" s="466"/>
      <c r="Z40" s="467"/>
      <c r="AA40" s="44"/>
      <c r="AB40" s="44"/>
      <c r="AC40" s="44"/>
      <c r="AD40" s="44"/>
      <c r="AE40" s="44"/>
      <c r="AF40" s="44"/>
      <c r="AG40" s="44"/>
      <c r="AH40" s="43"/>
      <c r="AI40" s="492"/>
      <c r="AJ40" s="493"/>
      <c r="AK40" s="493"/>
      <c r="AL40" s="494"/>
      <c r="AM40" s="43"/>
      <c r="AN40" s="43"/>
      <c r="AO40" s="43"/>
      <c r="AP40" s="43"/>
      <c r="AQ40" s="473"/>
      <c r="AR40" s="473"/>
      <c r="AS40" s="43"/>
      <c r="AT40" s="43"/>
      <c r="AU40" s="43"/>
      <c r="AV40" s="43"/>
      <c r="AW40" s="43"/>
      <c r="AX40" s="43"/>
      <c r="AY40" s="477"/>
      <c r="AZ40" s="43"/>
      <c r="BA40" s="43"/>
      <c r="BB40" s="44"/>
    </row>
    <row r="41" spans="1:54" s="88" customFormat="1" ht="15" customHeight="1">
      <c r="A41" s="451"/>
      <c r="B41" s="188" t="s">
        <v>391</v>
      </c>
      <c r="C41" s="443"/>
      <c r="D41" s="278"/>
      <c r="E41" s="40">
        <f>SUM(F41:G41)</f>
        <v>24</v>
      </c>
      <c r="F41" s="40">
        <f>SUM(H41:X41)</f>
        <v>0</v>
      </c>
      <c r="G41" s="40">
        <f>SUM(AA41:AY41)</f>
        <v>24</v>
      </c>
      <c r="H41" s="147"/>
      <c r="I41" s="147"/>
      <c r="J41" s="147"/>
      <c r="K41" s="147"/>
      <c r="L41" s="148"/>
      <c r="M41" s="492"/>
      <c r="N41" s="493"/>
      <c r="O41" s="493"/>
      <c r="P41" s="494"/>
      <c r="Q41" s="147"/>
      <c r="R41" s="147"/>
      <c r="S41" s="147"/>
      <c r="T41" s="473"/>
      <c r="U41" s="147"/>
      <c r="V41" s="147"/>
      <c r="W41" s="147"/>
      <c r="X41" s="462"/>
      <c r="Y41" s="466"/>
      <c r="Z41" s="467"/>
      <c r="AA41" s="148"/>
      <c r="AB41" s="148"/>
      <c r="AC41" s="148"/>
      <c r="AD41" s="148"/>
      <c r="AE41" s="148"/>
      <c r="AF41" s="148"/>
      <c r="AG41" s="148">
        <v>2</v>
      </c>
      <c r="AH41" s="147">
        <v>2</v>
      </c>
      <c r="AI41" s="492"/>
      <c r="AJ41" s="493"/>
      <c r="AK41" s="493"/>
      <c r="AL41" s="494"/>
      <c r="AM41" s="147">
        <v>2</v>
      </c>
      <c r="AN41" s="147">
        <v>2</v>
      </c>
      <c r="AO41" s="147">
        <v>2</v>
      </c>
      <c r="AP41" s="147">
        <v>2</v>
      </c>
      <c r="AQ41" s="473"/>
      <c r="AR41" s="473"/>
      <c r="AS41" s="147">
        <v>2</v>
      </c>
      <c r="AT41" s="147">
        <v>2</v>
      </c>
      <c r="AU41" s="147">
        <v>2</v>
      </c>
      <c r="AV41" s="147">
        <v>2</v>
      </c>
      <c r="AW41" s="147">
        <v>2</v>
      </c>
      <c r="AX41" s="147">
        <v>2</v>
      </c>
      <c r="AY41" s="477"/>
      <c r="AZ41" s="147">
        <v>2</v>
      </c>
      <c r="BA41" s="147"/>
      <c r="BB41" s="148"/>
    </row>
    <row r="42" spans="1:54" s="88" customFormat="1" ht="15" customHeight="1">
      <c r="A42" s="449" t="s">
        <v>334</v>
      </c>
      <c r="B42" s="188" t="s">
        <v>119</v>
      </c>
      <c r="C42" s="277">
        <f>(D42+E42+E44)/36</f>
        <v>2</v>
      </c>
      <c r="D42" s="277">
        <v>36</v>
      </c>
      <c r="E42" s="470">
        <f>SUM(F42:G42)</f>
        <v>12</v>
      </c>
      <c r="F42" s="470">
        <f>SUM(H42:W42)</f>
        <v>0</v>
      </c>
      <c r="G42" s="474">
        <f>SUM(AA42:AY42)</f>
        <v>12</v>
      </c>
      <c r="H42" s="459"/>
      <c r="I42" s="459"/>
      <c r="J42" s="459"/>
      <c r="K42" s="459"/>
      <c r="L42" s="459"/>
      <c r="M42" s="492"/>
      <c r="N42" s="493"/>
      <c r="O42" s="493"/>
      <c r="P42" s="494"/>
      <c r="Q42" s="459"/>
      <c r="R42" s="459"/>
      <c r="S42" s="459"/>
      <c r="T42" s="473"/>
      <c r="U42" s="459"/>
      <c r="V42" s="459"/>
      <c r="W42" s="459"/>
      <c r="X42" s="462"/>
      <c r="Y42" s="466"/>
      <c r="Z42" s="467"/>
      <c r="AA42" s="459">
        <v>2</v>
      </c>
      <c r="AB42" s="459">
        <v>2</v>
      </c>
      <c r="AC42" s="459">
        <v>2</v>
      </c>
      <c r="AD42" s="459">
        <v>2</v>
      </c>
      <c r="AE42" s="459">
        <v>2</v>
      </c>
      <c r="AF42" s="459">
        <v>2</v>
      </c>
      <c r="AG42" s="459"/>
      <c r="AH42" s="487"/>
      <c r="AI42" s="492"/>
      <c r="AJ42" s="493"/>
      <c r="AK42" s="493"/>
      <c r="AL42" s="494"/>
      <c r="AM42" s="459"/>
      <c r="AN42" s="459"/>
      <c r="AO42" s="459"/>
      <c r="AP42" s="459"/>
      <c r="AQ42" s="473"/>
      <c r="AR42" s="473"/>
      <c r="AS42" s="459"/>
      <c r="AT42" s="459"/>
      <c r="AU42" s="459"/>
      <c r="AV42" s="487"/>
      <c r="AW42" s="459"/>
      <c r="AX42" s="479"/>
      <c r="AY42" s="477"/>
      <c r="AZ42" s="143"/>
      <c r="BA42" s="90"/>
      <c r="BB42" s="90"/>
    </row>
    <row r="43" spans="1:54" s="8" customFormat="1" ht="15" customHeight="1">
      <c r="A43" s="450"/>
      <c r="B43" s="188" t="s">
        <v>392</v>
      </c>
      <c r="C43" s="305"/>
      <c r="D43" s="305"/>
      <c r="E43" s="471"/>
      <c r="F43" s="471"/>
      <c r="G43" s="475"/>
      <c r="H43" s="460"/>
      <c r="I43" s="460"/>
      <c r="J43" s="460"/>
      <c r="K43" s="460"/>
      <c r="L43" s="460"/>
      <c r="M43" s="492"/>
      <c r="N43" s="493"/>
      <c r="O43" s="493"/>
      <c r="P43" s="494"/>
      <c r="Q43" s="460"/>
      <c r="R43" s="460"/>
      <c r="S43" s="460"/>
      <c r="T43" s="473"/>
      <c r="U43" s="460"/>
      <c r="V43" s="460"/>
      <c r="W43" s="460"/>
      <c r="X43" s="462"/>
      <c r="Y43" s="466"/>
      <c r="Z43" s="467"/>
      <c r="AA43" s="460"/>
      <c r="AB43" s="460"/>
      <c r="AC43" s="460"/>
      <c r="AD43" s="460"/>
      <c r="AE43" s="460"/>
      <c r="AF43" s="460"/>
      <c r="AG43" s="460"/>
      <c r="AH43" s="488"/>
      <c r="AI43" s="492"/>
      <c r="AJ43" s="493"/>
      <c r="AK43" s="493"/>
      <c r="AL43" s="494"/>
      <c r="AM43" s="460"/>
      <c r="AN43" s="460"/>
      <c r="AO43" s="460"/>
      <c r="AP43" s="460"/>
      <c r="AQ43" s="473"/>
      <c r="AR43" s="473"/>
      <c r="AS43" s="460"/>
      <c r="AT43" s="460"/>
      <c r="AU43" s="460"/>
      <c r="AV43" s="488"/>
      <c r="AW43" s="460"/>
      <c r="AX43" s="480"/>
      <c r="AY43" s="477"/>
      <c r="AZ43" s="138"/>
      <c r="BA43" s="41"/>
      <c r="BB43" s="41"/>
    </row>
    <row r="44" spans="1:54" s="8" customFormat="1" ht="15" customHeight="1">
      <c r="A44" s="451"/>
      <c r="B44" s="188" t="s">
        <v>122</v>
      </c>
      <c r="C44" s="278"/>
      <c r="D44" s="278"/>
      <c r="E44" s="231">
        <f>SUM(F44:G44)</f>
        <v>24</v>
      </c>
      <c r="F44" s="231">
        <f>SUM(H44:X44)</f>
        <v>0</v>
      </c>
      <c r="G44" s="232">
        <f>SUM(AA44:AY44)</f>
        <v>24</v>
      </c>
      <c r="H44" s="41"/>
      <c r="I44" s="41"/>
      <c r="J44" s="41"/>
      <c r="K44" s="41"/>
      <c r="L44" s="41"/>
      <c r="M44" s="492"/>
      <c r="N44" s="493"/>
      <c r="O44" s="493"/>
      <c r="P44" s="494"/>
      <c r="Q44" s="41"/>
      <c r="R44" s="41"/>
      <c r="S44" s="41"/>
      <c r="T44" s="473"/>
      <c r="U44" s="41"/>
      <c r="V44" s="41"/>
      <c r="W44" s="41"/>
      <c r="X44" s="462"/>
      <c r="Y44" s="466"/>
      <c r="Z44" s="467"/>
      <c r="AA44" s="41"/>
      <c r="AB44" s="41"/>
      <c r="AC44" s="41"/>
      <c r="AD44" s="41"/>
      <c r="AE44" s="41"/>
      <c r="AF44" s="41"/>
      <c r="AG44" s="41">
        <v>2</v>
      </c>
      <c r="AH44" s="46">
        <v>2</v>
      </c>
      <c r="AI44" s="492"/>
      <c r="AJ44" s="493"/>
      <c r="AK44" s="493"/>
      <c r="AL44" s="494"/>
      <c r="AM44" s="41">
        <v>2</v>
      </c>
      <c r="AN44" s="41">
        <v>2</v>
      </c>
      <c r="AO44" s="41">
        <v>2</v>
      </c>
      <c r="AP44" s="41">
        <v>2</v>
      </c>
      <c r="AQ44" s="473"/>
      <c r="AR44" s="473"/>
      <c r="AS44" s="41">
        <v>2</v>
      </c>
      <c r="AT44" s="41">
        <v>2</v>
      </c>
      <c r="AU44" s="41">
        <v>2</v>
      </c>
      <c r="AV44" s="46">
        <v>2</v>
      </c>
      <c r="AW44" s="41">
        <v>2</v>
      </c>
      <c r="AX44" s="138">
        <v>2</v>
      </c>
      <c r="AY44" s="477"/>
      <c r="AZ44" s="138">
        <v>2</v>
      </c>
      <c r="BA44" s="41"/>
      <c r="BB44" s="41"/>
    </row>
    <row r="45" spans="1:54" s="8" customFormat="1" ht="15">
      <c r="A45" s="449" t="s">
        <v>364</v>
      </c>
      <c r="B45" s="188" t="s">
        <v>157</v>
      </c>
      <c r="C45" s="442">
        <f>(D45+E45+E48)/36</f>
        <v>2</v>
      </c>
      <c r="D45" s="277">
        <v>36</v>
      </c>
      <c r="E45" s="38">
        <f t="shared" ref="E45:E52" si="9">SUM(F45:G45)</f>
        <v>12</v>
      </c>
      <c r="F45" s="38">
        <f t="shared" ref="F45:F52" si="10">SUM(H45:W45)</f>
        <v>0</v>
      </c>
      <c r="G45" s="38">
        <f>SUM(AA45:AY45)</f>
        <v>12</v>
      </c>
      <c r="H45" s="39"/>
      <c r="I45" s="39"/>
      <c r="J45" s="39"/>
      <c r="K45" s="39"/>
      <c r="L45" s="39"/>
      <c r="M45" s="492"/>
      <c r="N45" s="493"/>
      <c r="O45" s="493"/>
      <c r="P45" s="494"/>
      <c r="Q45" s="39"/>
      <c r="R45" s="39"/>
      <c r="S45" s="39"/>
      <c r="T45" s="473"/>
      <c r="U45" s="39"/>
      <c r="V45" s="39"/>
      <c r="W45" s="39"/>
      <c r="X45" s="462"/>
      <c r="Y45" s="466"/>
      <c r="Z45" s="467"/>
      <c r="AA45" s="459">
        <v>2</v>
      </c>
      <c r="AB45" s="459">
        <v>2</v>
      </c>
      <c r="AC45" s="459">
        <v>2</v>
      </c>
      <c r="AD45" s="459">
        <v>2</v>
      </c>
      <c r="AE45" s="459">
        <v>2</v>
      </c>
      <c r="AF45" s="459">
        <v>2</v>
      </c>
      <c r="AG45" s="459"/>
      <c r="AH45" s="487"/>
      <c r="AI45" s="492"/>
      <c r="AJ45" s="493"/>
      <c r="AK45" s="493"/>
      <c r="AL45" s="494"/>
      <c r="AM45" s="459"/>
      <c r="AN45" s="459"/>
      <c r="AO45" s="459"/>
      <c r="AP45" s="459"/>
      <c r="AQ45" s="473"/>
      <c r="AR45" s="473"/>
      <c r="AS45" s="459"/>
      <c r="AT45" s="459"/>
      <c r="AU45" s="459"/>
      <c r="AV45" s="487"/>
      <c r="AW45" s="459"/>
      <c r="AX45" s="479"/>
      <c r="AY45" s="477"/>
      <c r="AZ45" s="3"/>
      <c r="BA45" s="125"/>
      <c r="BB45" s="125"/>
    </row>
    <row r="46" spans="1:54" s="8" customFormat="1" ht="15">
      <c r="A46" s="450"/>
      <c r="B46" s="188" t="s">
        <v>563</v>
      </c>
      <c r="C46" s="452"/>
      <c r="D46" s="305"/>
      <c r="E46" s="149"/>
      <c r="F46" s="149"/>
      <c r="G46" s="149"/>
      <c r="H46" s="39"/>
      <c r="I46" s="39"/>
      <c r="J46" s="39"/>
      <c r="K46" s="39"/>
      <c r="L46" s="39"/>
      <c r="M46" s="492"/>
      <c r="N46" s="493"/>
      <c r="O46" s="493"/>
      <c r="P46" s="494"/>
      <c r="Q46" s="39"/>
      <c r="R46" s="39"/>
      <c r="S46" s="39"/>
      <c r="T46" s="473"/>
      <c r="U46" s="39"/>
      <c r="V46" s="39"/>
      <c r="W46" s="39"/>
      <c r="X46" s="462"/>
      <c r="Y46" s="466"/>
      <c r="Z46" s="467"/>
      <c r="AA46" s="460"/>
      <c r="AB46" s="460"/>
      <c r="AC46" s="460"/>
      <c r="AD46" s="460"/>
      <c r="AE46" s="460"/>
      <c r="AF46" s="460"/>
      <c r="AG46" s="460"/>
      <c r="AH46" s="488"/>
      <c r="AI46" s="492"/>
      <c r="AJ46" s="493"/>
      <c r="AK46" s="493"/>
      <c r="AL46" s="494"/>
      <c r="AM46" s="460"/>
      <c r="AN46" s="460"/>
      <c r="AO46" s="460"/>
      <c r="AP46" s="460"/>
      <c r="AQ46" s="473"/>
      <c r="AR46" s="473"/>
      <c r="AS46" s="460"/>
      <c r="AT46" s="460"/>
      <c r="AU46" s="460"/>
      <c r="AV46" s="488"/>
      <c r="AW46" s="460"/>
      <c r="AX46" s="480"/>
      <c r="AY46" s="477"/>
      <c r="AZ46" s="3"/>
      <c r="BA46" s="125"/>
      <c r="BB46" s="125"/>
    </row>
    <row r="47" spans="1:54" s="8" customFormat="1" ht="30">
      <c r="A47" s="450"/>
      <c r="B47" s="188" t="s">
        <v>256</v>
      </c>
      <c r="C47" s="452"/>
      <c r="D47" s="305"/>
      <c r="E47" s="149"/>
      <c r="F47" s="149"/>
      <c r="G47" s="149"/>
      <c r="H47" s="39"/>
      <c r="I47" s="39"/>
      <c r="J47" s="39"/>
      <c r="K47" s="39"/>
      <c r="L47" s="39"/>
      <c r="M47" s="492"/>
      <c r="N47" s="493"/>
      <c r="O47" s="493"/>
      <c r="P47" s="494"/>
      <c r="Q47" s="39"/>
      <c r="R47" s="39"/>
      <c r="S47" s="39"/>
      <c r="T47" s="473"/>
      <c r="U47" s="39"/>
      <c r="V47" s="39"/>
      <c r="W47" s="39"/>
      <c r="X47" s="462"/>
      <c r="Y47" s="466"/>
      <c r="Z47" s="467"/>
      <c r="AA47" s="460"/>
      <c r="AB47" s="460"/>
      <c r="AC47" s="460"/>
      <c r="AD47" s="460"/>
      <c r="AE47" s="460"/>
      <c r="AF47" s="460"/>
      <c r="AG47" s="460"/>
      <c r="AH47" s="488"/>
      <c r="AI47" s="492"/>
      <c r="AJ47" s="493"/>
      <c r="AK47" s="493"/>
      <c r="AL47" s="494"/>
      <c r="AM47" s="460"/>
      <c r="AN47" s="460"/>
      <c r="AO47" s="460"/>
      <c r="AP47" s="460"/>
      <c r="AQ47" s="473"/>
      <c r="AR47" s="473"/>
      <c r="AS47" s="460"/>
      <c r="AT47" s="460"/>
      <c r="AU47" s="460"/>
      <c r="AV47" s="488"/>
      <c r="AW47" s="460"/>
      <c r="AX47" s="480"/>
      <c r="AY47" s="477"/>
      <c r="AZ47" s="3"/>
      <c r="BA47" s="125"/>
      <c r="BB47" s="125"/>
    </row>
    <row r="48" spans="1:54" s="8" customFormat="1" ht="15">
      <c r="A48" s="451"/>
      <c r="B48" s="188" t="s">
        <v>393</v>
      </c>
      <c r="C48" s="443"/>
      <c r="D48" s="278"/>
      <c r="E48" s="40">
        <f t="shared" si="9"/>
        <v>24</v>
      </c>
      <c r="F48" s="40">
        <f t="shared" si="10"/>
        <v>0</v>
      </c>
      <c r="G48" s="40">
        <f>SUM(AA48:AY48)</f>
        <v>24</v>
      </c>
      <c r="H48" s="39"/>
      <c r="I48" s="39"/>
      <c r="J48" s="39"/>
      <c r="K48" s="39"/>
      <c r="L48" s="39"/>
      <c r="M48" s="492"/>
      <c r="N48" s="493"/>
      <c r="O48" s="493"/>
      <c r="P48" s="494"/>
      <c r="Q48" s="39"/>
      <c r="R48" s="39"/>
      <c r="S48" s="39"/>
      <c r="T48" s="473"/>
      <c r="U48" s="39"/>
      <c r="V48" s="39"/>
      <c r="W48" s="39"/>
      <c r="X48" s="462"/>
      <c r="Y48" s="466"/>
      <c r="Z48" s="467"/>
      <c r="AA48" s="41"/>
      <c r="AB48" s="41"/>
      <c r="AC48" s="41"/>
      <c r="AD48" s="41"/>
      <c r="AE48" s="41"/>
      <c r="AF48" s="41"/>
      <c r="AG48" s="41">
        <v>2</v>
      </c>
      <c r="AH48" s="46">
        <v>2</v>
      </c>
      <c r="AI48" s="492"/>
      <c r="AJ48" s="493"/>
      <c r="AK48" s="493"/>
      <c r="AL48" s="494"/>
      <c r="AM48" s="41">
        <v>2</v>
      </c>
      <c r="AN48" s="41">
        <v>2</v>
      </c>
      <c r="AO48" s="41">
        <v>2</v>
      </c>
      <c r="AP48" s="41">
        <v>2</v>
      </c>
      <c r="AQ48" s="473"/>
      <c r="AR48" s="473"/>
      <c r="AS48" s="41">
        <v>2</v>
      </c>
      <c r="AT48" s="41">
        <v>2</v>
      </c>
      <c r="AU48" s="41">
        <v>2</v>
      </c>
      <c r="AV48" s="46">
        <v>2</v>
      </c>
      <c r="AW48" s="41">
        <v>2</v>
      </c>
      <c r="AX48" s="138">
        <v>2</v>
      </c>
      <c r="AY48" s="477"/>
      <c r="AZ48" s="3">
        <v>2</v>
      </c>
      <c r="BA48" s="125"/>
      <c r="BB48" s="125"/>
    </row>
    <row r="49" spans="1:57" s="88" customFormat="1" ht="15" customHeight="1">
      <c r="A49" s="449"/>
      <c r="B49" s="321" t="s">
        <v>313</v>
      </c>
      <c r="C49" s="277">
        <v>0.5</v>
      </c>
      <c r="D49" s="306" t="s">
        <v>179</v>
      </c>
      <c r="E49" s="38">
        <f t="shared" si="9"/>
        <v>0</v>
      </c>
      <c r="F49" s="38">
        <f t="shared" si="10"/>
        <v>0</v>
      </c>
      <c r="G49" s="38">
        <f>SUM(AA49:AY49)</f>
        <v>0</v>
      </c>
      <c r="H49" s="89"/>
      <c r="I49" s="89"/>
      <c r="J49" s="89"/>
      <c r="K49" s="89"/>
      <c r="L49" s="89"/>
      <c r="M49" s="492"/>
      <c r="N49" s="493"/>
      <c r="O49" s="493"/>
      <c r="P49" s="494"/>
      <c r="Q49" s="89"/>
      <c r="R49" s="89"/>
      <c r="S49" s="89"/>
      <c r="T49" s="473"/>
      <c r="U49" s="89"/>
      <c r="V49" s="89"/>
      <c r="W49" s="89"/>
      <c r="X49" s="462"/>
      <c r="Y49" s="466"/>
      <c r="Z49" s="467"/>
      <c r="AA49" s="90"/>
      <c r="AB49" s="90"/>
      <c r="AC49" s="90"/>
      <c r="AD49" s="90"/>
      <c r="AE49" s="90"/>
      <c r="AF49" s="90"/>
      <c r="AG49" s="90"/>
      <c r="AH49" s="89"/>
      <c r="AI49" s="492"/>
      <c r="AJ49" s="493"/>
      <c r="AK49" s="493"/>
      <c r="AL49" s="494"/>
      <c r="AM49" s="89"/>
      <c r="AN49" s="89"/>
      <c r="AO49" s="89"/>
      <c r="AP49" s="89"/>
      <c r="AQ49" s="473"/>
      <c r="AR49" s="473"/>
      <c r="AS49" s="89"/>
      <c r="AT49" s="89"/>
      <c r="AU49" s="89"/>
      <c r="AV49" s="89"/>
      <c r="AW49" s="89"/>
      <c r="AX49" s="89"/>
      <c r="AY49" s="477"/>
      <c r="AZ49" s="143">
        <v>1</v>
      </c>
      <c r="BA49" s="90"/>
      <c r="BB49" s="90"/>
    </row>
    <row r="50" spans="1:57" s="8" customFormat="1" ht="15">
      <c r="A50" s="483"/>
      <c r="B50" s="485"/>
      <c r="C50" s="305"/>
      <c r="D50" s="307"/>
      <c r="E50" s="40">
        <f t="shared" si="9"/>
        <v>36</v>
      </c>
      <c r="F50" s="40">
        <f t="shared" si="10"/>
        <v>36</v>
      </c>
      <c r="G50" s="40">
        <f>SUM(AA50:AY50)</f>
        <v>0</v>
      </c>
      <c r="H50" s="46"/>
      <c r="I50" s="46"/>
      <c r="J50" s="46">
        <v>4</v>
      </c>
      <c r="K50" s="46">
        <v>4</v>
      </c>
      <c r="L50" s="46">
        <v>4</v>
      </c>
      <c r="M50" s="492"/>
      <c r="N50" s="493"/>
      <c r="O50" s="493"/>
      <c r="P50" s="494"/>
      <c r="Q50" s="46">
        <v>4</v>
      </c>
      <c r="R50" s="46">
        <v>4</v>
      </c>
      <c r="S50" s="46">
        <v>4</v>
      </c>
      <c r="T50" s="473"/>
      <c r="U50" s="46">
        <v>4</v>
      </c>
      <c r="V50" s="46">
        <v>4</v>
      </c>
      <c r="W50" s="46">
        <v>4</v>
      </c>
      <c r="X50" s="462"/>
      <c r="Y50" s="466"/>
      <c r="Z50" s="467"/>
      <c r="AA50" s="133"/>
      <c r="AB50" s="133"/>
      <c r="AC50" s="133"/>
      <c r="AD50" s="133"/>
      <c r="AE50" s="133"/>
      <c r="AF50" s="133"/>
      <c r="AG50" s="133"/>
      <c r="AH50" s="122"/>
      <c r="AI50" s="492"/>
      <c r="AJ50" s="493"/>
      <c r="AK50" s="493"/>
      <c r="AL50" s="494"/>
      <c r="AM50" s="122"/>
      <c r="AN50" s="122"/>
      <c r="AO50" s="122"/>
      <c r="AP50" s="122"/>
      <c r="AQ50" s="473"/>
      <c r="AR50" s="473"/>
      <c r="AS50" s="122"/>
      <c r="AT50" s="122"/>
      <c r="AU50" s="122"/>
      <c r="AV50" s="122"/>
      <c r="AW50" s="122"/>
      <c r="AX50" s="122"/>
      <c r="AY50" s="477"/>
      <c r="AZ50" s="138"/>
      <c r="BA50" s="41"/>
      <c r="BB50" s="41"/>
    </row>
    <row r="51" spans="1:57" s="88" customFormat="1" ht="15" customHeight="1">
      <c r="A51" s="483"/>
      <c r="B51" s="485"/>
      <c r="C51" s="305"/>
      <c r="D51" s="306" t="s">
        <v>178</v>
      </c>
      <c r="E51" s="38">
        <f t="shared" si="9"/>
        <v>0</v>
      </c>
      <c r="F51" s="38">
        <f t="shared" si="10"/>
        <v>0</v>
      </c>
      <c r="G51" s="38">
        <f>SUM(AA51:AY51)</f>
        <v>0</v>
      </c>
      <c r="H51" s="43"/>
      <c r="I51" s="43"/>
      <c r="J51" s="43"/>
      <c r="K51" s="43"/>
      <c r="L51" s="43"/>
      <c r="M51" s="492"/>
      <c r="N51" s="493"/>
      <c r="O51" s="493"/>
      <c r="P51" s="494"/>
      <c r="Q51" s="43"/>
      <c r="R51" s="43"/>
      <c r="S51" s="43"/>
      <c r="T51" s="473"/>
      <c r="U51" s="43"/>
      <c r="V51" s="43"/>
      <c r="W51" s="43"/>
      <c r="X51" s="462"/>
      <c r="Y51" s="466"/>
      <c r="Z51" s="467"/>
      <c r="AA51" s="44"/>
      <c r="AB51" s="44"/>
      <c r="AC51" s="44"/>
      <c r="AD51" s="44"/>
      <c r="AE51" s="44"/>
      <c r="AF51" s="44"/>
      <c r="AG51" s="44"/>
      <c r="AH51" s="43"/>
      <c r="AI51" s="492"/>
      <c r="AJ51" s="493"/>
      <c r="AK51" s="493"/>
      <c r="AL51" s="494"/>
      <c r="AM51" s="43"/>
      <c r="AN51" s="43"/>
      <c r="AO51" s="43"/>
      <c r="AP51" s="43"/>
      <c r="AQ51" s="473"/>
      <c r="AR51" s="473"/>
      <c r="AS51" s="43"/>
      <c r="AT51" s="43"/>
      <c r="AU51" s="43"/>
      <c r="AV51" s="43"/>
      <c r="AW51" s="43"/>
      <c r="AX51" s="43"/>
      <c r="AY51" s="477"/>
      <c r="BA51" s="44"/>
      <c r="BB51" s="44"/>
    </row>
    <row r="52" spans="1:57" s="8" customFormat="1" ht="15">
      <c r="A52" s="484"/>
      <c r="B52" s="486"/>
      <c r="C52" s="278"/>
      <c r="D52" s="307"/>
      <c r="E52" s="40">
        <f t="shared" si="9"/>
        <v>60</v>
      </c>
      <c r="F52" s="40">
        <f t="shared" si="10"/>
        <v>0</v>
      </c>
      <c r="G52" s="40">
        <f>SUM(AA52:AY52)</f>
        <v>60</v>
      </c>
      <c r="H52" s="46"/>
      <c r="I52" s="46"/>
      <c r="J52" s="46"/>
      <c r="K52" s="46"/>
      <c r="L52" s="46"/>
      <c r="M52" s="492"/>
      <c r="N52" s="493"/>
      <c r="O52" s="493"/>
      <c r="P52" s="494"/>
      <c r="Q52" s="46"/>
      <c r="R52" s="46"/>
      <c r="S52" s="46"/>
      <c r="T52" s="473"/>
      <c r="U52" s="46"/>
      <c r="V52" s="46"/>
      <c r="W52" s="46"/>
      <c r="X52" s="462"/>
      <c r="Y52" s="466"/>
      <c r="Z52" s="467"/>
      <c r="AA52" s="133"/>
      <c r="AB52" s="133"/>
      <c r="AC52" s="133"/>
      <c r="AD52" s="133">
        <v>4</v>
      </c>
      <c r="AE52" s="133">
        <v>4</v>
      </c>
      <c r="AF52" s="133">
        <v>4</v>
      </c>
      <c r="AG52" s="133">
        <v>4</v>
      </c>
      <c r="AH52" s="122">
        <v>4</v>
      </c>
      <c r="AI52" s="492"/>
      <c r="AJ52" s="493"/>
      <c r="AK52" s="493"/>
      <c r="AL52" s="494"/>
      <c r="AM52" s="122">
        <v>4</v>
      </c>
      <c r="AN52" s="122">
        <v>4</v>
      </c>
      <c r="AO52" s="122">
        <v>4</v>
      </c>
      <c r="AP52" s="122">
        <v>4</v>
      </c>
      <c r="AQ52" s="473"/>
      <c r="AR52" s="473"/>
      <c r="AS52" s="122">
        <v>4</v>
      </c>
      <c r="AT52" s="122">
        <v>4</v>
      </c>
      <c r="AU52" s="122">
        <v>4</v>
      </c>
      <c r="AV52" s="122">
        <v>4</v>
      </c>
      <c r="AW52" s="122">
        <v>4</v>
      </c>
      <c r="AX52" s="122">
        <v>4</v>
      </c>
      <c r="AY52" s="477"/>
      <c r="AZ52" s="138">
        <v>2</v>
      </c>
      <c r="BA52" s="41"/>
      <c r="BB52" s="41"/>
    </row>
    <row r="53" spans="1:57" s="8" customFormat="1" ht="15.75">
      <c r="A53" s="482" t="s">
        <v>14</v>
      </c>
      <c r="B53" s="482"/>
      <c r="C53" s="127">
        <f t="shared" ref="C53:H53" si="11">SUM(C10:C52)</f>
        <v>50</v>
      </c>
      <c r="D53" s="127">
        <f t="shared" si="11"/>
        <v>938</v>
      </c>
      <c r="E53" s="127">
        <f t="shared" si="11"/>
        <v>940</v>
      </c>
      <c r="F53" s="127">
        <f t="shared" si="11"/>
        <v>332</v>
      </c>
      <c r="G53" s="127">
        <f t="shared" si="11"/>
        <v>536</v>
      </c>
      <c r="H53" s="128">
        <f t="shared" si="11"/>
        <v>20</v>
      </c>
      <c r="I53" s="128">
        <f>SUM(I10:I52)</f>
        <v>28</v>
      </c>
      <c r="J53" s="128">
        <f>SUM(J10:J52)</f>
        <v>32</v>
      </c>
      <c r="K53" s="128">
        <f>SUM(K10:K52)</f>
        <v>32</v>
      </c>
      <c r="L53" s="128">
        <f>SUM(L10:L52)</f>
        <v>32</v>
      </c>
      <c r="M53" s="495"/>
      <c r="N53" s="496"/>
      <c r="O53" s="496"/>
      <c r="P53" s="497"/>
      <c r="Q53" s="128">
        <f>SUM(Q10:Q52)</f>
        <v>32</v>
      </c>
      <c r="R53" s="128">
        <f>SUM(R10:R52)</f>
        <v>32</v>
      </c>
      <c r="S53" s="128">
        <f>SUM(S10:S52)</f>
        <v>36</v>
      </c>
      <c r="T53" s="236"/>
      <c r="U53" s="128">
        <f>SUM(U10:U52)</f>
        <v>30</v>
      </c>
      <c r="V53" s="128">
        <f>SUM(V10:V52)</f>
        <v>28</v>
      </c>
      <c r="W53" s="128">
        <f>SUM(W10:W52)</f>
        <v>30</v>
      </c>
      <c r="X53" s="463"/>
      <c r="Y53" s="468"/>
      <c r="Z53" s="469"/>
      <c r="AA53" s="128">
        <f t="shared" ref="AA53:AH53" si="12">SUM(AA10:AA52)</f>
        <v>22</v>
      </c>
      <c r="AB53" s="128">
        <f t="shared" si="12"/>
        <v>22</v>
      </c>
      <c r="AC53" s="128">
        <f t="shared" si="12"/>
        <v>24</v>
      </c>
      <c r="AD53" s="128">
        <f t="shared" si="12"/>
        <v>28</v>
      </c>
      <c r="AE53" s="128">
        <f t="shared" si="12"/>
        <v>28</v>
      </c>
      <c r="AF53" s="128">
        <f t="shared" si="12"/>
        <v>28</v>
      </c>
      <c r="AG53" s="128">
        <f t="shared" si="12"/>
        <v>30</v>
      </c>
      <c r="AH53" s="128">
        <f t="shared" si="12"/>
        <v>30</v>
      </c>
      <c r="AI53" s="495"/>
      <c r="AJ53" s="496"/>
      <c r="AK53" s="496"/>
      <c r="AL53" s="497"/>
      <c r="AM53" s="128">
        <f>SUM(AM10:AM52)</f>
        <v>30</v>
      </c>
      <c r="AN53" s="128">
        <f>SUM(AN10:AN52)</f>
        <v>30</v>
      </c>
      <c r="AO53" s="128">
        <f>SUM(AO10:AO52)</f>
        <v>30</v>
      </c>
      <c r="AP53" s="128">
        <f>SUM(AP10:AP52)</f>
        <v>30</v>
      </c>
      <c r="AQ53" s="498"/>
      <c r="AR53" s="498"/>
      <c r="AS53" s="128">
        <f t="shared" ref="AS53:AX53" si="13">SUM(AS10:AS52)</f>
        <v>30</v>
      </c>
      <c r="AT53" s="128">
        <f t="shared" si="13"/>
        <v>30</v>
      </c>
      <c r="AU53" s="128">
        <f t="shared" si="13"/>
        <v>30</v>
      </c>
      <c r="AV53" s="128">
        <f t="shared" si="13"/>
        <v>28</v>
      </c>
      <c r="AW53" s="128">
        <f t="shared" si="13"/>
        <v>26</v>
      </c>
      <c r="AX53" s="128">
        <f t="shared" si="13"/>
        <v>24</v>
      </c>
      <c r="AY53" s="478"/>
      <c r="AZ53" s="141"/>
      <c r="BA53" s="130"/>
      <c r="BB53" s="130"/>
    </row>
    <row r="54" spans="1:57" s="14" customFormat="1" ht="18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3"/>
      <c r="V54" s="103"/>
      <c r="W54" s="103"/>
      <c r="X54" s="103"/>
      <c r="Y54" s="104"/>
      <c r="Z54" s="104"/>
      <c r="AA54" s="105"/>
      <c r="AB54" s="105"/>
      <c r="AC54" s="105"/>
      <c r="AD54" s="104"/>
      <c r="AE54" s="104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105"/>
      <c r="AW54" s="105"/>
      <c r="AX54" s="79"/>
      <c r="AY54" s="79"/>
      <c r="AZ54" s="79"/>
      <c r="BA54" s="79"/>
      <c r="BB54" s="79"/>
    </row>
    <row r="55" spans="1:57" ht="18">
      <c r="A55" s="14"/>
      <c r="B55" s="14"/>
      <c r="C55" s="14"/>
      <c r="D55" s="14"/>
      <c r="E55" s="16" t="s">
        <v>75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 t="s">
        <v>76</v>
      </c>
      <c r="AF55" s="16"/>
      <c r="AG55" s="16"/>
      <c r="AH55" s="16"/>
      <c r="AI55" s="16"/>
      <c r="AJ55" s="16"/>
      <c r="AK55" s="16"/>
      <c r="AL55" s="16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8">
      <c r="A56" s="14"/>
      <c r="B56" s="14"/>
      <c r="C56" s="14"/>
      <c r="D56" s="1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8" spans="1:57" s="23" customFormat="1" ht="18">
      <c r="C58" s="196"/>
      <c r="D58" s="19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</sheetData>
  <mergeCells count="146">
    <mergeCell ref="C49:C52"/>
    <mergeCell ref="D49:D50"/>
    <mergeCell ref="D51:D52"/>
    <mergeCell ref="M10:P53"/>
    <mergeCell ref="D24:D25"/>
    <mergeCell ref="D14:D15"/>
    <mergeCell ref="C24:C25"/>
    <mergeCell ref="D42:D44"/>
    <mergeCell ref="D36:D38"/>
    <mergeCell ref="K42:K43"/>
    <mergeCell ref="E42:E43"/>
    <mergeCell ref="L42:L43"/>
    <mergeCell ref="D39:D41"/>
    <mergeCell ref="C10:C11"/>
    <mergeCell ref="D20:D21"/>
    <mergeCell ref="D30:D32"/>
    <mergeCell ref="D28:D29"/>
    <mergeCell ref="C30:C32"/>
    <mergeCell ref="D12:D13"/>
    <mergeCell ref="D26:D27"/>
    <mergeCell ref="D10:D11"/>
    <mergeCell ref="AM45:AM47"/>
    <mergeCell ref="AH45:AH47"/>
    <mergeCell ref="AR10:AR53"/>
    <mergeCell ref="AO42:AO43"/>
    <mergeCell ref="AP42:AP43"/>
    <mergeCell ref="AB45:AB47"/>
    <mergeCell ref="AT42:AT43"/>
    <mergeCell ref="AN42:AN43"/>
    <mergeCell ref="AV42:AV43"/>
    <mergeCell ref="AF42:AF43"/>
    <mergeCell ref="AG42:AG43"/>
    <mergeCell ref="AN45:AN47"/>
    <mergeCell ref="AP45:AP47"/>
    <mergeCell ref="AQ10:AQ53"/>
    <mergeCell ref="AE45:AE47"/>
    <mergeCell ref="AG45:AG47"/>
    <mergeCell ref="AH42:AH43"/>
    <mergeCell ref="AM42:AM43"/>
    <mergeCell ref="AF45:AF47"/>
    <mergeCell ref="AD42:AD43"/>
    <mergeCell ref="AB42:AB43"/>
    <mergeCell ref="AC42:AC43"/>
    <mergeCell ref="AU1:AZ1"/>
    <mergeCell ref="AU2:AZ3"/>
    <mergeCell ref="AO45:AO47"/>
    <mergeCell ref="AY10:AY53"/>
    <mergeCell ref="AX42:AX43"/>
    <mergeCell ref="AX45:AX47"/>
    <mergeCell ref="AT45:AT47"/>
    <mergeCell ref="AU45:AU47"/>
    <mergeCell ref="AU42:AU43"/>
    <mergeCell ref="AW42:AW43"/>
    <mergeCell ref="A5:BB5"/>
    <mergeCell ref="A53:B53"/>
    <mergeCell ref="A45:A48"/>
    <mergeCell ref="C45:C48"/>
    <mergeCell ref="A49:A52"/>
    <mergeCell ref="B49:B52"/>
    <mergeCell ref="AE42:AE43"/>
    <mergeCell ref="AS45:AS47"/>
    <mergeCell ref="Q42:Q43"/>
    <mergeCell ref="AD45:AD47"/>
    <mergeCell ref="AS42:AS43"/>
    <mergeCell ref="AV45:AV47"/>
    <mergeCell ref="AW45:AW47"/>
    <mergeCell ref="AI10:AL53"/>
    <mergeCell ref="U42:U43"/>
    <mergeCell ref="X10:X53"/>
    <mergeCell ref="Y10:Z53"/>
    <mergeCell ref="V42:V43"/>
    <mergeCell ref="AC45:AC47"/>
    <mergeCell ref="D45:D48"/>
    <mergeCell ref="R42:R43"/>
    <mergeCell ref="AA45:AA47"/>
    <mergeCell ref="W42:W43"/>
    <mergeCell ref="AA42:AA43"/>
    <mergeCell ref="F42:F43"/>
    <mergeCell ref="S42:S43"/>
    <mergeCell ref="T10:T52"/>
    <mergeCell ref="G42:G43"/>
    <mergeCell ref="H42:H43"/>
    <mergeCell ref="I42:I43"/>
    <mergeCell ref="J42:J43"/>
    <mergeCell ref="D33:D35"/>
    <mergeCell ref="BB6:BB9"/>
    <mergeCell ref="D9:G9"/>
    <mergeCell ref="AL6:AP6"/>
    <mergeCell ref="AQ6:AT6"/>
    <mergeCell ref="AU6:AX6"/>
    <mergeCell ref="AZ6:AZ9"/>
    <mergeCell ref="AD6:AG6"/>
    <mergeCell ref="D6:D8"/>
    <mergeCell ref="Y6:AC6"/>
    <mergeCell ref="AH6:AK6"/>
    <mergeCell ref="BA6:BA9"/>
    <mergeCell ref="F6:F8"/>
    <mergeCell ref="U6:X6"/>
    <mergeCell ref="A26:A27"/>
    <mergeCell ref="B26:B27"/>
    <mergeCell ref="C26:C27"/>
    <mergeCell ref="D16:D17"/>
    <mergeCell ref="B20:B21"/>
    <mergeCell ref="C20:C21"/>
    <mergeCell ref="L6:P6"/>
    <mergeCell ref="Q6:T6"/>
    <mergeCell ref="G6:G8"/>
    <mergeCell ref="H6:K6"/>
    <mergeCell ref="A24:A25"/>
    <mergeCell ref="B16:B17"/>
    <mergeCell ref="B22:B23"/>
    <mergeCell ref="B24:B25"/>
    <mergeCell ref="A10:A11"/>
    <mergeCell ref="C22:C23"/>
    <mergeCell ref="D18:D19"/>
    <mergeCell ref="A20:A21"/>
    <mergeCell ref="A16:A17"/>
    <mergeCell ref="B18:B19"/>
    <mergeCell ref="C18:C19"/>
    <mergeCell ref="A22:A23"/>
    <mergeCell ref="D22:D23"/>
    <mergeCell ref="C16:C17"/>
    <mergeCell ref="A42:A44"/>
    <mergeCell ref="C42:C44"/>
    <mergeCell ref="A36:A38"/>
    <mergeCell ref="B28:B29"/>
    <mergeCell ref="C28:C29"/>
    <mergeCell ref="C33:C35"/>
    <mergeCell ref="A33:A35"/>
    <mergeCell ref="A28:A29"/>
    <mergeCell ref="A30:A32"/>
    <mergeCell ref="C36:C38"/>
    <mergeCell ref="A39:A41"/>
    <mergeCell ref="C39:C41"/>
    <mergeCell ref="C6:C9"/>
    <mergeCell ref="E6:E8"/>
    <mergeCell ref="A18:A19"/>
    <mergeCell ref="C12:C13"/>
    <mergeCell ref="A14:A15"/>
    <mergeCell ref="A6:A9"/>
    <mergeCell ref="B6:B9"/>
    <mergeCell ref="B14:B15"/>
    <mergeCell ref="C14:C15"/>
    <mergeCell ref="A12:A13"/>
    <mergeCell ref="B12:B13"/>
    <mergeCell ref="B10:B11"/>
  </mergeCells>
  <phoneticPr fontId="36" type="noConversion"/>
  <pageMargins left="0.39370078740157483" right="0.39370078740157483" top="0.19685039370078741" bottom="0.19685039370078741" header="0" footer="0"/>
  <pageSetup paperSize="9" scale="35" orientation="landscape" horizontalDpi="4294967292" verticalDpi="7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58"/>
  <sheetViews>
    <sheetView view="pageBreakPreview" zoomScale="55" zoomScaleNormal="70" zoomScaleSheetLayoutView="55" workbookViewId="0">
      <pane xSplit="7" ySplit="9" topLeftCell="S10" activePane="bottomRight" state="frozen"/>
      <selection activeCell="E64" sqref="E64:AQ70"/>
      <selection pane="topRight" activeCell="E64" sqref="E64:AQ70"/>
      <selection pane="bottomLeft" activeCell="E64" sqref="E64:AQ70"/>
      <selection pane="bottomRight" activeCell="B57" sqref="B57"/>
    </sheetView>
  </sheetViews>
  <sheetFormatPr defaultRowHeight="12.75"/>
  <cols>
    <col min="1" max="1" width="15.7109375" style="22" customWidth="1"/>
    <col min="2" max="2" width="90.5703125" style="22" bestFit="1" customWidth="1"/>
    <col min="3" max="3" width="7.85546875" style="22" customWidth="1"/>
    <col min="4" max="4" width="15.5703125" style="22" customWidth="1"/>
    <col min="5" max="5" width="8.28515625" style="22" customWidth="1"/>
    <col min="6" max="54" width="5.42578125" style="22" customWidth="1"/>
    <col min="55" max="16384" width="9.140625" style="22"/>
  </cols>
  <sheetData>
    <row r="1" spans="1:54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</row>
    <row r="2" spans="1:54" s="190" customFormat="1" ht="24.75" customHeight="1">
      <c r="AU2" s="302" t="s">
        <v>565</v>
      </c>
      <c r="AV2" s="302"/>
      <c r="AW2" s="302"/>
      <c r="AX2" s="302"/>
      <c r="AY2" s="302"/>
      <c r="AZ2" s="302"/>
      <c r="BA2" s="191"/>
      <c r="BB2" s="191"/>
    </row>
    <row r="3" spans="1:54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</row>
    <row r="4" spans="1:54">
      <c r="AO4" s="195" t="s">
        <v>564</v>
      </c>
    </row>
    <row r="5" spans="1:54" s="5" customFormat="1" ht="49.5" customHeight="1">
      <c r="A5" s="481" t="s">
        <v>292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5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5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345"/>
      <c r="BA7" s="345"/>
      <c r="BB7" s="368"/>
    </row>
    <row r="8" spans="1:5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345"/>
      <c r="BA8" s="345"/>
      <c r="BB8" s="368"/>
    </row>
    <row r="9" spans="1:54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12">
        <v>25</v>
      </c>
      <c r="AG9" s="12">
        <v>26</v>
      </c>
      <c r="AH9" s="12">
        <v>27</v>
      </c>
      <c r="AI9" s="12">
        <v>28</v>
      </c>
      <c r="AJ9" s="12">
        <v>29</v>
      </c>
      <c r="AK9" s="12">
        <v>30</v>
      </c>
      <c r="AL9" s="1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4" s="8" customFormat="1" ht="15">
      <c r="A10" s="441" t="s">
        <v>370</v>
      </c>
      <c r="B10" s="448" t="s">
        <v>66</v>
      </c>
      <c r="C10" s="442">
        <f>(D10+E10+E11)/36</f>
        <v>4.5</v>
      </c>
      <c r="D10" s="457">
        <v>108</v>
      </c>
      <c r="E10" s="38">
        <f t="shared" ref="E10:E27" si="3">SUM(F10:G10)</f>
        <v>0</v>
      </c>
      <c r="F10" s="38">
        <f>SUM(H10:W10)</f>
        <v>0</v>
      </c>
      <c r="G10" s="38">
        <f t="shared" ref="G10:G17" si="4">SUM(AA10:AY10)</f>
        <v>0</v>
      </c>
      <c r="H10" s="89"/>
      <c r="I10" s="89"/>
      <c r="J10" s="89"/>
      <c r="K10" s="89"/>
      <c r="L10" s="90"/>
      <c r="M10" s="489" t="s">
        <v>394</v>
      </c>
      <c r="N10" s="490"/>
      <c r="O10" s="490"/>
      <c r="P10" s="491"/>
      <c r="Q10" s="89"/>
      <c r="R10" s="89"/>
      <c r="S10" s="90"/>
      <c r="T10" s="472" t="s">
        <v>379</v>
      </c>
      <c r="U10" s="89"/>
      <c r="V10" s="89"/>
      <c r="W10" s="90"/>
      <c r="X10" s="461" t="s">
        <v>27</v>
      </c>
      <c r="Y10" s="464" t="s">
        <v>19</v>
      </c>
      <c r="Z10" s="465"/>
      <c r="AA10" s="90"/>
      <c r="AB10" s="90"/>
      <c r="AC10" s="90"/>
      <c r="AD10" s="90"/>
      <c r="AE10" s="90"/>
      <c r="AF10" s="90"/>
      <c r="AG10" s="90"/>
      <c r="AH10" s="89"/>
      <c r="AI10" s="489" t="s">
        <v>395</v>
      </c>
      <c r="AJ10" s="490"/>
      <c r="AK10" s="490"/>
      <c r="AL10" s="491"/>
      <c r="AM10" s="89"/>
      <c r="AN10" s="89"/>
      <c r="AO10" s="89"/>
      <c r="AP10" s="90"/>
      <c r="AQ10" s="472" t="s">
        <v>384</v>
      </c>
      <c r="AR10" s="472" t="s">
        <v>377</v>
      </c>
      <c r="AS10" s="89"/>
      <c r="AT10" s="89"/>
      <c r="AU10" s="89"/>
      <c r="AV10" s="89"/>
      <c r="AW10" s="89"/>
      <c r="AX10" s="90"/>
      <c r="AY10" s="476" t="s">
        <v>28</v>
      </c>
      <c r="AZ10" s="88"/>
      <c r="BA10" s="43"/>
      <c r="BB10" s="44"/>
    </row>
    <row r="11" spans="1:54" s="8" customFormat="1" ht="15">
      <c r="A11" s="441"/>
      <c r="B11" s="448"/>
      <c r="C11" s="443"/>
      <c r="D11" s="457"/>
      <c r="E11" s="40">
        <f t="shared" si="3"/>
        <v>54</v>
      </c>
      <c r="F11" s="40">
        <f>SUM(H11:W11)</f>
        <v>18</v>
      </c>
      <c r="G11" s="40">
        <f t="shared" si="4"/>
        <v>36</v>
      </c>
      <c r="H11" s="46">
        <v>2</v>
      </c>
      <c r="I11" s="46">
        <v>2</v>
      </c>
      <c r="J11" s="46">
        <v>2</v>
      </c>
      <c r="K11" s="46">
        <v>2</v>
      </c>
      <c r="L11" s="41">
        <v>2</v>
      </c>
      <c r="M11" s="492"/>
      <c r="N11" s="493"/>
      <c r="O11" s="493"/>
      <c r="P11" s="494"/>
      <c r="Q11" s="46">
        <v>2</v>
      </c>
      <c r="R11" s="46">
        <v>2</v>
      </c>
      <c r="S11" s="41">
        <v>2</v>
      </c>
      <c r="T11" s="473"/>
      <c r="U11" s="46">
        <v>2</v>
      </c>
      <c r="V11" s="46"/>
      <c r="W11" s="41"/>
      <c r="X11" s="462"/>
      <c r="Y11" s="466"/>
      <c r="Z11" s="467"/>
      <c r="AA11" s="133">
        <v>2</v>
      </c>
      <c r="AB11" s="133">
        <v>2</v>
      </c>
      <c r="AC11" s="133">
        <v>2</v>
      </c>
      <c r="AD11" s="133">
        <v>2</v>
      </c>
      <c r="AE11" s="133">
        <v>2</v>
      </c>
      <c r="AF11" s="133">
        <v>2</v>
      </c>
      <c r="AG11" s="133">
        <v>2</v>
      </c>
      <c r="AH11" s="122">
        <v>2</v>
      </c>
      <c r="AI11" s="492"/>
      <c r="AJ11" s="493"/>
      <c r="AK11" s="493"/>
      <c r="AL11" s="494"/>
      <c r="AM11" s="122">
        <v>2</v>
      </c>
      <c r="AN11" s="122">
        <v>2</v>
      </c>
      <c r="AO11" s="122">
        <v>2</v>
      </c>
      <c r="AP11" s="133">
        <v>2</v>
      </c>
      <c r="AQ11" s="473"/>
      <c r="AR11" s="473"/>
      <c r="AS11" s="122">
        <v>2</v>
      </c>
      <c r="AT11" s="122">
        <v>2</v>
      </c>
      <c r="AU11" s="122">
        <v>2</v>
      </c>
      <c r="AV11" s="122">
        <v>2</v>
      </c>
      <c r="AW11" s="122">
        <v>2</v>
      </c>
      <c r="AX11" s="133">
        <v>2</v>
      </c>
      <c r="AY11" s="477"/>
      <c r="AZ11" s="138"/>
      <c r="BA11" s="46"/>
      <c r="BB11" s="41">
        <v>2</v>
      </c>
    </row>
    <row r="12" spans="1:54" s="8" customFormat="1" ht="15">
      <c r="A12" s="441" t="s">
        <v>371</v>
      </c>
      <c r="B12" s="448" t="s">
        <v>123</v>
      </c>
      <c r="C12" s="442">
        <f>(D12+E12+E13)/36</f>
        <v>4</v>
      </c>
      <c r="D12" s="277">
        <v>76</v>
      </c>
      <c r="E12" s="38">
        <f t="shared" si="3"/>
        <v>20</v>
      </c>
      <c r="F12" s="38">
        <f t="shared" ref="F12:F17" si="5">SUM(H12:W12)</f>
        <v>20</v>
      </c>
      <c r="G12" s="38">
        <f t="shared" si="4"/>
        <v>0</v>
      </c>
      <c r="H12" s="43">
        <v>6</v>
      </c>
      <c r="I12" s="43">
        <v>2</v>
      </c>
      <c r="J12" s="43">
        <v>2</v>
      </c>
      <c r="K12" s="43">
        <v>2</v>
      </c>
      <c r="L12" s="43">
        <v>2</v>
      </c>
      <c r="M12" s="492"/>
      <c r="N12" s="493"/>
      <c r="O12" s="493"/>
      <c r="P12" s="494"/>
      <c r="Q12" s="43">
        <v>2</v>
      </c>
      <c r="R12" s="43">
        <v>2</v>
      </c>
      <c r="S12" s="43">
        <v>2</v>
      </c>
      <c r="T12" s="473"/>
      <c r="U12" s="43"/>
      <c r="V12" s="43"/>
      <c r="W12" s="43"/>
      <c r="X12" s="462"/>
      <c r="Y12" s="466"/>
      <c r="Z12" s="467"/>
      <c r="AA12" s="44"/>
      <c r="AB12" s="44"/>
      <c r="AC12" s="44"/>
      <c r="AD12" s="44"/>
      <c r="AE12" s="44"/>
      <c r="AF12" s="44"/>
      <c r="AG12" s="44"/>
      <c r="AH12" s="43"/>
      <c r="AI12" s="492"/>
      <c r="AJ12" s="493"/>
      <c r="AK12" s="493"/>
      <c r="AL12" s="494"/>
      <c r="AM12" s="43"/>
      <c r="AN12" s="43"/>
      <c r="AO12" s="43"/>
      <c r="AP12" s="43"/>
      <c r="AQ12" s="473"/>
      <c r="AR12" s="473"/>
      <c r="AS12" s="43"/>
      <c r="AT12" s="43"/>
      <c r="AU12" s="43"/>
      <c r="AV12" s="43"/>
      <c r="AW12" s="43"/>
      <c r="AX12" s="43"/>
      <c r="AY12" s="477"/>
      <c r="AZ12" s="88"/>
      <c r="BA12" s="43">
        <v>1</v>
      </c>
      <c r="BB12" s="44"/>
    </row>
    <row r="13" spans="1:54" s="8" customFormat="1" ht="15">
      <c r="A13" s="441"/>
      <c r="B13" s="448"/>
      <c r="C13" s="443"/>
      <c r="D13" s="278"/>
      <c r="E13" s="40">
        <f t="shared" si="3"/>
        <v>48</v>
      </c>
      <c r="F13" s="40">
        <f t="shared" si="5"/>
        <v>48</v>
      </c>
      <c r="G13" s="40">
        <f t="shared" si="4"/>
        <v>0</v>
      </c>
      <c r="H13" s="46"/>
      <c r="I13" s="46">
        <v>4</v>
      </c>
      <c r="J13" s="46">
        <v>4</v>
      </c>
      <c r="K13" s="46">
        <v>4</v>
      </c>
      <c r="L13" s="46">
        <v>4</v>
      </c>
      <c r="M13" s="492"/>
      <c r="N13" s="493"/>
      <c r="O13" s="493"/>
      <c r="P13" s="494"/>
      <c r="Q13" s="46">
        <v>4</v>
      </c>
      <c r="R13" s="46">
        <v>4</v>
      </c>
      <c r="S13" s="46">
        <v>4</v>
      </c>
      <c r="T13" s="473"/>
      <c r="U13" s="46">
        <v>6</v>
      </c>
      <c r="V13" s="46">
        <v>6</v>
      </c>
      <c r="W13" s="46">
        <v>8</v>
      </c>
      <c r="X13" s="462"/>
      <c r="Y13" s="466"/>
      <c r="Z13" s="467"/>
      <c r="AA13" s="133"/>
      <c r="AB13" s="133"/>
      <c r="AC13" s="133"/>
      <c r="AD13" s="133"/>
      <c r="AE13" s="133"/>
      <c r="AF13" s="133"/>
      <c r="AG13" s="133"/>
      <c r="AH13" s="122"/>
      <c r="AI13" s="492"/>
      <c r="AJ13" s="493"/>
      <c r="AK13" s="493"/>
      <c r="AL13" s="494"/>
      <c r="AM13" s="122"/>
      <c r="AN13" s="122"/>
      <c r="AO13" s="122"/>
      <c r="AP13" s="122"/>
      <c r="AQ13" s="473"/>
      <c r="AR13" s="473"/>
      <c r="AS13" s="122"/>
      <c r="AT13" s="122"/>
      <c r="AU13" s="122"/>
      <c r="AV13" s="122"/>
      <c r="AW13" s="122"/>
      <c r="AX13" s="122"/>
      <c r="AY13" s="477"/>
      <c r="AZ13" s="138"/>
      <c r="BA13" s="46"/>
      <c r="BB13" s="41"/>
    </row>
    <row r="14" spans="1:54" s="8" customFormat="1" ht="15">
      <c r="A14" s="441" t="s">
        <v>336</v>
      </c>
      <c r="B14" s="448" t="s">
        <v>85</v>
      </c>
      <c r="C14" s="442">
        <f>(D14+E14+E15)/36</f>
        <v>2</v>
      </c>
      <c r="D14" s="457">
        <v>36</v>
      </c>
      <c r="E14" s="38">
        <f t="shared" si="3"/>
        <v>16</v>
      </c>
      <c r="F14" s="38">
        <f t="shared" si="5"/>
        <v>16</v>
      </c>
      <c r="G14" s="38">
        <f t="shared" si="4"/>
        <v>0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92"/>
      <c r="N14" s="493"/>
      <c r="O14" s="493"/>
      <c r="P14" s="494"/>
      <c r="Q14" s="43">
        <v>2</v>
      </c>
      <c r="R14" s="43">
        <v>2</v>
      </c>
      <c r="S14" s="43">
        <v>2</v>
      </c>
      <c r="T14" s="473"/>
      <c r="U14" s="43"/>
      <c r="V14" s="43"/>
      <c r="W14" s="43"/>
      <c r="X14" s="462"/>
      <c r="Y14" s="466"/>
      <c r="Z14" s="467"/>
      <c r="AA14" s="44"/>
      <c r="AB14" s="44"/>
      <c r="AC14" s="44"/>
      <c r="AD14" s="44"/>
      <c r="AE14" s="44"/>
      <c r="AF14" s="44"/>
      <c r="AG14" s="44"/>
      <c r="AH14" s="43"/>
      <c r="AI14" s="492"/>
      <c r="AJ14" s="493"/>
      <c r="AK14" s="493"/>
      <c r="AL14" s="494"/>
      <c r="AM14" s="43"/>
      <c r="AN14" s="43"/>
      <c r="AO14" s="43"/>
      <c r="AP14" s="43"/>
      <c r="AQ14" s="473"/>
      <c r="AR14" s="473"/>
      <c r="AS14" s="43"/>
      <c r="AT14" s="43"/>
      <c r="AU14" s="43"/>
      <c r="AV14" s="43"/>
      <c r="AW14" s="43"/>
      <c r="AX14" s="43"/>
      <c r="AY14" s="477"/>
      <c r="AZ14" s="88" t="s">
        <v>35</v>
      </c>
      <c r="BA14" s="43"/>
      <c r="BB14" s="44"/>
    </row>
    <row r="15" spans="1:54" s="8" customFormat="1" ht="15">
      <c r="A15" s="441"/>
      <c r="B15" s="448"/>
      <c r="C15" s="443"/>
      <c r="D15" s="457"/>
      <c r="E15" s="40">
        <f t="shared" si="3"/>
        <v>20</v>
      </c>
      <c r="F15" s="40">
        <f t="shared" si="5"/>
        <v>20</v>
      </c>
      <c r="G15" s="40">
        <f t="shared" si="4"/>
        <v>0</v>
      </c>
      <c r="H15" s="46"/>
      <c r="I15" s="46">
        <v>2</v>
      </c>
      <c r="J15" s="46">
        <v>2</v>
      </c>
      <c r="K15" s="46">
        <v>2</v>
      </c>
      <c r="L15" s="46">
        <v>2</v>
      </c>
      <c r="M15" s="492"/>
      <c r="N15" s="493"/>
      <c r="O15" s="493"/>
      <c r="P15" s="494"/>
      <c r="Q15" s="46">
        <v>2</v>
      </c>
      <c r="R15" s="46">
        <v>2</v>
      </c>
      <c r="S15" s="46">
        <v>2</v>
      </c>
      <c r="T15" s="473"/>
      <c r="U15" s="46">
        <v>2</v>
      </c>
      <c r="V15" s="46">
        <v>2</v>
      </c>
      <c r="W15" s="46">
        <v>2</v>
      </c>
      <c r="X15" s="462"/>
      <c r="Y15" s="466"/>
      <c r="Z15" s="467"/>
      <c r="AA15" s="133"/>
      <c r="AB15" s="133"/>
      <c r="AC15" s="133"/>
      <c r="AD15" s="133"/>
      <c r="AE15" s="133"/>
      <c r="AF15" s="133"/>
      <c r="AG15" s="133"/>
      <c r="AH15" s="122"/>
      <c r="AI15" s="492"/>
      <c r="AJ15" s="493"/>
      <c r="AK15" s="493"/>
      <c r="AL15" s="494"/>
      <c r="AM15" s="122"/>
      <c r="AN15" s="122"/>
      <c r="AO15" s="122"/>
      <c r="AP15" s="122"/>
      <c r="AQ15" s="473"/>
      <c r="AR15" s="473"/>
      <c r="AS15" s="122"/>
      <c r="AT15" s="122"/>
      <c r="AU15" s="122"/>
      <c r="AV15" s="122"/>
      <c r="AW15" s="122"/>
      <c r="AX15" s="122"/>
      <c r="AY15" s="477"/>
      <c r="AZ15" s="138"/>
      <c r="BA15" s="46"/>
      <c r="BB15" s="41"/>
    </row>
    <row r="16" spans="1:54" s="8" customFormat="1" ht="15">
      <c r="A16" s="441" t="s">
        <v>372</v>
      </c>
      <c r="B16" s="448" t="s">
        <v>373</v>
      </c>
      <c r="C16" s="442">
        <f>(D16+E16+E17)/36</f>
        <v>2</v>
      </c>
      <c r="D16" s="277">
        <v>36</v>
      </c>
      <c r="E16" s="38">
        <f t="shared" si="3"/>
        <v>12</v>
      </c>
      <c r="F16" s="38">
        <f t="shared" si="5"/>
        <v>12</v>
      </c>
      <c r="G16" s="38">
        <f t="shared" si="4"/>
        <v>0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492"/>
      <c r="N16" s="493"/>
      <c r="O16" s="493"/>
      <c r="P16" s="494"/>
      <c r="Q16" s="43">
        <v>2</v>
      </c>
      <c r="R16" s="43"/>
      <c r="S16" s="43"/>
      <c r="T16" s="473"/>
      <c r="U16" s="43"/>
      <c r="V16" s="43"/>
      <c r="W16" s="43"/>
      <c r="X16" s="462"/>
      <c r="Y16" s="466"/>
      <c r="Z16" s="467"/>
      <c r="AA16" s="44"/>
      <c r="AB16" s="44"/>
      <c r="AC16" s="44"/>
      <c r="AD16" s="44"/>
      <c r="AE16" s="44"/>
      <c r="AF16" s="44"/>
      <c r="AG16" s="44"/>
      <c r="AH16" s="43"/>
      <c r="AI16" s="492"/>
      <c r="AJ16" s="493"/>
      <c r="AK16" s="493"/>
      <c r="AL16" s="494"/>
      <c r="AM16" s="43"/>
      <c r="AN16" s="43"/>
      <c r="AO16" s="43"/>
      <c r="AP16" s="43"/>
      <c r="AQ16" s="473"/>
      <c r="AR16" s="473"/>
      <c r="AS16" s="43"/>
      <c r="AT16" s="43"/>
      <c r="AU16" s="43"/>
      <c r="AV16" s="43"/>
      <c r="AW16" s="43"/>
      <c r="AX16" s="43"/>
      <c r="AY16" s="477"/>
      <c r="AZ16" s="88" t="s">
        <v>35</v>
      </c>
      <c r="BA16" s="43"/>
      <c r="BB16" s="44"/>
    </row>
    <row r="17" spans="1:54" s="8" customFormat="1" ht="15">
      <c r="A17" s="441"/>
      <c r="B17" s="448"/>
      <c r="C17" s="443"/>
      <c r="D17" s="278"/>
      <c r="E17" s="40">
        <f t="shared" si="3"/>
        <v>24</v>
      </c>
      <c r="F17" s="40">
        <f t="shared" si="5"/>
        <v>24</v>
      </c>
      <c r="G17" s="40">
        <f t="shared" si="4"/>
        <v>0</v>
      </c>
      <c r="H17" s="46"/>
      <c r="I17" s="46">
        <v>2</v>
      </c>
      <c r="J17" s="46">
        <v>2</v>
      </c>
      <c r="K17" s="46">
        <v>2</v>
      </c>
      <c r="L17" s="46">
        <v>2</v>
      </c>
      <c r="M17" s="492"/>
      <c r="N17" s="493"/>
      <c r="O17" s="493"/>
      <c r="P17" s="494"/>
      <c r="Q17" s="46">
        <v>2</v>
      </c>
      <c r="R17" s="46">
        <v>4</v>
      </c>
      <c r="S17" s="46">
        <v>4</v>
      </c>
      <c r="T17" s="473"/>
      <c r="U17" s="46">
        <v>2</v>
      </c>
      <c r="V17" s="46">
        <v>2</v>
      </c>
      <c r="W17" s="46">
        <v>2</v>
      </c>
      <c r="X17" s="462"/>
      <c r="Y17" s="466"/>
      <c r="Z17" s="467"/>
      <c r="AA17" s="133"/>
      <c r="AB17" s="133"/>
      <c r="AC17" s="133"/>
      <c r="AD17" s="133"/>
      <c r="AE17" s="133"/>
      <c r="AF17" s="133"/>
      <c r="AG17" s="133"/>
      <c r="AH17" s="122"/>
      <c r="AI17" s="492"/>
      <c r="AJ17" s="493"/>
      <c r="AK17" s="493"/>
      <c r="AL17" s="494"/>
      <c r="AM17" s="122"/>
      <c r="AN17" s="122"/>
      <c r="AO17" s="122"/>
      <c r="AP17" s="122"/>
      <c r="AQ17" s="473"/>
      <c r="AR17" s="473"/>
      <c r="AS17" s="122"/>
      <c r="AT17" s="122"/>
      <c r="AU17" s="122"/>
      <c r="AV17" s="122"/>
      <c r="AW17" s="122"/>
      <c r="AX17" s="122"/>
      <c r="AY17" s="477"/>
      <c r="AZ17" s="138"/>
      <c r="BA17" s="46"/>
      <c r="BB17" s="41"/>
    </row>
    <row r="18" spans="1:54" s="88" customFormat="1" ht="15">
      <c r="A18" s="441" t="s">
        <v>375</v>
      </c>
      <c r="B18" s="448" t="s">
        <v>248</v>
      </c>
      <c r="C18" s="442">
        <f>(D18+E18+E19)/36</f>
        <v>2</v>
      </c>
      <c r="D18" s="456">
        <v>36</v>
      </c>
      <c r="E18" s="38">
        <f t="shared" si="3"/>
        <v>6</v>
      </c>
      <c r="F18" s="38">
        <f>SUM(H18:W18)</f>
        <v>6</v>
      </c>
      <c r="G18" s="38">
        <f>SUM(AA18:AX18)</f>
        <v>0</v>
      </c>
      <c r="H18" s="43">
        <v>2</v>
      </c>
      <c r="I18" s="43">
        <v>2</v>
      </c>
      <c r="J18" s="43">
        <v>2</v>
      </c>
      <c r="K18" s="43"/>
      <c r="L18" s="43"/>
      <c r="M18" s="492"/>
      <c r="N18" s="493"/>
      <c r="O18" s="493"/>
      <c r="P18" s="494"/>
      <c r="Q18" s="43"/>
      <c r="R18" s="43"/>
      <c r="S18" s="43"/>
      <c r="T18" s="473"/>
      <c r="U18" s="43"/>
      <c r="V18" s="43"/>
      <c r="W18" s="43"/>
      <c r="X18" s="462"/>
      <c r="Y18" s="466"/>
      <c r="Z18" s="467"/>
      <c r="AA18" s="44"/>
      <c r="AB18" s="44"/>
      <c r="AC18" s="44"/>
      <c r="AD18" s="44"/>
      <c r="AE18" s="44"/>
      <c r="AF18" s="44"/>
      <c r="AG18" s="44"/>
      <c r="AH18" s="43"/>
      <c r="AI18" s="492"/>
      <c r="AJ18" s="493"/>
      <c r="AK18" s="493"/>
      <c r="AL18" s="494"/>
      <c r="AM18" s="43"/>
      <c r="AN18" s="43"/>
      <c r="AO18" s="43"/>
      <c r="AP18" s="43"/>
      <c r="AQ18" s="473"/>
      <c r="AR18" s="473"/>
      <c r="AS18" s="43"/>
      <c r="AT18" s="43"/>
      <c r="AU18" s="43"/>
      <c r="AV18" s="43"/>
      <c r="AW18" s="43"/>
      <c r="AX18" s="43"/>
      <c r="AY18" s="477"/>
      <c r="AZ18" s="88">
        <v>1</v>
      </c>
      <c r="BA18" s="44"/>
      <c r="BB18" s="44"/>
    </row>
    <row r="19" spans="1:54" s="8" customFormat="1" ht="15">
      <c r="A19" s="441"/>
      <c r="B19" s="448"/>
      <c r="C19" s="443"/>
      <c r="D19" s="456"/>
      <c r="E19" s="40">
        <f t="shared" si="3"/>
        <v>30</v>
      </c>
      <c r="F19" s="40">
        <f>SUM(H19:W19)</f>
        <v>30</v>
      </c>
      <c r="G19" s="40">
        <f>SUM(AA19:AY19)</f>
        <v>0</v>
      </c>
      <c r="H19" s="46"/>
      <c r="I19" s="46">
        <v>2</v>
      </c>
      <c r="J19" s="46">
        <v>2</v>
      </c>
      <c r="K19" s="46">
        <v>4</v>
      </c>
      <c r="L19" s="46">
        <v>4</v>
      </c>
      <c r="M19" s="492"/>
      <c r="N19" s="493"/>
      <c r="O19" s="493"/>
      <c r="P19" s="494"/>
      <c r="Q19" s="46">
        <v>4</v>
      </c>
      <c r="R19" s="46">
        <v>4</v>
      </c>
      <c r="S19" s="46">
        <v>4</v>
      </c>
      <c r="T19" s="473"/>
      <c r="U19" s="46">
        <v>2</v>
      </c>
      <c r="V19" s="46">
        <v>2</v>
      </c>
      <c r="W19" s="46">
        <v>2</v>
      </c>
      <c r="X19" s="462"/>
      <c r="Y19" s="466"/>
      <c r="Z19" s="467"/>
      <c r="AA19" s="41"/>
      <c r="AB19" s="41"/>
      <c r="AC19" s="41"/>
      <c r="AD19" s="41"/>
      <c r="AE19" s="41"/>
      <c r="AF19" s="41"/>
      <c r="AG19" s="41"/>
      <c r="AH19" s="46"/>
      <c r="AI19" s="492"/>
      <c r="AJ19" s="493"/>
      <c r="AK19" s="493"/>
      <c r="AL19" s="494"/>
      <c r="AM19" s="46"/>
      <c r="AN19" s="46"/>
      <c r="AO19" s="46"/>
      <c r="AP19" s="46"/>
      <c r="AQ19" s="473"/>
      <c r="AR19" s="473"/>
      <c r="AS19" s="122"/>
      <c r="AT19" s="122"/>
      <c r="AU19" s="122"/>
      <c r="AV19" s="122"/>
      <c r="AW19" s="122"/>
      <c r="AX19" s="122"/>
      <c r="AY19" s="477"/>
      <c r="AZ19" s="138"/>
      <c r="BA19" s="41"/>
      <c r="BB19" s="41"/>
    </row>
    <row r="20" spans="1:54" s="8" customFormat="1" ht="15" customHeight="1">
      <c r="A20" s="441" t="s">
        <v>374</v>
      </c>
      <c r="B20" s="448" t="s">
        <v>121</v>
      </c>
      <c r="C20" s="442">
        <f>(D20+E20+E21)/36</f>
        <v>3</v>
      </c>
      <c r="D20" s="277">
        <v>56</v>
      </c>
      <c r="E20" s="38">
        <f t="shared" si="3"/>
        <v>20</v>
      </c>
      <c r="F20" s="38">
        <f t="shared" ref="F20:F30" si="6">SUM(H20:W20)</f>
        <v>0</v>
      </c>
      <c r="G20" s="38">
        <f>SUM(AA20:AY20)</f>
        <v>20</v>
      </c>
      <c r="H20" s="43"/>
      <c r="I20" s="43"/>
      <c r="J20" s="43"/>
      <c r="K20" s="43"/>
      <c r="L20" s="43"/>
      <c r="M20" s="492"/>
      <c r="N20" s="493"/>
      <c r="O20" s="493"/>
      <c r="P20" s="494"/>
      <c r="Q20" s="43"/>
      <c r="R20" s="43"/>
      <c r="S20" s="43"/>
      <c r="T20" s="473"/>
      <c r="U20" s="43"/>
      <c r="V20" s="43"/>
      <c r="W20" s="43"/>
      <c r="X20" s="462"/>
      <c r="Y20" s="466"/>
      <c r="Z20" s="467"/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>
        <v>2</v>
      </c>
      <c r="AH20" s="43">
        <v>2</v>
      </c>
      <c r="AI20" s="492"/>
      <c r="AJ20" s="493"/>
      <c r="AK20" s="493"/>
      <c r="AL20" s="494"/>
      <c r="AM20" s="43">
        <v>2</v>
      </c>
      <c r="AN20" s="43">
        <v>2</v>
      </c>
      <c r="AO20" s="43"/>
      <c r="AP20" s="43"/>
      <c r="AQ20" s="473"/>
      <c r="AR20" s="473"/>
      <c r="AS20" s="43"/>
      <c r="AT20" s="43"/>
      <c r="AU20" s="43"/>
      <c r="AV20" s="43"/>
      <c r="AW20" s="43"/>
      <c r="AX20" s="43"/>
      <c r="AY20" s="477"/>
      <c r="AZ20" s="88" t="s">
        <v>18</v>
      </c>
      <c r="BA20" s="43"/>
      <c r="BB20" s="44"/>
    </row>
    <row r="21" spans="1:54" s="8" customFormat="1" ht="15">
      <c r="A21" s="441"/>
      <c r="B21" s="448"/>
      <c r="C21" s="443"/>
      <c r="D21" s="278"/>
      <c r="E21" s="40">
        <f t="shared" si="3"/>
        <v>32</v>
      </c>
      <c r="F21" s="40">
        <f t="shared" si="6"/>
        <v>0</v>
      </c>
      <c r="G21" s="40">
        <f>SUM(AA21:AY21)</f>
        <v>32</v>
      </c>
      <c r="H21" s="46"/>
      <c r="I21" s="46"/>
      <c r="J21" s="46"/>
      <c r="K21" s="46"/>
      <c r="L21" s="46"/>
      <c r="M21" s="492"/>
      <c r="N21" s="493"/>
      <c r="O21" s="493"/>
      <c r="P21" s="494"/>
      <c r="Q21" s="46"/>
      <c r="R21" s="46"/>
      <c r="S21" s="46"/>
      <c r="T21" s="473"/>
      <c r="U21" s="46"/>
      <c r="V21" s="46"/>
      <c r="W21" s="46"/>
      <c r="X21" s="462"/>
      <c r="Y21" s="466"/>
      <c r="Z21" s="467"/>
      <c r="AA21" s="133"/>
      <c r="AB21" s="133"/>
      <c r="AC21" s="133">
        <v>2</v>
      </c>
      <c r="AD21" s="133">
        <v>2</v>
      </c>
      <c r="AE21" s="133">
        <v>2</v>
      </c>
      <c r="AF21" s="133">
        <v>2</v>
      </c>
      <c r="AG21" s="133">
        <v>2</v>
      </c>
      <c r="AH21" s="122">
        <v>2</v>
      </c>
      <c r="AI21" s="492"/>
      <c r="AJ21" s="493"/>
      <c r="AK21" s="493"/>
      <c r="AL21" s="494"/>
      <c r="AM21" s="122">
        <v>2</v>
      </c>
      <c r="AN21" s="122">
        <v>2</v>
      </c>
      <c r="AO21" s="122">
        <v>2</v>
      </c>
      <c r="AP21" s="122">
        <v>2</v>
      </c>
      <c r="AQ21" s="473"/>
      <c r="AR21" s="473"/>
      <c r="AS21" s="122">
        <v>2</v>
      </c>
      <c r="AT21" s="122">
        <v>2</v>
      </c>
      <c r="AU21" s="122">
        <v>2</v>
      </c>
      <c r="AV21" s="122">
        <v>2</v>
      </c>
      <c r="AW21" s="122">
        <v>2</v>
      </c>
      <c r="AX21" s="122">
        <v>2</v>
      </c>
      <c r="AY21" s="477"/>
      <c r="AZ21" s="138"/>
      <c r="BA21" s="46"/>
      <c r="BB21" s="41"/>
    </row>
    <row r="22" spans="1:54" s="8" customFormat="1" ht="15">
      <c r="A22" s="441" t="s">
        <v>376</v>
      </c>
      <c r="B22" s="448" t="s">
        <v>124</v>
      </c>
      <c r="C22" s="442">
        <f>(D22+E22+E23)/36</f>
        <v>4</v>
      </c>
      <c r="D22" s="457">
        <v>76</v>
      </c>
      <c r="E22" s="38">
        <f t="shared" si="3"/>
        <v>16</v>
      </c>
      <c r="F22" s="38">
        <f t="shared" si="6"/>
        <v>0</v>
      </c>
      <c r="G22" s="38">
        <f>SUM(AA22:AY22)</f>
        <v>16</v>
      </c>
      <c r="H22" s="43"/>
      <c r="I22" s="43"/>
      <c r="J22" s="43"/>
      <c r="K22" s="43"/>
      <c r="L22" s="43"/>
      <c r="M22" s="492"/>
      <c r="N22" s="493"/>
      <c r="O22" s="493"/>
      <c r="P22" s="494"/>
      <c r="Q22" s="43"/>
      <c r="R22" s="43"/>
      <c r="S22" s="43"/>
      <c r="T22" s="473"/>
      <c r="U22" s="43"/>
      <c r="V22" s="43"/>
      <c r="W22" s="43"/>
      <c r="X22" s="462"/>
      <c r="Y22" s="466"/>
      <c r="Z22" s="467"/>
      <c r="AA22" s="44">
        <v>2</v>
      </c>
      <c r="AB22" s="44">
        <v>2</v>
      </c>
      <c r="AC22" s="44">
        <v>2</v>
      </c>
      <c r="AD22" s="44">
        <v>2</v>
      </c>
      <c r="AE22" s="44">
        <v>2</v>
      </c>
      <c r="AF22" s="44">
        <v>2</v>
      </c>
      <c r="AG22" s="44">
        <v>2</v>
      </c>
      <c r="AH22" s="43">
        <v>2</v>
      </c>
      <c r="AI22" s="492"/>
      <c r="AJ22" s="493"/>
      <c r="AK22" s="493"/>
      <c r="AL22" s="494"/>
      <c r="AM22" s="43"/>
      <c r="AN22" s="43"/>
      <c r="AO22" s="43"/>
      <c r="AP22" s="43"/>
      <c r="AQ22" s="473"/>
      <c r="AR22" s="473"/>
      <c r="AS22" s="43"/>
      <c r="AT22" s="43"/>
      <c r="AU22" s="43"/>
      <c r="AV22" s="43"/>
      <c r="AW22" s="43"/>
      <c r="AX22" s="43"/>
      <c r="AY22" s="477"/>
      <c r="AZ22" s="88"/>
      <c r="BA22" s="43">
        <v>2</v>
      </c>
      <c r="BB22" s="44"/>
    </row>
    <row r="23" spans="1:54" s="8" customFormat="1" ht="15">
      <c r="A23" s="441"/>
      <c r="B23" s="448"/>
      <c r="C23" s="443"/>
      <c r="D23" s="457"/>
      <c r="E23" s="40">
        <f t="shared" si="3"/>
        <v>52</v>
      </c>
      <c r="F23" s="40"/>
      <c r="G23" s="40">
        <v>52</v>
      </c>
      <c r="H23" s="46"/>
      <c r="I23" s="46"/>
      <c r="J23" s="46"/>
      <c r="K23" s="46"/>
      <c r="L23" s="46"/>
      <c r="M23" s="492"/>
      <c r="N23" s="493"/>
      <c r="O23" s="493"/>
      <c r="P23" s="494"/>
      <c r="Q23" s="46"/>
      <c r="R23" s="46"/>
      <c r="S23" s="46"/>
      <c r="T23" s="473"/>
      <c r="U23" s="46"/>
      <c r="V23" s="46"/>
      <c r="W23" s="46"/>
      <c r="X23" s="462"/>
      <c r="Y23" s="466"/>
      <c r="Z23" s="467"/>
      <c r="AA23" s="133"/>
      <c r="AB23" s="133"/>
      <c r="AC23" s="133"/>
      <c r="AD23" s="133"/>
      <c r="AE23" s="133"/>
      <c r="AF23" s="133"/>
      <c r="AG23" s="133"/>
      <c r="AH23" s="122"/>
      <c r="AI23" s="492"/>
      <c r="AJ23" s="493"/>
      <c r="AK23" s="493"/>
      <c r="AL23" s="494"/>
      <c r="AM23" s="122">
        <v>2</v>
      </c>
      <c r="AN23" s="122">
        <v>2</v>
      </c>
      <c r="AO23" s="122">
        <v>2</v>
      </c>
      <c r="AP23" s="122">
        <v>2</v>
      </c>
      <c r="AQ23" s="473"/>
      <c r="AR23" s="473"/>
      <c r="AS23" s="122">
        <v>2</v>
      </c>
      <c r="AT23" s="122">
        <v>2</v>
      </c>
      <c r="AU23" s="122">
        <v>2</v>
      </c>
      <c r="AV23" s="122">
        <v>2</v>
      </c>
      <c r="AW23" s="122"/>
      <c r="AX23" s="122"/>
      <c r="AY23" s="477"/>
      <c r="AZ23" s="138" t="s">
        <v>381</v>
      </c>
      <c r="BA23" s="46"/>
      <c r="BB23" s="41"/>
    </row>
    <row r="24" spans="1:54" s="8" customFormat="1" ht="15">
      <c r="A24" s="441" t="s">
        <v>378</v>
      </c>
      <c r="B24" s="321" t="s">
        <v>251</v>
      </c>
      <c r="C24" s="277">
        <f>(D24+E24+E25)/36</f>
        <v>5</v>
      </c>
      <c r="D24" s="457">
        <v>94</v>
      </c>
      <c r="E24" s="38">
        <f t="shared" si="3"/>
        <v>24</v>
      </c>
      <c r="F24" s="38">
        <f t="shared" si="6"/>
        <v>24</v>
      </c>
      <c r="G24" s="38">
        <f t="shared" ref="G24:G30" si="7">SUM(AA24:AY24)</f>
        <v>0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492"/>
      <c r="N24" s="493"/>
      <c r="O24" s="493"/>
      <c r="P24" s="494"/>
      <c r="Q24" s="43">
        <v>2</v>
      </c>
      <c r="R24" s="43">
        <v>2</v>
      </c>
      <c r="S24" s="43">
        <v>2</v>
      </c>
      <c r="T24" s="473"/>
      <c r="U24" s="43">
        <v>2</v>
      </c>
      <c r="V24" s="43">
        <v>2</v>
      </c>
      <c r="W24" s="43">
        <v>4</v>
      </c>
      <c r="X24" s="462"/>
      <c r="Y24" s="466"/>
      <c r="Z24" s="467"/>
      <c r="AA24" s="142"/>
      <c r="AB24" s="142"/>
      <c r="AC24" s="142"/>
      <c r="AD24" s="142"/>
      <c r="AE24" s="142"/>
      <c r="AF24" s="142"/>
      <c r="AG24" s="142"/>
      <c r="AH24" s="132"/>
      <c r="AI24" s="492"/>
      <c r="AJ24" s="493"/>
      <c r="AK24" s="493"/>
      <c r="AL24" s="494"/>
      <c r="AM24" s="132"/>
      <c r="AN24" s="132"/>
      <c r="AO24" s="132"/>
      <c r="AP24" s="132"/>
      <c r="AQ24" s="473"/>
      <c r="AR24" s="473"/>
      <c r="AS24" s="132"/>
      <c r="AT24" s="132"/>
      <c r="AU24" s="132"/>
      <c r="AV24" s="132"/>
      <c r="AW24" s="132"/>
      <c r="AX24" s="132"/>
      <c r="AY24" s="477"/>
      <c r="AZ24" s="3"/>
      <c r="BA24" s="39">
        <v>1</v>
      </c>
      <c r="BB24" s="125"/>
    </row>
    <row r="25" spans="1:54" s="8" customFormat="1" ht="15">
      <c r="A25" s="441"/>
      <c r="B25" s="322"/>
      <c r="C25" s="278"/>
      <c r="D25" s="457"/>
      <c r="E25" s="40">
        <v>62</v>
      </c>
      <c r="F25" s="40">
        <f t="shared" si="6"/>
        <v>26</v>
      </c>
      <c r="G25" s="40">
        <f t="shared" si="7"/>
        <v>0</v>
      </c>
      <c r="H25" s="39"/>
      <c r="I25" s="39">
        <v>2</v>
      </c>
      <c r="J25" s="39">
        <v>2</v>
      </c>
      <c r="K25" s="39">
        <v>2</v>
      </c>
      <c r="L25" s="39">
        <v>2</v>
      </c>
      <c r="M25" s="492"/>
      <c r="N25" s="493"/>
      <c r="O25" s="493"/>
      <c r="P25" s="494"/>
      <c r="Q25" s="39">
        <v>2</v>
      </c>
      <c r="R25" s="39">
        <v>2</v>
      </c>
      <c r="S25" s="39">
        <v>4</v>
      </c>
      <c r="T25" s="473"/>
      <c r="U25" s="39">
        <v>4</v>
      </c>
      <c r="V25" s="39">
        <v>4</v>
      </c>
      <c r="W25" s="39">
        <v>2</v>
      </c>
      <c r="X25" s="462"/>
      <c r="Y25" s="466"/>
      <c r="Z25" s="467"/>
      <c r="AA25" s="142"/>
      <c r="AB25" s="142"/>
      <c r="AC25" s="142"/>
      <c r="AD25" s="142"/>
      <c r="AE25" s="142"/>
      <c r="AF25" s="142"/>
      <c r="AG25" s="142"/>
      <c r="AH25" s="132"/>
      <c r="AI25" s="492"/>
      <c r="AJ25" s="493"/>
      <c r="AK25" s="493"/>
      <c r="AL25" s="494"/>
      <c r="AM25" s="132"/>
      <c r="AN25" s="132"/>
      <c r="AO25" s="132"/>
      <c r="AP25" s="132"/>
      <c r="AQ25" s="473"/>
      <c r="AR25" s="473"/>
      <c r="AS25" s="132"/>
      <c r="AT25" s="132"/>
      <c r="AU25" s="132"/>
      <c r="AV25" s="132"/>
      <c r="AW25" s="132"/>
      <c r="AX25" s="132"/>
      <c r="AY25" s="477"/>
      <c r="AZ25" s="3" t="s">
        <v>380</v>
      </c>
      <c r="BA25" s="39"/>
      <c r="BB25" s="125"/>
    </row>
    <row r="26" spans="1:54" s="8" customFormat="1" ht="15">
      <c r="A26" s="441" t="s">
        <v>382</v>
      </c>
      <c r="B26" s="321" t="s">
        <v>252</v>
      </c>
      <c r="C26" s="277">
        <f>(D26+E26+E27)/36</f>
        <v>4</v>
      </c>
      <c r="D26" s="457">
        <v>74</v>
      </c>
      <c r="E26" s="38">
        <f t="shared" si="3"/>
        <v>6</v>
      </c>
      <c r="F26" s="38">
        <f t="shared" si="6"/>
        <v>0</v>
      </c>
      <c r="G26" s="38">
        <f t="shared" si="7"/>
        <v>6</v>
      </c>
      <c r="H26" s="83"/>
      <c r="I26" s="83"/>
      <c r="J26" s="83"/>
      <c r="K26" s="83"/>
      <c r="L26" s="84"/>
      <c r="M26" s="492"/>
      <c r="N26" s="493"/>
      <c r="O26" s="493"/>
      <c r="P26" s="494"/>
      <c r="Q26" s="83"/>
      <c r="R26" s="83"/>
      <c r="S26" s="84"/>
      <c r="T26" s="473"/>
      <c r="U26" s="83"/>
      <c r="V26" s="83"/>
      <c r="W26" s="83"/>
      <c r="X26" s="462"/>
      <c r="Y26" s="466"/>
      <c r="Z26" s="467"/>
      <c r="AA26" s="140">
        <v>4</v>
      </c>
      <c r="AB26" s="140">
        <v>2</v>
      </c>
      <c r="AC26" s="140"/>
      <c r="AD26" s="140"/>
      <c r="AE26" s="140"/>
      <c r="AF26" s="140"/>
      <c r="AG26" s="140"/>
      <c r="AH26" s="124"/>
      <c r="AI26" s="492"/>
      <c r="AJ26" s="493"/>
      <c r="AK26" s="493"/>
      <c r="AL26" s="494"/>
      <c r="AM26" s="124"/>
      <c r="AN26" s="124"/>
      <c r="AO26" s="124"/>
      <c r="AP26" s="140"/>
      <c r="AQ26" s="473"/>
      <c r="AR26" s="473"/>
      <c r="AS26" s="124"/>
      <c r="AT26" s="124"/>
      <c r="AU26" s="124"/>
      <c r="AV26" s="124"/>
      <c r="AW26" s="124"/>
      <c r="AX26" s="124"/>
      <c r="AY26" s="477"/>
      <c r="AZ26" s="83"/>
      <c r="BA26" s="83"/>
      <c r="BB26" s="84"/>
    </row>
    <row r="27" spans="1:54" s="8" customFormat="1" ht="15">
      <c r="A27" s="441"/>
      <c r="B27" s="322"/>
      <c r="C27" s="278"/>
      <c r="D27" s="457"/>
      <c r="E27" s="40">
        <f t="shared" si="3"/>
        <v>64</v>
      </c>
      <c r="F27" s="40">
        <f t="shared" si="6"/>
        <v>0</v>
      </c>
      <c r="G27" s="40">
        <f t="shared" si="7"/>
        <v>64</v>
      </c>
      <c r="H27" s="46"/>
      <c r="I27" s="46"/>
      <c r="J27" s="46"/>
      <c r="K27" s="46"/>
      <c r="L27" s="41"/>
      <c r="M27" s="492"/>
      <c r="N27" s="493"/>
      <c r="O27" s="493"/>
      <c r="P27" s="494"/>
      <c r="Q27" s="46"/>
      <c r="R27" s="46"/>
      <c r="S27" s="41"/>
      <c r="T27" s="473"/>
      <c r="U27" s="46"/>
      <c r="V27" s="46"/>
      <c r="W27" s="46"/>
      <c r="X27" s="462"/>
      <c r="Y27" s="466"/>
      <c r="Z27" s="467"/>
      <c r="AA27" s="133"/>
      <c r="AB27" s="133">
        <v>2</v>
      </c>
      <c r="AC27" s="133">
        <v>4</v>
      </c>
      <c r="AD27" s="133">
        <v>4</v>
      </c>
      <c r="AE27" s="133">
        <v>4</v>
      </c>
      <c r="AF27" s="133">
        <v>4</v>
      </c>
      <c r="AG27" s="133">
        <v>4</v>
      </c>
      <c r="AH27" s="122">
        <v>4</v>
      </c>
      <c r="AI27" s="492"/>
      <c r="AJ27" s="493"/>
      <c r="AK27" s="493"/>
      <c r="AL27" s="494"/>
      <c r="AM27" s="122">
        <v>4</v>
      </c>
      <c r="AN27" s="122">
        <v>4</v>
      </c>
      <c r="AO27" s="122">
        <v>4</v>
      </c>
      <c r="AP27" s="133">
        <v>4</v>
      </c>
      <c r="AQ27" s="473"/>
      <c r="AR27" s="473"/>
      <c r="AS27" s="122">
        <v>4</v>
      </c>
      <c r="AT27" s="122">
        <v>4</v>
      </c>
      <c r="AU27" s="122">
        <v>4</v>
      </c>
      <c r="AV27" s="122">
        <v>4</v>
      </c>
      <c r="AW27" s="122">
        <v>4</v>
      </c>
      <c r="AX27" s="122">
        <v>2</v>
      </c>
      <c r="AY27" s="477"/>
      <c r="AZ27" s="46"/>
      <c r="BA27" s="46">
        <v>2</v>
      </c>
      <c r="BB27" s="41"/>
    </row>
    <row r="28" spans="1:54" s="8" customFormat="1" ht="15">
      <c r="A28" s="441" t="s">
        <v>383</v>
      </c>
      <c r="B28" s="321" t="s">
        <v>125</v>
      </c>
      <c r="C28" s="277">
        <f>(D28+E28+E29)/36</f>
        <v>4</v>
      </c>
      <c r="D28" s="457">
        <v>72</v>
      </c>
      <c r="E28" s="38">
        <f>SUM(F28:G28)</f>
        <v>24</v>
      </c>
      <c r="F28" s="38">
        <f t="shared" si="6"/>
        <v>0</v>
      </c>
      <c r="G28" s="38">
        <f t="shared" si="7"/>
        <v>24</v>
      </c>
      <c r="H28" s="83"/>
      <c r="I28" s="83"/>
      <c r="J28" s="83"/>
      <c r="K28" s="83"/>
      <c r="L28" s="84"/>
      <c r="M28" s="492"/>
      <c r="N28" s="493"/>
      <c r="O28" s="493"/>
      <c r="P28" s="494"/>
      <c r="Q28" s="83"/>
      <c r="R28" s="83"/>
      <c r="S28" s="83"/>
      <c r="T28" s="473"/>
      <c r="U28" s="83"/>
      <c r="V28" s="83"/>
      <c r="W28" s="83"/>
      <c r="X28" s="462"/>
      <c r="Y28" s="466"/>
      <c r="Z28" s="467"/>
      <c r="AA28" s="140">
        <v>2</v>
      </c>
      <c r="AB28" s="140">
        <v>2</v>
      </c>
      <c r="AC28" s="140">
        <v>2</v>
      </c>
      <c r="AD28" s="140">
        <v>2</v>
      </c>
      <c r="AE28" s="140">
        <v>2</v>
      </c>
      <c r="AF28" s="140">
        <v>2</v>
      </c>
      <c r="AG28" s="140">
        <v>2</v>
      </c>
      <c r="AH28" s="124">
        <v>2</v>
      </c>
      <c r="AI28" s="492"/>
      <c r="AJ28" s="493"/>
      <c r="AK28" s="493"/>
      <c r="AL28" s="494"/>
      <c r="AM28" s="124">
        <v>2</v>
      </c>
      <c r="AN28" s="124">
        <v>2</v>
      </c>
      <c r="AO28" s="124">
        <v>2</v>
      </c>
      <c r="AP28" s="140">
        <v>2</v>
      </c>
      <c r="AQ28" s="473"/>
      <c r="AR28" s="473"/>
      <c r="AS28" s="124"/>
      <c r="AT28" s="124"/>
      <c r="AU28" s="124"/>
      <c r="AV28" s="124"/>
      <c r="AW28" s="124"/>
      <c r="AX28" s="124"/>
      <c r="AY28" s="477"/>
      <c r="AZ28" s="83"/>
      <c r="BA28" s="83">
        <v>2</v>
      </c>
      <c r="BB28" s="84"/>
    </row>
    <row r="29" spans="1:54" s="8" customFormat="1" ht="15">
      <c r="A29" s="441"/>
      <c r="B29" s="322"/>
      <c r="C29" s="278"/>
      <c r="D29" s="457"/>
      <c r="E29" s="40">
        <v>48</v>
      </c>
      <c r="F29" s="40">
        <f t="shared" si="6"/>
        <v>0</v>
      </c>
      <c r="G29" s="40">
        <f t="shared" si="7"/>
        <v>12</v>
      </c>
      <c r="H29" s="46"/>
      <c r="I29" s="46"/>
      <c r="J29" s="46"/>
      <c r="K29" s="46"/>
      <c r="L29" s="41"/>
      <c r="M29" s="492"/>
      <c r="N29" s="493"/>
      <c r="O29" s="493"/>
      <c r="P29" s="494"/>
      <c r="Q29" s="46"/>
      <c r="R29" s="46"/>
      <c r="S29" s="46"/>
      <c r="T29" s="473"/>
      <c r="U29" s="46"/>
      <c r="V29" s="46"/>
      <c r="W29" s="46"/>
      <c r="X29" s="462"/>
      <c r="Y29" s="466"/>
      <c r="Z29" s="467"/>
      <c r="AA29" s="133"/>
      <c r="AB29" s="133"/>
      <c r="AC29" s="133"/>
      <c r="AD29" s="133"/>
      <c r="AE29" s="133"/>
      <c r="AF29" s="133"/>
      <c r="AG29" s="133"/>
      <c r="AH29" s="122"/>
      <c r="AI29" s="492"/>
      <c r="AJ29" s="493"/>
      <c r="AK29" s="493"/>
      <c r="AL29" s="494"/>
      <c r="AM29" s="122"/>
      <c r="AN29" s="122"/>
      <c r="AO29" s="122"/>
      <c r="AP29" s="133"/>
      <c r="AQ29" s="473"/>
      <c r="AR29" s="473"/>
      <c r="AS29" s="122">
        <v>2</v>
      </c>
      <c r="AT29" s="122">
        <v>2</v>
      </c>
      <c r="AU29" s="122">
        <v>2</v>
      </c>
      <c r="AV29" s="122">
        <v>2</v>
      </c>
      <c r="AW29" s="122">
        <v>2</v>
      </c>
      <c r="AX29" s="122">
        <v>2</v>
      </c>
      <c r="AY29" s="477"/>
      <c r="AZ29" s="46"/>
      <c r="BA29" s="46"/>
      <c r="BB29" s="41"/>
    </row>
    <row r="30" spans="1:54" s="8" customFormat="1" ht="15" customHeight="1">
      <c r="A30" s="449" t="s">
        <v>42</v>
      </c>
      <c r="B30" s="176" t="s">
        <v>126</v>
      </c>
      <c r="C30" s="277">
        <f>(D30+E30+E32)/36</f>
        <v>3</v>
      </c>
      <c r="D30" s="277">
        <v>56</v>
      </c>
      <c r="E30" s="145">
        <f>SUM(F30:G30)</f>
        <v>6</v>
      </c>
      <c r="F30" s="38">
        <f t="shared" si="6"/>
        <v>0</v>
      </c>
      <c r="G30" s="38">
        <f t="shared" si="7"/>
        <v>6</v>
      </c>
      <c r="H30" s="224"/>
      <c r="I30" s="224"/>
      <c r="J30" s="224"/>
      <c r="K30" s="224"/>
      <c r="L30" s="224"/>
      <c r="M30" s="492"/>
      <c r="N30" s="493"/>
      <c r="O30" s="493"/>
      <c r="P30" s="494"/>
      <c r="Q30" s="224"/>
      <c r="R30" s="224"/>
      <c r="S30" s="224"/>
      <c r="T30" s="473"/>
      <c r="U30" s="224"/>
      <c r="V30" s="224"/>
      <c r="W30" s="224"/>
      <c r="X30" s="462"/>
      <c r="Y30" s="466"/>
      <c r="Z30" s="467"/>
      <c r="AA30" s="224">
        <v>2</v>
      </c>
      <c r="AB30" s="224">
        <v>2</v>
      </c>
      <c r="AC30" s="224">
        <v>2</v>
      </c>
      <c r="AD30" s="224"/>
      <c r="AE30" s="224"/>
      <c r="AF30" s="224"/>
      <c r="AG30" s="224"/>
      <c r="AH30" s="229"/>
      <c r="AI30" s="492"/>
      <c r="AJ30" s="493"/>
      <c r="AK30" s="493"/>
      <c r="AL30" s="494"/>
      <c r="AM30" s="224"/>
      <c r="AN30" s="224"/>
      <c r="AO30" s="224"/>
      <c r="AP30" s="224"/>
      <c r="AQ30" s="473"/>
      <c r="AR30" s="473"/>
      <c r="AS30" s="224"/>
      <c r="AT30" s="224"/>
      <c r="AU30" s="224"/>
      <c r="AV30" s="229"/>
      <c r="AW30" s="228"/>
      <c r="AX30" s="226"/>
      <c r="AY30" s="477"/>
      <c r="AZ30" s="178" t="s">
        <v>208</v>
      </c>
      <c r="BA30" s="224"/>
      <c r="BB30" s="224"/>
    </row>
    <row r="31" spans="1:54" s="8" customFormat="1" ht="15">
      <c r="A31" s="450"/>
      <c r="B31" s="176" t="s">
        <v>385</v>
      </c>
      <c r="C31" s="305"/>
      <c r="D31" s="305"/>
      <c r="E31" s="201"/>
      <c r="F31" s="149"/>
      <c r="G31" s="149"/>
      <c r="H31" s="228"/>
      <c r="I31" s="228"/>
      <c r="J31" s="228"/>
      <c r="K31" s="228"/>
      <c r="L31" s="228"/>
      <c r="M31" s="492"/>
      <c r="N31" s="493"/>
      <c r="O31" s="493"/>
      <c r="P31" s="494"/>
      <c r="Q31" s="228"/>
      <c r="R31" s="228"/>
      <c r="S31" s="228"/>
      <c r="T31" s="473"/>
      <c r="U31" s="228"/>
      <c r="V31" s="228"/>
      <c r="W31" s="228"/>
      <c r="X31" s="462"/>
      <c r="Y31" s="466"/>
      <c r="Z31" s="467"/>
      <c r="AA31" s="228"/>
      <c r="AB31" s="228"/>
      <c r="AC31" s="228"/>
      <c r="AD31" s="228"/>
      <c r="AE31" s="228"/>
      <c r="AF31" s="228"/>
      <c r="AG31" s="228"/>
      <c r="AH31" s="230"/>
      <c r="AI31" s="492"/>
      <c r="AJ31" s="493"/>
      <c r="AK31" s="493"/>
      <c r="AL31" s="494"/>
      <c r="AM31" s="228"/>
      <c r="AN31" s="228"/>
      <c r="AO31" s="228"/>
      <c r="AP31" s="228"/>
      <c r="AQ31" s="473"/>
      <c r="AR31" s="473"/>
      <c r="AS31" s="228"/>
      <c r="AT31" s="228"/>
      <c r="AU31" s="228"/>
      <c r="AV31" s="230"/>
      <c r="AW31" s="228"/>
      <c r="AX31" s="227"/>
      <c r="AY31" s="477"/>
      <c r="AZ31" s="88"/>
      <c r="BA31" s="230"/>
      <c r="BB31" s="224"/>
    </row>
    <row r="32" spans="1:54" s="88" customFormat="1" ht="15">
      <c r="A32" s="451"/>
      <c r="B32" s="175" t="s">
        <v>253</v>
      </c>
      <c r="C32" s="278"/>
      <c r="D32" s="278"/>
      <c r="E32" s="40">
        <f>SUM(F32:G32)</f>
        <v>46</v>
      </c>
      <c r="F32" s="40">
        <f>SUM(H32:W32)</f>
        <v>0</v>
      </c>
      <c r="G32" s="40">
        <f>SUM(AA32:AY32)</f>
        <v>46</v>
      </c>
      <c r="H32" s="41"/>
      <c r="I32" s="41"/>
      <c r="J32" s="41"/>
      <c r="K32" s="41"/>
      <c r="L32" s="41"/>
      <c r="M32" s="492"/>
      <c r="N32" s="493"/>
      <c r="O32" s="493"/>
      <c r="P32" s="494"/>
      <c r="Q32" s="41"/>
      <c r="R32" s="41"/>
      <c r="S32" s="41"/>
      <c r="T32" s="473"/>
      <c r="U32" s="41"/>
      <c r="V32" s="41"/>
      <c r="W32" s="41"/>
      <c r="X32" s="462"/>
      <c r="Y32" s="466"/>
      <c r="Z32" s="467"/>
      <c r="AA32" s="41"/>
      <c r="AB32" s="41"/>
      <c r="AC32" s="41"/>
      <c r="AD32" s="41">
        <v>2</v>
      </c>
      <c r="AE32" s="41">
        <v>2</v>
      </c>
      <c r="AF32" s="41">
        <v>2</v>
      </c>
      <c r="AG32" s="41">
        <v>2</v>
      </c>
      <c r="AH32" s="46">
        <v>2</v>
      </c>
      <c r="AI32" s="492"/>
      <c r="AJ32" s="493"/>
      <c r="AK32" s="493"/>
      <c r="AL32" s="494"/>
      <c r="AM32" s="41">
        <v>2</v>
      </c>
      <c r="AN32" s="41">
        <v>2</v>
      </c>
      <c r="AO32" s="41">
        <v>4</v>
      </c>
      <c r="AP32" s="41">
        <v>4</v>
      </c>
      <c r="AQ32" s="473"/>
      <c r="AR32" s="473"/>
      <c r="AS32" s="41">
        <v>4</v>
      </c>
      <c r="AT32" s="41">
        <v>4</v>
      </c>
      <c r="AU32" s="41">
        <v>4</v>
      </c>
      <c r="AV32" s="46">
        <v>4</v>
      </c>
      <c r="AW32" s="41">
        <v>4</v>
      </c>
      <c r="AX32" s="138">
        <v>4</v>
      </c>
      <c r="AY32" s="477"/>
      <c r="AZ32" s="138"/>
      <c r="BA32" s="46"/>
      <c r="BB32" s="146"/>
    </row>
    <row r="33" spans="1:54" s="8" customFormat="1" ht="30">
      <c r="A33" s="449" t="s">
        <v>146</v>
      </c>
      <c r="B33" s="176" t="s">
        <v>254</v>
      </c>
      <c r="C33" s="277">
        <f>(D33+E33+E35)/36</f>
        <v>3</v>
      </c>
      <c r="D33" s="277">
        <v>56</v>
      </c>
      <c r="E33" s="145">
        <f>SUM(F33:G33)</f>
        <v>6</v>
      </c>
      <c r="F33" s="38">
        <f>SUM(H33:W33)</f>
        <v>6</v>
      </c>
      <c r="G33" s="38">
        <f>SUM(AA33:AY33)</f>
        <v>0</v>
      </c>
      <c r="H33" s="224">
        <v>4</v>
      </c>
      <c r="I33" s="224">
        <v>2</v>
      </c>
      <c r="J33" s="224"/>
      <c r="K33" s="224"/>
      <c r="L33" s="224"/>
      <c r="M33" s="492"/>
      <c r="N33" s="493"/>
      <c r="O33" s="493"/>
      <c r="P33" s="494"/>
      <c r="Q33" s="224"/>
      <c r="R33" s="224"/>
      <c r="S33" s="224"/>
      <c r="T33" s="473"/>
      <c r="U33" s="224"/>
      <c r="V33" s="224"/>
      <c r="W33" s="224"/>
      <c r="X33" s="462"/>
      <c r="Y33" s="466"/>
      <c r="Z33" s="467"/>
      <c r="AA33" s="224"/>
      <c r="AB33" s="224"/>
      <c r="AC33" s="224"/>
      <c r="AD33" s="224"/>
      <c r="AE33" s="224"/>
      <c r="AF33" s="224"/>
      <c r="AG33" s="224"/>
      <c r="AH33" s="229"/>
      <c r="AI33" s="492"/>
      <c r="AJ33" s="493"/>
      <c r="AK33" s="493"/>
      <c r="AL33" s="494"/>
      <c r="AM33" s="224"/>
      <c r="AN33" s="224"/>
      <c r="AO33" s="224"/>
      <c r="AP33" s="224"/>
      <c r="AQ33" s="473"/>
      <c r="AR33" s="473"/>
      <c r="AS33" s="224"/>
      <c r="AT33" s="224"/>
      <c r="AU33" s="224"/>
      <c r="AV33" s="229"/>
      <c r="AW33" s="228"/>
      <c r="AX33" s="226"/>
      <c r="AY33" s="477"/>
      <c r="AZ33" s="187"/>
      <c r="BA33" s="224"/>
      <c r="BB33" s="224"/>
    </row>
    <row r="34" spans="1:54" s="8" customFormat="1" ht="15">
      <c r="A34" s="450"/>
      <c r="B34" s="176" t="s">
        <v>255</v>
      </c>
      <c r="C34" s="305"/>
      <c r="D34" s="305"/>
      <c r="E34" s="201"/>
      <c r="F34" s="149"/>
      <c r="G34" s="149"/>
      <c r="H34" s="228"/>
      <c r="I34" s="228"/>
      <c r="J34" s="228"/>
      <c r="K34" s="228"/>
      <c r="L34" s="228"/>
      <c r="M34" s="492"/>
      <c r="N34" s="493"/>
      <c r="O34" s="493"/>
      <c r="P34" s="494"/>
      <c r="Q34" s="228"/>
      <c r="R34" s="228"/>
      <c r="S34" s="228"/>
      <c r="T34" s="473"/>
      <c r="U34" s="228"/>
      <c r="V34" s="228"/>
      <c r="W34" s="228"/>
      <c r="X34" s="462"/>
      <c r="Y34" s="466"/>
      <c r="Z34" s="467"/>
      <c r="AA34" s="228"/>
      <c r="AB34" s="228"/>
      <c r="AC34" s="228"/>
      <c r="AD34" s="228"/>
      <c r="AE34" s="228"/>
      <c r="AF34" s="228"/>
      <c r="AG34" s="228"/>
      <c r="AH34" s="230"/>
      <c r="AI34" s="492"/>
      <c r="AJ34" s="493"/>
      <c r="AK34" s="493"/>
      <c r="AL34" s="494"/>
      <c r="AM34" s="228"/>
      <c r="AN34" s="228"/>
      <c r="AO34" s="228"/>
      <c r="AP34" s="228"/>
      <c r="AQ34" s="473"/>
      <c r="AR34" s="473"/>
      <c r="AS34" s="228"/>
      <c r="AT34" s="228"/>
      <c r="AU34" s="228"/>
      <c r="AV34" s="230"/>
      <c r="AW34" s="228"/>
      <c r="AX34" s="227"/>
      <c r="AY34" s="477"/>
      <c r="AZ34" s="227"/>
      <c r="BA34" s="230"/>
      <c r="BB34" s="224"/>
    </row>
    <row r="35" spans="1:54" s="8" customFormat="1" ht="15">
      <c r="A35" s="451"/>
      <c r="B35" s="175" t="s">
        <v>386</v>
      </c>
      <c r="C35" s="278"/>
      <c r="D35" s="278"/>
      <c r="E35" s="40">
        <f>SUM(F35:G35)</f>
        <v>46</v>
      </c>
      <c r="F35" s="40">
        <f>SUM(H35:W35)</f>
        <v>46</v>
      </c>
      <c r="G35" s="40">
        <f>SUM(AA35:AY35)</f>
        <v>0</v>
      </c>
      <c r="H35" s="41"/>
      <c r="I35" s="41">
        <v>2</v>
      </c>
      <c r="J35" s="41">
        <v>4</v>
      </c>
      <c r="K35" s="41">
        <v>4</v>
      </c>
      <c r="L35" s="41">
        <v>4</v>
      </c>
      <c r="M35" s="492"/>
      <c r="N35" s="493"/>
      <c r="O35" s="493"/>
      <c r="P35" s="494"/>
      <c r="Q35" s="41">
        <v>4</v>
      </c>
      <c r="R35" s="41">
        <v>4</v>
      </c>
      <c r="S35" s="41">
        <v>6</v>
      </c>
      <c r="T35" s="473"/>
      <c r="U35" s="41">
        <v>6</v>
      </c>
      <c r="V35" s="41">
        <v>6</v>
      </c>
      <c r="W35" s="41">
        <v>6</v>
      </c>
      <c r="X35" s="462"/>
      <c r="Y35" s="466"/>
      <c r="Z35" s="467"/>
      <c r="AA35" s="41"/>
      <c r="AB35" s="41"/>
      <c r="AC35" s="41"/>
      <c r="AD35" s="41"/>
      <c r="AE35" s="41"/>
      <c r="AF35" s="41"/>
      <c r="AG35" s="41"/>
      <c r="AH35" s="46"/>
      <c r="AI35" s="492"/>
      <c r="AJ35" s="493"/>
      <c r="AK35" s="493"/>
      <c r="AL35" s="494"/>
      <c r="AM35" s="41"/>
      <c r="AN35" s="41"/>
      <c r="AO35" s="41"/>
      <c r="AP35" s="41"/>
      <c r="AQ35" s="473"/>
      <c r="AR35" s="473"/>
      <c r="AS35" s="41"/>
      <c r="AT35" s="41"/>
      <c r="AU35" s="41"/>
      <c r="AV35" s="46"/>
      <c r="AW35" s="41"/>
      <c r="AX35" s="138"/>
      <c r="AY35" s="477"/>
      <c r="AZ35" s="138" t="s">
        <v>35</v>
      </c>
      <c r="BA35" s="46"/>
      <c r="BB35" s="146"/>
    </row>
    <row r="36" spans="1:54" s="88" customFormat="1" ht="30">
      <c r="A36" s="449" t="s">
        <v>330</v>
      </c>
      <c r="B36" s="188" t="s">
        <v>257</v>
      </c>
      <c r="C36" s="442">
        <f>(D36+E36+E38)/36</f>
        <v>3</v>
      </c>
      <c r="D36" s="277">
        <v>54</v>
      </c>
      <c r="E36" s="38">
        <f>SUM(F36:G36)</f>
        <v>12</v>
      </c>
      <c r="F36" s="38">
        <f>SUM(H36:W36)</f>
        <v>0</v>
      </c>
      <c r="G36" s="38">
        <f>SUM(AA36:AY36)</f>
        <v>12</v>
      </c>
      <c r="H36" s="89"/>
      <c r="I36" s="89"/>
      <c r="J36" s="89"/>
      <c r="K36" s="89"/>
      <c r="L36" s="90"/>
      <c r="M36" s="492"/>
      <c r="N36" s="493"/>
      <c r="O36" s="493"/>
      <c r="P36" s="494"/>
      <c r="Q36" s="43"/>
      <c r="R36" s="43"/>
      <c r="S36" s="43"/>
      <c r="T36" s="473"/>
      <c r="U36" s="43"/>
      <c r="V36" s="43"/>
      <c r="W36" s="43"/>
      <c r="X36" s="462"/>
      <c r="Y36" s="466"/>
      <c r="Z36" s="467"/>
      <c r="AA36" s="44">
        <v>2</v>
      </c>
      <c r="AB36" s="44">
        <v>2</v>
      </c>
      <c r="AC36" s="44">
        <v>2</v>
      </c>
      <c r="AD36" s="44">
        <v>2</v>
      </c>
      <c r="AE36" s="44">
        <v>2</v>
      </c>
      <c r="AF36" s="44">
        <v>2</v>
      </c>
      <c r="AG36" s="44"/>
      <c r="AH36" s="43"/>
      <c r="AI36" s="492"/>
      <c r="AJ36" s="493"/>
      <c r="AK36" s="493"/>
      <c r="AL36" s="494"/>
      <c r="AM36" s="43"/>
      <c r="AN36" s="43"/>
      <c r="AO36" s="43"/>
      <c r="AP36" s="43"/>
      <c r="AQ36" s="473"/>
      <c r="AR36" s="473"/>
      <c r="AS36" s="43"/>
      <c r="AT36" s="43"/>
      <c r="AU36" s="43"/>
      <c r="AV36" s="43"/>
      <c r="AW36" s="43"/>
      <c r="AX36" s="43"/>
      <c r="AY36" s="477"/>
      <c r="AZ36" s="143" t="s">
        <v>18</v>
      </c>
      <c r="BA36" s="90"/>
      <c r="BB36" s="44"/>
    </row>
    <row r="37" spans="1:54" s="88" customFormat="1" ht="15">
      <c r="A37" s="450"/>
      <c r="B37" s="188" t="s">
        <v>387</v>
      </c>
      <c r="C37" s="452"/>
      <c r="D37" s="305"/>
      <c r="E37" s="149"/>
      <c r="F37" s="149"/>
      <c r="G37" s="149"/>
      <c r="H37" s="43"/>
      <c r="I37" s="43"/>
      <c r="J37" s="43"/>
      <c r="K37" s="43"/>
      <c r="L37" s="44"/>
      <c r="M37" s="492"/>
      <c r="N37" s="493"/>
      <c r="O37" s="493"/>
      <c r="P37" s="494"/>
      <c r="Q37" s="43"/>
      <c r="R37" s="43"/>
      <c r="S37" s="43"/>
      <c r="T37" s="473"/>
      <c r="U37" s="43"/>
      <c r="V37" s="43"/>
      <c r="W37" s="43"/>
      <c r="X37" s="462"/>
      <c r="Y37" s="466"/>
      <c r="Z37" s="467"/>
      <c r="AA37" s="44"/>
      <c r="AB37" s="44"/>
      <c r="AC37" s="44"/>
      <c r="AD37" s="44"/>
      <c r="AE37" s="44"/>
      <c r="AF37" s="44"/>
      <c r="AG37" s="44"/>
      <c r="AH37" s="43"/>
      <c r="AI37" s="492"/>
      <c r="AJ37" s="493"/>
      <c r="AK37" s="493"/>
      <c r="AL37" s="494"/>
      <c r="AM37" s="43"/>
      <c r="AN37" s="43"/>
      <c r="AO37" s="43"/>
      <c r="AP37" s="43"/>
      <c r="AQ37" s="473"/>
      <c r="AR37" s="473"/>
      <c r="AS37" s="43"/>
      <c r="AT37" s="43"/>
      <c r="AU37" s="43"/>
      <c r="AV37" s="43"/>
      <c r="AW37" s="43"/>
      <c r="AX37" s="43"/>
      <c r="AY37" s="477"/>
      <c r="BA37" s="44"/>
      <c r="BB37" s="44"/>
    </row>
    <row r="38" spans="1:54" s="8" customFormat="1" ht="30">
      <c r="A38" s="451"/>
      <c r="B38" s="188" t="s">
        <v>388</v>
      </c>
      <c r="C38" s="443"/>
      <c r="D38" s="278"/>
      <c r="E38" s="40">
        <f>SUM(F38:G38)</f>
        <v>42</v>
      </c>
      <c r="F38" s="40">
        <f>SUM(H38:W38)</f>
        <v>0</v>
      </c>
      <c r="G38" s="40">
        <f>SUM(AA38:AY38)</f>
        <v>42</v>
      </c>
      <c r="H38" s="147"/>
      <c r="I38" s="147"/>
      <c r="J38" s="147"/>
      <c r="K38" s="147"/>
      <c r="L38" s="148"/>
      <c r="M38" s="492"/>
      <c r="N38" s="493"/>
      <c r="O38" s="493"/>
      <c r="P38" s="494"/>
      <c r="Q38" s="46"/>
      <c r="R38" s="46"/>
      <c r="S38" s="46"/>
      <c r="T38" s="473"/>
      <c r="U38" s="46"/>
      <c r="V38" s="46"/>
      <c r="W38" s="46"/>
      <c r="X38" s="462"/>
      <c r="Y38" s="466"/>
      <c r="Z38" s="467"/>
      <c r="AA38" s="133"/>
      <c r="AB38" s="133"/>
      <c r="AC38" s="133"/>
      <c r="AD38" s="133"/>
      <c r="AE38" s="133"/>
      <c r="AF38" s="133"/>
      <c r="AG38" s="133">
        <v>4</v>
      </c>
      <c r="AH38" s="122">
        <v>4</v>
      </c>
      <c r="AI38" s="492"/>
      <c r="AJ38" s="493"/>
      <c r="AK38" s="493"/>
      <c r="AL38" s="494"/>
      <c r="AM38" s="122">
        <v>4</v>
      </c>
      <c r="AN38" s="122">
        <v>4</v>
      </c>
      <c r="AO38" s="122">
        <v>4</v>
      </c>
      <c r="AP38" s="122">
        <v>4</v>
      </c>
      <c r="AQ38" s="473"/>
      <c r="AR38" s="473"/>
      <c r="AS38" s="122">
        <v>4</v>
      </c>
      <c r="AT38" s="122">
        <v>4</v>
      </c>
      <c r="AU38" s="122">
        <v>4</v>
      </c>
      <c r="AV38" s="122">
        <v>2</v>
      </c>
      <c r="AW38" s="122">
        <v>2</v>
      </c>
      <c r="AX38" s="122">
        <v>2</v>
      </c>
      <c r="AY38" s="477"/>
      <c r="AZ38" s="138"/>
      <c r="BA38" s="41"/>
      <c r="BB38" s="41"/>
    </row>
    <row r="39" spans="1:54" s="88" customFormat="1" ht="15" customHeight="1">
      <c r="A39" s="449" t="s">
        <v>342</v>
      </c>
      <c r="B39" s="188" t="s">
        <v>389</v>
      </c>
      <c r="C39" s="442">
        <f>(D39+E39+E41)/36</f>
        <v>2</v>
      </c>
      <c r="D39" s="277">
        <v>36</v>
      </c>
      <c r="E39" s="38">
        <f>SUM(F39:G39)</f>
        <v>12</v>
      </c>
      <c r="F39" s="38">
        <f>SUM(H39:X39)</f>
        <v>0</v>
      </c>
      <c r="G39" s="38">
        <f>SUM(AA39:AY39)</f>
        <v>12</v>
      </c>
      <c r="H39" s="89"/>
      <c r="I39" s="89"/>
      <c r="J39" s="89"/>
      <c r="K39" s="89"/>
      <c r="L39" s="90"/>
      <c r="M39" s="492"/>
      <c r="N39" s="493"/>
      <c r="O39" s="493"/>
      <c r="P39" s="494"/>
      <c r="Q39" s="89"/>
      <c r="R39" s="89"/>
      <c r="S39" s="89"/>
      <c r="T39" s="473"/>
      <c r="U39" s="89"/>
      <c r="V39" s="89"/>
      <c r="W39" s="89"/>
      <c r="X39" s="462"/>
      <c r="Y39" s="466"/>
      <c r="Z39" s="467"/>
      <c r="AA39" s="90">
        <v>2</v>
      </c>
      <c r="AB39" s="90">
        <v>2</v>
      </c>
      <c r="AC39" s="90">
        <v>2</v>
      </c>
      <c r="AD39" s="90">
        <v>2</v>
      </c>
      <c r="AE39" s="90">
        <v>2</v>
      </c>
      <c r="AF39" s="90">
        <v>2</v>
      </c>
      <c r="AG39" s="90"/>
      <c r="AH39" s="89"/>
      <c r="AI39" s="492"/>
      <c r="AJ39" s="493"/>
      <c r="AK39" s="493"/>
      <c r="AL39" s="494"/>
      <c r="AM39" s="89"/>
      <c r="AN39" s="89"/>
      <c r="AO39" s="89"/>
      <c r="AP39" s="89"/>
      <c r="AQ39" s="473"/>
      <c r="AR39" s="473"/>
      <c r="AS39" s="89"/>
      <c r="AT39" s="89"/>
      <c r="AU39" s="89"/>
      <c r="AV39" s="89"/>
      <c r="AW39" s="89"/>
      <c r="AX39" s="89"/>
      <c r="AY39" s="477"/>
      <c r="AZ39" s="89"/>
      <c r="BA39" s="90"/>
      <c r="BB39" s="90"/>
    </row>
    <row r="40" spans="1:54" s="88" customFormat="1" ht="15" customHeight="1">
      <c r="A40" s="450"/>
      <c r="B40" s="188" t="s">
        <v>390</v>
      </c>
      <c r="C40" s="452"/>
      <c r="D40" s="305"/>
      <c r="E40" s="149"/>
      <c r="F40" s="149"/>
      <c r="G40" s="149"/>
      <c r="H40" s="43"/>
      <c r="I40" s="43"/>
      <c r="J40" s="43"/>
      <c r="K40" s="43"/>
      <c r="L40" s="44"/>
      <c r="M40" s="492"/>
      <c r="N40" s="493"/>
      <c r="O40" s="493"/>
      <c r="P40" s="494"/>
      <c r="Q40" s="43"/>
      <c r="R40" s="43"/>
      <c r="S40" s="43"/>
      <c r="T40" s="473"/>
      <c r="U40" s="43"/>
      <c r="V40" s="43"/>
      <c r="W40" s="43"/>
      <c r="X40" s="462"/>
      <c r="Y40" s="466"/>
      <c r="Z40" s="467"/>
      <c r="AA40" s="44"/>
      <c r="AB40" s="44"/>
      <c r="AC40" s="44"/>
      <c r="AD40" s="44"/>
      <c r="AE40" s="44"/>
      <c r="AF40" s="44"/>
      <c r="AG40" s="44"/>
      <c r="AH40" s="43"/>
      <c r="AI40" s="492"/>
      <c r="AJ40" s="493"/>
      <c r="AK40" s="493"/>
      <c r="AL40" s="494"/>
      <c r="AM40" s="43"/>
      <c r="AN40" s="43"/>
      <c r="AO40" s="43"/>
      <c r="AP40" s="43"/>
      <c r="AQ40" s="473"/>
      <c r="AR40" s="473"/>
      <c r="AS40" s="43"/>
      <c r="AT40" s="43"/>
      <c r="AU40" s="43"/>
      <c r="AV40" s="43"/>
      <c r="AW40" s="43"/>
      <c r="AX40" s="43"/>
      <c r="AY40" s="477"/>
      <c r="AZ40" s="43"/>
      <c r="BA40" s="43"/>
      <c r="BB40" s="44"/>
    </row>
    <row r="41" spans="1:54" s="88" customFormat="1" ht="15" customHeight="1">
      <c r="A41" s="451"/>
      <c r="B41" s="188" t="s">
        <v>391</v>
      </c>
      <c r="C41" s="443"/>
      <c r="D41" s="278"/>
      <c r="E41" s="40">
        <f>SUM(F41:G41)</f>
        <v>24</v>
      </c>
      <c r="F41" s="40">
        <f>SUM(H41:X41)</f>
        <v>0</v>
      </c>
      <c r="G41" s="40">
        <f>SUM(AA41:AY41)</f>
        <v>24</v>
      </c>
      <c r="H41" s="147"/>
      <c r="I41" s="147"/>
      <c r="J41" s="147"/>
      <c r="K41" s="147"/>
      <c r="L41" s="148"/>
      <c r="M41" s="492"/>
      <c r="N41" s="493"/>
      <c r="O41" s="493"/>
      <c r="P41" s="494"/>
      <c r="Q41" s="147"/>
      <c r="R41" s="147"/>
      <c r="S41" s="147"/>
      <c r="T41" s="473"/>
      <c r="U41" s="147"/>
      <c r="V41" s="147"/>
      <c r="W41" s="147"/>
      <c r="X41" s="462"/>
      <c r="Y41" s="466"/>
      <c r="Z41" s="467"/>
      <c r="AA41" s="148"/>
      <c r="AB41" s="148"/>
      <c r="AC41" s="148"/>
      <c r="AD41" s="148"/>
      <c r="AE41" s="148"/>
      <c r="AF41" s="148"/>
      <c r="AG41" s="148">
        <v>2</v>
      </c>
      <c r="AH41" s="147">
        <v>2</v>
      </c>
      <c r="AI41" s="492"/>
      <c r="AJ41" s="493"/>
      <c r="AK41" s="493"/>
      <c r="AL41" s="494"/>
      <c r="AM41" s="147">
        <v>2</v>
      </c>
      <c r="AN41" s="147">
        <v>2</v>
      </c>
      <c r="AO41" s="147">
        <v>2</v>
      </c>
      <c r="AP41" s="147">
        <v>2</v>
      </c>
      <c r="AQ41" s="473"/>
      <c r="AR41" s="473"/>
      <c r="AS41" s="147">
        <v>2</v>
      </c>
      <c r="AT41" s="147">
        <v>2</v>
      </c>
      <c r="AU41" s="147">
        <v>2</v>
      </c>
      <c r="AV41" s="147">
        <v>2</v>
      </c>
      <c r="AW41" s="147">
        <v>2</v>
      </c>
      <c r="AX41" s="147">
        <v>2</v>
      </c>
      <c r="AY41" s="477"/>
      <c r="AZ41" s="147">
        <v>2</v>
      </c>
      <c r="BA41" s="147"/>
      <c r="BB41" s="148"/>
    </row>
    <row r="42" spans="1:54" s="88" customFormat="1" ht="15" customHeight="1">
      <c r="A42" s="449" t="s">
        <v>334</v>
      </c>
      <c r="B42" s="188" t="s">
        <v>119</v>
      </c>
      <c r="C42" s="277">
        <f>(D42+E42+E44)/36</f>
        <v>2</v>
      </c>
      <c r="D42" s="277">
        <v>36</v>
      </c>
      <c r="E42" s="470">
        <f>SUM(F42:G42)</f>
        <v>12</v>
      </c>
      <c r="F42" s="470">
        <f>SUM(H42:W42)</f>
        <v>0</v>
      </c>
      <c r="G42" s="474">
        <f>SUM(AA42:AY42)</f>
        <v>12</v>
      </c>
      <c r="H42" s="459"/>
      <c r="I42" s="459"/>
      <c r="J42" s="459"/>
      <c r="K42" s="459"/>
      <c r="L42" s="459"/>
      <c r="M42" s="492"/>
      <c r="N42" s="493"/>
      <c r="O42" s="493"/>
      <c r="P42" s="494"/>
      <c r="Q42" s="459"/>
      <c r="R42" s="459"/>
      <c r="S42" s="459"/>
      <c r="T42" s="473"/>
      <c r="U42" s="459"/>
      <c r="V42" s="459"/>
      <c r="W42" s="459"/>
      <c r="X42" s="462"/>
      <c r="Y42" s="466"/>
      <c r="Z42" s="467"/>
      <c r="AA42" s="459">
        <v>2</v>
      </c>
      <c r="AB42" s="459">
        <v>2</v>
      </c>
      <c r="AC42" s="459">
        <v>2</v>
      </c>
      <c r="AD42" s="459">
        <v>2</v>
      </c>
      <c r="AE42" s="459">
        <v>2</v>
      </c>
      <c r="AF42" s="459">
        <v>2</v>
      </c>
      <c r="AG42" s="459"/>
      <c r="AH42" s="487"/>
      <c r="AI42" s="492"/>
      <c r="AJ42" s="493"/>
      <c r="AK42" s="493"/>
      <c r="AL42" s="494"/>
      <c r="AM42" s="459"/>
      <c r="AN42" s="459"/>
      <c r="AO42" s="459"/>
      <c r="AP42" s="459"/>
      <c r="AQ42" s="473"/>
      <c r="AR42" s="473"/>
      <c r="AS42" s="459"/>
      <c r="AT42" s="459"/>
      <c r="AU42" s="459"/>
      <c r="AV42" s="487"/>
      <c r="AW42" s="459"/>
      <c r="AX42" s="479"/>
      <c r="AY42" s="477"/>
      <c r="AZ42" s="143"/>
      <c r="BA42" s="90"/>
      <c r="BB42" s="90"/>
    </row>
    <row r="43" spans="1:54" s="8" customFormat="1" ht="15" customHeight="1">
      <c r="A43" s="450"/>
      <c r="B43" s="188" t="s">
        <v>392</v>
      </c>
      <c r="C43" s="305"/>
      <c r="D43" s="305"/>
      <c r="E43" s="471"/>
      <c r="F43" s="471"/>
      <c r="G43" s="475"/>
      <c r="H43" s="460"/>
      <c r="I43" s="460"/>
      <c r="J43" s="460"/>
      <c r="K43" s="460"/>
      <c r="L43" s="460"/>
      <c r="M43" s="492"/>
      <c r="N43" s="493"/>
      <c r="O43" s="493"/>
      <c r="P43" s="494"/>
      <c r="Q43" s="460"/>
      <c r="R43" s="460"/>
      <c r="S43" s="460"/>
      <c r="T43" s="473"/>
      <c r="U43" s="460"/>
      <c r="V43" s="460"/>
      <c r="W43" s="460"/>
      <c r="X43" s="462"/>
      <c r="Y43" s="466"/>
      <c r="Z43" s="467"/>
      <c r="AA43" s="460"/>
      <c r="AB43" s="460"/>
      <c r="AC43" s="460"/>
      <c r="AD43" s="460"/>
      <c r="AE43" s="460"/>
      <c r="AF43" s="460"/>
      <c r="AG43" s="460"/>
      <c r="AH43" s="488"/>
      <c r="AI43" s="492"/>
      <c r="AJ43" s="493"/>
      <c r="AK43" s="493"/>
      <c r="AL43" s="494"/>
      <c r="AM43" s="460"/>
      <c r="AN43" s="460"/>
      <c r="AO43" s="460"/>
      <c r="AP43" s="460"/>
      <c r="AQ43" s="473"/>
      <c r="AR43" s="473"/>
      <c r="AS43" s="460"/>
      <c r="AT43" s="460"/>
      <c r="AU43" s="460"/>
      <c r="AV43" s="488"/>
      <c r="AW43" s="460"/>
      <c r="AX43" s="480"/>
      <c r="AY43" s="477"/>
      <c r="AZ43" s="138"/>
      <c r="BA43" s="41"/>
      <c r="BB43" s="41"/>
    </row>
    <row r="44" spans="1:54" s="8" customFormat="1" ht="15" customHeight="1">
      <c r="A44" s="451"/>
      <c r="B44" s="188" t="s">
        <v>122</v>
      </c>
      <c r="C44" s="278"/>
      <c r="D44" s="278"/>
      <c r="E44" s="231">
        <f>SUM(F44:G44)</f>
        <v>24</v>
      </c>
      <c r="F44" s="231">
        <f>SUM(H44:X44)</f>
        <v>0</v>
      </c>
      <c r="G44" s="232">
        <f>SUM(AA44:AY44)</f>
        <v>24</v>
      </c>
      <c r="H44" s="41"/>
      <c r="I44" s="41"/>
      <c r="J44" s="41"/>
      <c r="K44" s="41"/>
      <c r="L44" s="41"/>
      <c r="M44" s="492"/>
      <c r="N44" s="493"/>
      <c r="O44" s="493"/>
      <c r="P44" s="494"/>
      <c r="Q44" s="41"/>
      <c r="R44" s="41"/>
      <c r="S44" s="41"/>
      <c r="T44" s="473"/>
      <c r="U44" s="41"/>
      <c r="V44" s="41"/>
      <c r="W44" s="41"/>
      <c r="X44" s="462"/>
      <c r="Y44" s="466"/>
      <c r="Z44" s="467"/>
      <c r="AA44" s="41"/>
      <c r="AB44" s="41"/>
      <c r="AC44" s="41"/>
      <c r="AD44" s="41"/>
      <c r="AE44" s="41"/>
      <c r="AF44" s="41"/>
      <c r="AG44" s="41">
        <v>2</v>
      </c>
      <c r="AH44" s="46">
        <v>2</v>
      </c>
      <c r="AI44" s="492"/>
      <c r="AJ44" s="493"/>
      <c r="AK44" s="493"/>
      <c r="AL44" s="494"/>
      <c r="AM44" s="41">
        <v>2</v>
      </c>
      <c r="AN44" s="41">
        <v>2</v>
      </c>
      <c r="AO44" s="41">
        <v>2</v>
      </c>
      <c r="AP44" s="41">
        <v>2</v>
      </c>
      <c r="AQ44" s="473"/>
      <c r="AR44" s="473"/>
      <c r="AS44" s="41">
        <v>2</v>
      </c>
      <c r="AT44" s="41">
        <v>2</v>
      </c>
      <c r="AU44" s="41">
        <v>2</v>
      </c>
      <c r="AV44" s="46">
        <v>2</v>
      </c>
      <c r="AW44" s="41">
        <v>2</v>
      </c>
      <c r="AX44" s="138">
        <v>2</v>
      </c>
      <c r="AY44" s="477"/>
      <c r="AZ44" s="138">
        <v>2</v>
      </c>
      <c r="BA44" s="41"/>
      <c r="BB44" s="41"/>
    </row>
    <row r="45" spans="1:54" s="8" customFormat="1" ht="15">
      <c r="A45" s="449" t="s">
        <v>364</v>
      </c>
      <c r="B45" s="188" t="s">
        <v>157</v>
      </c>
      <c r="C45" s="442">
        <f>(D45+E45+E48)/36</f>
        <v>2</v>
      </c>
      <c r="D45" s="277">
        <v>36</v>
      </c>
      <c r="E45" s="38">
        <f t="shared" ref="E45:E52" si="8">SUM(F45:G45)</f>
        <v>12</v>
      </c>
      <c r="F45" s="38">
        <f t="shared" ref="F45:F52" si="9">SUM(H45:W45)</f>
        <v>0</v>
      </c>
      <c r="G45" s="38">
        <f>SUM(AA45:AY45)</f>
        <v>12</v>
      </c>
      <c r="H45" s="39"/>
      <c r="I45" s="39"/>
      <c r="J45" s="39"/>
      <c r="K45" s="39"/>
      <c r="L45" s="39"/>
      <c r="M45" s="492"/>
      <c r="N45" s="493"/>
      <c r="O45" s="493"/>
      <c r="P45" s="494"/>
      <c r="Q45" s="39"/>
      <c r="R45" s="39"/>
      <c r="S45" s="39"/>
      <c r="T45" s="473"/>
      <c r="U45" s="39"/>
      <c r="V45" s="39"/>
      <c r="W45" s="39"/>
      <c r="X45" s="462"/>
      <c r="Y45" s="466"/>
      <c r="Z45" s="467"/>
      <c r="AA45" s="459">
        <v>2</v>
      </c>
      <c r="AB45" s="459">
        <v>2</v>
      </c>
      <c r="AC45" s="459">
        <v>2</v>
      </c>
      <c r="AD45" s="459">
        <v>2</v>
      </c>
      <c r="AE45" s="459">
        <v>2</v>
      </c>
      <c r="AF45" s="459">
        <v>2</v>
      </c>
      <c r="AG45" s="459"/>
      <c r="AH45" s="487"/>
      <c r="AI45" s="492"/>
      <c r="AJ45" s="493"/>
      <c r="AK45" s="493"/>
      <c r="AL45" s="494"/>
      <c r="AM45" s="459"/>
      <c r="AN45" s="459"/>
      <c r="AO45" s="459"/>
      <c r="AP45" s="459"/>
      <c r="AQ45" s="473"/>
      <c r="AR45" s="473"/>
      <c r="AS45" s="459"/>
      <c r="AT45" s="459"/>
      <c r="AU45" s="459"/>
      <c r="AV45" s="487"/>
      <c r="AW45" s="459"/>
      <c r="AX45" s="479"/>
      <c r="AY45" s="477"/>
      <c r="AZ45" s="3"/>
      <c r="BA45" s="125"/>
      <c r="BB45" s="125"/>
    </row>
    <row r="46" spans="1:54" s="8" customFormat="1" ht="15">
      <c r="A46" s="450"/>
      <c r="B46" s="188" t="s">
        <v>563</v>
      </c>
      <c r="C46" s="452"/>
      <c r="D46" s="305"/>
      <c r="E46" s="149"/>
      <c r="F46" s="149"/>
      <c r="G46" s="149"/>
      <c r="H46" s="39"/>
      <c r="I46" s="39"/>
      <c r="J46" s="39"/>
      <c r="K46" s="39"/>
      <c r="L46" s="39"/>
      <c r="M46" s="492"/>
      <c r="N46" s="493"/>
      <c r="O46" s="493"/>
      <c r="P46" s="494"/>
      <c r="Q46" s="39"/>
      <c r="R46" s="39"/>
      <c r="S46" s="39"/>
      <c r="T46" s="473"/>
      <c r="U46" s="39"/>
      <c r="V46" s="39"/>
      <c r="W46" s="39"/>
      <c r="X46" s="462"/>
      <c r="Y46" s="466"/>
      <c r="Z46" s="467"/>
      <c r="AA46" s="460"/>
      <c r="AB46" s="460"/>
      <c r="AC46" s="460"/>
      <c r="AD46" s="460"/>
      <c r="AE46" s="460"/>
      <c r="AF46" s="460"/>
      <c r="AG46" s="460"/>
      <c r="AH46" s="488"/>
      <c r="AI46" s="492"/>
      <c r="AJ46" s="493"/>
      <c r="AK46" s="493"/>
      <c r="AL46" s="494"/>
      <c r="AM46" s="460"/>
      <c r="AN46" s="460"/>
      <c r="AO46" s="460"/>
      <c r="AP46" s="460"/>
      <c r="AQ46" s="473"/>
      <c r="AR46" s="473"/>
      <c r="AS46" s="460"/>
      <c r="AT46" s="460"/>
      <c r="AU46" s="460"/>
      <c r="AV46" s="488"/>
      <c r="AW46" s="460"/>
      <c r="AX46" s="480"/>
      <c r="AY46" s="477"/>
      <c r="AZ46" s="3"/>
      <c r="BA46" s="125"/>
      <c r="BB46" s="125"/>
    </row>
    <row r="47" spans="1:54" s="8" customFormat="1" ht="30">
      <c r="A47" s="450"/>
      <c r="B47" s="188" t="s">
        <v>256</v>
      </c>
      <c r="C47" s="452"/>
      <c r="D47" s="305"/>
      <c r="E47" s="149"/>
      <c r="F47" s="149"/>
      <c r="G47" s="149"/>
      <c r="H47" s="39"/>
      <c r="I47" s="39"/>
      <c r="J47" s="39"/>
      <c r="K47" s="39"/>
      <c r="L47" s="39"/>
      <c r="M47" s="492"/>
      <c r="N47" s="493"/>
      <c r="O47" s="493"/>
      <c r="P47" s="494"/>
      <c r="Q47" s="39"/>
      <c r="R47" s="39"/>
      <c r="S47" s="39"/>
      <c r="T47" s="473"/>
      <c r="U47" s="39"/>
      <c r="V47" s="39"/>
      <c r="W47" s="39"/>
      <c r="X47" s="462"/>
      <c r="Y47" s="466"/>
      <c r="Z47" s="467"/>
      <c r="AA47" s="460"/>
      <c r="AB47" s="460"/>
      <c r="AC47" s="460"/>
      <c r="AD47" s="460"/>
      <c r="AE47" s="460"/>
      <c r="AF47" s="460"/>
      <c r="AG47" s="460"/>
      <c r="AH47" s="488"/>
      <c r="AI47" s="492"/>
      <c r="AJ47" s="493"/>
      <c r="AK47" s="493"/>
      <c r="AL47" s="494"/>
      <c r="AM47" s="460"/>
      <c r="AN47" s="460"/>
      <c r="AO47" s="460"/>
      <c r="AP47" s="460"/>
      <c r="AQ47" s="473"/>
      <c r="AR47" s="473"/>
      <c r="AS47" s="460"/>
      <c r="AT47" s="460"/>
      <c r="AU47" s="460"/>
      <c r="AV47" s="488"/>
      <c r="AW47" s="460"/>
      <c r="AX47" s="480"/>
      <c r="AY47" s="477"/>
      <c r="AZ47" s="3"/>
      <c r="BA47" s="125"/>
      <c r="BB47" s="125"/>
    </row>
    <row r="48" spans="1:54" s="8" customFormat="1" ht="15">
      <c r="A48" s="451"/>
      <c r="B48" s="188" t="s">
        <v>393</v>
      </c>
      <c r="C48" s="443"/>
      <c r="D48" s="278"/>
      <c r="E48" s="40">
        <f t="shared" si="8"/>
        <v>24</v>
      </c>
      <c r="F48" s="40">
        <f t="shared" si="9"/>
        <v>0</v>
      </c>
      <c r="G48" s="40">
        <f>SUM(AA48:AY48)</f>
        <v>24</v>
      </c>
      <c r="H48" s="39"/>
      <c r="I48" s="39"/>
      <c r="J48" s="39"/>
      <c r="K48" s="39"/>
      <c r="L48" s="39"/>
      <c r="M48" s="492"/>
      <c r="N48" s="493"/>
      <c r="O48" s="493"/>
      <c r="P48" s="494"/>
      <c r="Q48" s="39"/>
      <c r="R48" s="39"/>
      <c r="S48" s="39"/>
      <c r="T48" s="473"/>
      <c r="U48" s="39"/>
      <c r="V48" s="39"/>
      <c r="W48" s="39"/>
      <c r="X48" s="462"/>
      <c r="Y48" s="466"/>
      <c r="Z48" s="467"/>
      <c r="AA48" s="41"/>
      <c r="AB48" s="41"/>
      <c r="AC48" s="41"/>
      <c r="AD48" s="41"/>
      <c r="AE48" s="41"/>
      <c r="AF48" s="41"/>
      <c r="AG48" s="41">
        <v>2</v>
      </c>
      <c r="AH48" s="46">
        <v>2</v>
      </c>
      <c r="AI48" s="492"/>
      <c r="AJ48" s="493"/>
      <c r="AK48" s="493"/>
      <c r="AL48" s="494"/>
      <c r="AM48" s="41">
        <v>2</v>
      </c>
      <c r="AN48" s="41">
        <v>2</v>
      </c>
      <c r="AO48" s="41">
        <v>2</v>
      </c>
      <c r="AP48" s="41">
        <v>2</v>
      </c>
      <c r="AQ48" s="473"/>
      <c r="AR48" s="473"/>
      <c r="AS48" s="41">
        <v>2</v>
      </c>
      <c r="AT48" s="41">
        <v>2</v>
      </c>
      <c r="AU48" s="41">
        <v>2</v>
      </c>
      <c r="AV48" s="46">
        <v>2</v>
      </c>
      <c r="AW48" s="41">
        <v>2</v>
      </c>
      <c r="AX48" s="138">
        <v>2</v>
      </c>
      <c r="AY48" s="477"/>
      <c r="AZ48" s="3">
        <v>2</v>
      </c>
      <c r="BA48" s="125"/>
      <c r="BB48" s="125"/>
    </row>
    <row r="49" spans="1:57" s="88" customFormat="1" ht="15" customHeight="1">
      <c r="A49" s="449"/>
      <c r="B49" s="321" t="s">
        <v>313</v>
      </c>
      <c r="C49" s="277">
        <v>0.5</v>
      </c>
      <c r="D49" s="306" t="s">
        <v>179</v>
      </c>
      <c r="E49" s="38">
        <f t="shared" si="8"/>
        <v>0</v>
      </c>
      <c r="F49" s="38">
        <f t="shared" si="9"/>
        <v>0</v>
      </c>
      <c r="G49" s="38">
        <f>SUM(AA49:AY49)</f>
        <v>0</v>
      </c>
      <c r="H49" s="89"/>
      <c r="I49" s="89"/>
      <c r="J49" s="89"/>
      <c r="K49" s="89"/>
      <c r="L49" s="89"/>
      <c r="M49" s="492"/>
      <c r="N49" s="493"/>
      <c r="O49" s="493"/>
      <c r="P49" s="494"/>
      <c r="Q49" s="89"/>
      <c r="R49" s="89"/>
      <c r="S49" s="89"/>
      <c r="T49" s="473"/>
      <c r="U49" s="89"/>
      <c r="V49" s="89"/>
      <c r="W49" s="89"/>
      <c r="X49" s="462"/>
      <c r="Y49" s="466"/>
      <c r="Z49" s="467"/>
      <c r="AA49" s="90"/>
      <c r="AB49" s="90"/>
      <c r="AC49" s="90"/>
      <c r="AD49" s="90"/>
      <c r="AE49" s="90"/>
      <c r="AF49" s="90"/>
      <c r="AG49" s="90"/>
      <c r="AH49" s="89"/>
      <c r="AI49" s="492"/>
      <c r="AJ49" s="493"/>
      <c r="AK49" s="493"/>
      <c r="AL49" s="494"/>
      <c r="AM49" s="89"/>
      <c r="AN49" s="89"/>
      <c r="AO49" s="89"/>
      <c r="AP49" s="89"/>
      <c r="AQ49" s="473"/>
      <c r="AR49" s="473"/>
      <c r="AS49" s="89"/>
      <c r="AT49" s="89"/>
      <c r="AU49" s="89"/>
      <c r="AV49" s="89"/>
      <c r="AW49" s="89"/>
      <c r="AX49" s="89"/>
      <c r="AY49" s="477"/>
      <c r="AZ49" s="143">
        <v>1</v>
      </c>
      <c r="BA49" s="90"/>
      <c r="BB49" s="90"/>
    </row>
    <row r="50" spans="1:57" s="8" customFormat="1" ht="15">
      <c r="A50" s="483"/>
      <c r="B50" s="485"/>
      <c r="C50" s="305"/>
      <c r="D50" s="307"/>
      <c r="E50" s="40">
        <f t="shared" si="8"/>
        <v>36</v>
      </c>
      <c r="F50" s="40">
        <f t="shared" si="9"/>
        <v>36</v>
      </c>
      <c r="G50" s="40">
        <f>SUM(AA50:AY50)</f>
        <v>0</v>
      </c>
      <c r="H50" s="46"/>
      <c r="I50" s="46"/>
      <c r="J50" s="46">
        <v>4</v>
      </c>
      <c r="K50" s="46">
        <v>4</v>
      </c>
      <c r="L50" s="46">
        <v>4</v>
      </c>
      <c r="M50" s="492"/>
      <c r="N50" s="493"/>
      <c r="O50" s="493"/>
      <c r="P50" s="494"/>
      <c r="Q50" s="46">
        <v>4</v>
      </c>
      <c r="R50" s="46">
        <v>4</v>
      </c>
      <c r="S50" s="46">
        <v>4</v>
      </c>
      <c r="T50" s="473"/>
      <c r="U50" s="46">
        <v>4</v>
      </c>
      <c r="V50" s="46">
        <v>4</v>
      </c>
      <c r="W50" s="46">
        <v>4</v>
      </c>
      <c r="X50" s="462"/>
      <c r="Y50" s="466"/>
      <c r="Z50" s="467"/>
      <c r="AA50" s="133"/>
      <c r="AB50" s="133"/>
      <c r="AC50" s="133"/>
      <c r="AD50" s="133"/>
      <c r="AE50" s="133"/>
      <c r="AF50" s="133"/>
      <c r="AG50" s="133"/>
      <c r="AH50" s="122"/>
      <c r="AI50" s="492"/>
      <c r="AJ50" s="493"/>
      <c r="AK50" s="493"/>
      <c r="AL50" s="494"/>
      <c r="AM50" s="122"/>
      <c r="AN50" s="122"/>
      <c r="AO50" s="122"/>
      <c r="AP50" s="122"/>
      <c r="AQ50" s="473"/>
      <c r="AR50" s="473"/>
      <c r="AS50" s="122"/>
      <c r="AT50" s="122"/>
      <c r="AU50" s="122"/>
      <c r="AV50" s="122"/>
      <c r="AW50" s="122"/>
      <c r="AX50" s="122"/>
      <c r="AY50" s="477"/>
      <c r="AZ50" s="138"/>
      <c r="BA50" s="41"/>
      <c r="BB50" s="41"/>
    </row>
    <row r="51" spans="1:57" s="88" customFormat="1" ht="15" customHeight="1">
      <c r="A51" s="483"/>
      <c r="B51" s="485"/>
      <c r="C51" s="305"/>
      <c r="D51" s="306" t="s">
        <v>178</v>
      </c>
      <c r="E51" s="38">
        <f t="shared" si="8"/>
        <v>0</v>
      </c>
      <c r="F51" s="38">
        <f t="shared" si="9"/>
        <v>0</v>
      </c>
      <c r="G51" s="38">
        <f>SUM(AA51:AY51)</f>
        <v>0</v>
      </c>
      <c r="H51" s="43"/>
      <c r="I51" s="43"/>
      <c r="J51" s="43"/>
      <c r="K51" s="43"/>
      <c r="L51" s="43"/>
      <c r="M51" s="492"/>
      <c r="N51" s="493"/>
      <c r="O51" s="493"/>
      <c r="P51" s="494"/>
      <c r="Q51" s="43"/>
      <c r="R51" s="43"/>
      <c r="S51" s="43"/>
      <c r="T51" s="473"/>
      <c r="U51" s="43"/>
      <c r="V51" s="43"/>
      <c r="W51" s="43"/>
      <c r="X51" s="462"/>
      <c r="Y51" s="466"/>
      <c r="Z51" s="467"/>
      <c r="AA51" s="44"/>
      <c r="AB51" s="44"/>
      <c r="AC51" s="44"/>
      <c r="AD51" s="44"/>
      <c r="AE51" s="44"/>
      <c r="AF51" s="44"/>
      <c r="AG51" s="44"/>
      <c r="AH51" s="43"/>
      <c r="AI51" s="492"/>
      <c r="AJ51" s="493"/>
      <c r="AK51" s="493"/>
      <c r="AL51" s="494"/>
      <c r="AM51" s="43"/>
      <c r="AN51" s="43"/>
      <c r="AO51" s="43"/>
      <c r="AP51" s="43"/>
      <c r="AQ51" s="473"/>
      <c r="AR51" s="473"/>
      <c r="AS51" s="43"/>
      <c r="AT51" s="43"/>
      <c r="AU51" s="43"/>
      <c r="AV51" s="43"/>
      <c r="AW51" s="43"/>
      <c r="AX51" s="43"/>
      <c r="AY51" s="477"/>
      <c r="BA51" s="44"/>
      <c r="BB51" s="44"/>
    </row>
    <row r="52" spans="1:57" s="8" customFormat="1" ht="15">
      <c r="A52" s="484"/>
      <c r="B52" s="486"/>
      <c r="C52" s="278"/>
      <c r="D52" s="307"/>
      <c r="E52" s="40">
        <f t="shared" si="8"/>
        <v>60</v>
      </c>
      <c r="F52" s="40">
        <f t="shared" si="9"/>
        <v>0</v>
      </c>
      <c r="G52" s="40">
        <f>SUM(AA52:AY52)</f>
        <v>60</v>
      </c>
      <c r="H52" s="46"/>
      <c r="I52" s="46"/>
      <c r="J52" s="46"/>
      <c r="K52" s="46"/>
      <c r="L52" s="46"/>
      <c r="M52" s="492"/>
      <c r="N52" s="493"/>
      <c r="O52" s="493"/>
      <c r="P52" s="494"/>
      <c r="Q52" s="46"/>
      <c r="R52" s="46"/>
      <c r="S52" s="46"/>
      <c r="T52" s="473"/>
      <c r="U52" s="46"/>
      <c r="V52" s="46"/>
      <c r="W52" s="46"/>
      <c r="X52" s="462"/>
      <c r="Y52" s="466"/>
      <c r="Z52" s="467"/>
      <c r="AA52" s="133"/>
      <c r="AB52" s="133"/>
      <c r="AC52" s="133"/>
      <c r="AD52" s="133">
        <v>4</v>
      </c>
      <c r="AE52" s="133">
        <v>4</v>
      </c>
      <c r="AF52" s="133">
        <v>4</v>
      </c>
      <c r="AG52" s="133">
        <v>4</v>
      </c>
      <c r="AH52" s="122">
        <v>4</v>
      </c>
      <c r="AI52" s="492"/>
      <c r="AJ52" s="493"/>
      <c r="AK52" s="493"/>
      <c r="AL52" s="494"/>
      <c r="AM52" s="122">
        <v>4</v>
      </c>
      <c r="AN52" s="122">
        <v>4</v>
      </c>
      <c r="AO52" s="122">
        <v>4</v>
      </c>
      <c r="AP52" s="122">
        <v>4</v>
      </c>
      <c r="AQ52" s="473"/>
      <c r="AR52" s="473"/>
      <c r="AS52" s="122">
        <v>4</v>
      </c>
      <c r="AT52" s="122">
        <v>4</v>
      </c>
      <c r="AU52" s="122">
        <v>4</v>
      </c>
      <c r="AV52" s="122">
        <v>4</v>
      </c>
      <c r="AW52" s="122">
        <v>4</v>
      </c>
      <c r="AX52" s="122">
        <v>4</v>
      </c>
      <c r="AY52" s="477"/>
      <c r="AZ52" s="138">
        <v>2</v>
      </c>
      <c r="BA52" s="41"/>
      <c r="BB52" s="41"/>
    </row>
    <row r="53" spans="1:57" s="8" customFormat="1" ht="15.75">
      <c r="A53" s="482" t="s">
        <v>14</v>
      </c>
      <c r="B53" s="482"/>
      <c r="C53" s="127">
        <f t="shared" ref="C53:H53" si="10">SUM(C10:C52)</f>
        <v>50</v>
      </c>
      <c r="D53" s="127">
        <f t="shared" si="10"/>
        <v>938</v>
      </c>
      <c r="E53" s="127">
        <f t="shared" si="10"/>
        <v>940</v>
      </c>
      <c r="F53" s="127">
        <f t="shared" si="10"/>
        <v>332</v>
      </c>
      <c r="G53" s="127">
        <f t="shared" si="10"/>
        <v>536</v>
      </c>
      <c r="H53" s="128">
        <f t="shared" si="10"/>
        <v>20</v>
      </c>
      <c r="I53" s="128">
        <f>SUM(I10:I52)</f>
        <v>28</v>
      </c>
      <c r="J53" s="128">
        <f>SUM(J10:J52)</f>
        <v>32</v>
      </c>
      <c r="K53" s="128">
        <f>SUM(K10:K52)</f>
        <v>32</v>
      </c>
      <c r="L53" s="128">
        <f>SUM(L10:L52)</f>
        <v>32</v>
      </c>
      <c r="M53" s="495"/>
      <c r="N53" s="496"/>
      <c r="O53" s="496"/>
      <c r="P53" s="497"/>
      <c r="Q53" s="128">
        <f t="shared" ref="Q53:W53" si="11">SUM(Q10:Q52)</f>
        <v>32</v>
      </c>
      <c r="R53" s="128">
        <f t="shared" si="11"/>
        <v>32</v>
      </c>
      <c r="S53" s="128">
        <f t="shared" si="11"/>
        <v>36</v>
      </c>
      <c r="T53" s="236"/>
      <c r="U53" s="128">
        <f t="shared" si="11"/>
        <v>30</v>
      </c>
      <c r="V53" s="128">
        <f t="shared" si="11"/>
        <v>28</v>
      </c>
      <c r="W53" s="128">
        <f t="shared" si="11"/>
        <v>30</v>
      </c>
      <c r="X53" s="463"/>
      <c r="Y53" s="468"/>
      <c r="Z53" s="469"/>
      <c r="AA53" s="128">
        <f t="shared" ref="AA53:AH53" si="12">SUM(AA10:AA52)</f>
        <v>22</v>
      </c>
      <c r="AB53" s="128">
        <f t="shared" si="12"/>
        <v>22</v>
      </c>
      <c r="AC53" s="128">
        <f t="shared" si="12"/>
        <v>24</v>
      </c>
      <c r="AD53" s="128">
        <f t="shared" si="12"/>
        <v>28</v>
      </c>
      <c r="AE53" s="128">
        <f t="shared" si="12"/>
        <v>28</v>
      </c>
      <c r="AF53" s="128">
        <f t="shared" si="12"/>
        <v>28</v>
      </c>
      <c r="AG53" s="128">
        <f t="shared" si="12"/>
        <v>30</v>
      </c>
      <c r="AH53" s="128">
        <f t="shared" si="12"/>
        <v>30</v>
      </c>
      <c r="AI53" s="495"/>
      <c r="AJ53" s="496"/>
      <c r="AK53" s="496"/>
      <c r="AL53" s="497"/>
      <c r="AM53" s="128">
        <f>SUM(AM10:AM52)</f>
        <v>30</v>
      </c>
      <c r="AN53" s="128">
        <f>SUM(AN10:AN52)</f>
        <v>30</v>
      </c>
      <c r="AO53" s="128">
        <f>SUM(AO10:AO52)</f>
        <v>30</v>
      </c>
      <c r="AP53" s="128">
        <f>SUM(AP10:AP52)</f>
        <v>30</v>
      </c>
      <c r="AQ53" s="498"/>
      <c r="AR53" s="498"/>
      <c r="AS53" s="128">
        <f t="shared" ref="AS53:AX53" si="13">SUM(AS10:AS52)</f>
        <v>30</v>
      </c>
      <c r="AT53" s="128">
        <f t="shared" si="13"/>
        <v>30</v>
      </c>
      <c r="AU53" s="128">
        <f t="shared" si="13"/>
        <v>30</v>
      </c>
      <c r="AV53" s="128">
        <f t="shared" si="13"/>
        <v>28</v>
      </c>
      <c r="AW53" s="128">
        <f t="shared" si="13"/>
        <v>26</v>
      </c>
      <c r="AX53" s="128">
        <f t="shared" si="13"/>
        <v>24</v>
      </c>
      <c r="AY53" s="478"/>
      <c r="AZ53" s="141"/>
      <c r="BA53" s="130"/>
      <c r="BB53" s="130"/>
    </row>
    <row r="54" spans="1:57" s="14" customFormat="1" ht="18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3"/>
      <c r="V54" s="103"/>
      <c r="W54" s="103"/>
      <c r="X54" s="103"/>
      <c r="Y54" s="104"/>
      <c r="Z54" s="104"/>
      <c r="AA54" s="105"/>
      <c r="AB54" s="105"/>
      <c r="AC54" s="105"/>
      <c r="AD54" s="104"/>
      <c r="AE54" s="104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105"/>
      <c r="AW54" s="105"/>
      <c r="AX54" s="79"/>
      <c r="AY54" s="79"/>
      <c r="AZ54" s="79"/>
      <c r="BA54" s="79"/>
      <c r="BB54" s="79"/>
    </row>
    <row r="55" spans="1:57" ht="18">
      <c r="A55" s="14"/>
      <c r="B55" s="14"/>
      <c r="C55" s="14"/>
      <c r="D55" s="14"/>
      <c r="E55" s="16" t="s">
        <v>75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 t="s">
        <v>76</v>
      </c>
      <c r="AF55" s="16"/>
      <c r="AG55" s="16"/>
      <c r="AH55" s="16"/>
      <c r="AI55" s="16"/>
      <c r="AJ55" s="16"/>
      <c r="AK55" s="16"/>
      <c r="AL55" s="16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8">
      <c r="A56" s="14"/>
      <c r="B56" s="14"/>
      <c r="C56" s="14"/>
      <c r="D56" s="1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8" spans="1:57" s="23" customFormat="1" ht="18">
      <c r="C58" s="196"/>
      <c r="D58" s="19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</sheetData>
  <mergeCells count="146">
    <mergeCell ref="AV45:AV47"/>
    <mergeCell ref="F42:F43"/>
    <mergeCell ref="D45:D48"/>
    <mergeCell ref="A53:B53"/>
    <mergeCell ref="U42:U43"/>
    <mergeCell ref="L42:L43"/>
    <mergeCell ref="Q42:Q43"/>
    <mergeCell ref="AX45:AX47"/>
    <mergeCell ref="AV42:AV43"/>
    <mergeCell ref="AW42:AW43"/>
    <mergeCell ref="AT42:AT43"/>
    <mergeCell ref="AU42:AU43"/>
    <mergeCell ref="AA42:AA43"/>
    <mergeCell ref="AD42:AD43"/>
    <mergeCell ref="V42:V43"/>
    <mergeCell ref="AM42:AM43"/>
    <mergeCell ref="AN42:AN43"/>
    <mergeCell ref="AO42:AO43"/>
    <mergeCell ref="AF42:AF43"/>
    <mergeCell ref="AG42:AG43"/>
    <mergeCell ref="AX42:AX43"/>
    <mergeCell ref="AS42:AS43"/>
    <mergeCell ref="AQ10:AQ53"/>
    <mergeCell ref="AO45:AO47"/>
    <mergeCell ref="AS45:AS47"/>
    <mergeCell ref="AT45:AT47"/>
    <mergeCell ref="AH45:AH47"/>
    <mergeCell ref="AR10:AR53"/>
    <mergeCell ref="AP42:AP43"/>
    <mergeCell ref="AH42:AH43"/>
    <mergeCell ref="AM45:AM47"/>
    <mergeCell ref="AN45:AN47"/>
    <mergeCell ref="AI10:AL53"/>
    <mergeCell ref="AP45:AP47"/>
    <mergeCell ref="A10:A11"/>
    <mergeCell ref="B10:B11"/>
    <mergeCell ref="C14:C15"/>
    <mergeCell ref="D14:D15"/>
    <mergeCell ref="C24:C25"/>
    <mergeCell ref="D24:D25"/>
    <mergeCell ref="A18:A19"/>
    <mergeCell ref="A16:A17"/>
    <mergeCell ref="C10:C11"/>
    <mergeCell ref="D10:D11"/>
    <mergeCell ref="B12:B13"/>
    <mergeCell ref="B18:B19"/>
    <mergeCell ref="D18:D19"/>
    <mergeCell ref="D16:D17"/>
    <mergeCell ref="B16:B17"/>
    <mergeCell ref="C18:C19"/>
    <mergeCell ref="C16:C17"/>
    <mergeCell ref="D12:D13"/>
    <mergeCell ref="G42:G43"/>
    <mergeCell ref="S42:S43"/>
    <mergeCell ref="H42:H43"/>
    <mergeCell ref="AB42:AB43"/>
    <mergeCell ref="AC42:AC43"/>
    <mergeCell ref="AC45:AC47"/>
    <mergeCell ref="AA45:AA47"/>
    <mergeCell ref="W42:W43"/>
    <mergeCell ref="I42:I43"/>
    <mergeCell ref="J42:J43"/>
    <mergeCell ref="K42:K43"/>
    <mergeCell ref="R42:R43"/>
    <mergeCell ref="A45:A48"/>
    <mergeCell ref="AE42:AE43"/>
    <mergeCell ref="AG45:AG47"/>
    <mergeCell ref="T10:T52"/>
    <mergeCell ref="X10:X53"/>
    <mergeCell ref="Y10:Z53"/>
    <mergeCell ref="AD45:AD47"/>
    <mergeCell ref="AE45:AE47"/>
    <mergeCell ref="AF45:AF47"/>
    <mergeCell ref="A12:A13"/>
    <mergeCell ref="A42:A44"/>
    <mergeCell ref="C42:C44"/>
    <mergeCell ref="A28:A29"/>
    <mergeCell ref="B28:B29"/>
    <mergeCell ref="C28:C29"/>
    <mergeCell ref="A30:A32"/>
    <mergeCell ref="A39:A41"/>
    <mergeCell ref="A14:A15"/>
    <mergeCell ref="B14:B15"/>
    <mergeCell ref="A49:A52"/>
    <mergeCell ref="B49:B52"/>
    <mergeCell ref="C49:C52"/>
    <mergeCell ref="C45:C48"/>
    <mergeCell ref="D49:D50"/>
    <mergeCell ref="A36:A38"/>
    <mergeCell ref="A22:A23"/>
    <mergeCell ref="D28:D29"/>
    <mergeCell ref="C30:C32"/>
    <mergeCell ref="D30:D32"/>
    <mergeCell ref="C26:C27"/>
    <mergeCell ref="B22:B23"/>
    <mergeCell ref="A20:A21"/>
    <mergeCell ref="D20:D21"/>
    <mergeCell ref="D22:D23"/>
    <mergeCell ref="B26:B27"/>
    <mergeCell ref="C20:C21"/>
    <mergeCell ref="A33:A35"/>
    <mergeCell ref="C33:C35"/>
    <mergeCell ref="C22:C23"/>
    <mergeCell ref="A24:A25"/>
    <mergeCell ref="B24:B25"/>
    <mergeCell ref="B20:B21"/>
    <mergeCell ref="A26:A27"/>
    <mergeCell ref="AY10:AY53"/>
    <mergeCell ref="C12:C13"/>
    <mergeCell ref="Q6:T6"/>
    <mergeCell ref="U6:X6"/>
    <mergeCell ref="Y6:AC6"/>
    <mergeCell ref="AQ6:AT6"/>
    <mergeCell ref="C36:C38"/>
    <mergeCell ref="D36:D38"/>
    <mergeCell ref="D26:D27"/>
    <mergeCell ref="C39:C41"/>
    <mergeCell ref="D39:D41"/>
    <mergeCell ref="D33:D35"/>
    <mergeCell ref="G6:G8"/>
    <mergeCell ref="D9:G9"/>
    <mergeCell ref="AH6:AK6"/>
    <mergeCell ref="AL6:AP6"/>
    <mergeCell ref="M10:P53"/>
    <mergeCell ref="D42:D44"/>
    <mergeCell ref="E42:E43"/>
    <mergeCell ref="D6:D8"/>
    <mergeCell ref="D51:D52"/>
    <mergeCell ref="AB45:AB47"/>
    <mergeCell ref="AW45:AW47"/>
    <mergeCell ref="AU45:AU47"/>
    <mergeCell ref="BB6:BB9"/>
    <mergeCell ref="AD6:AG6"/>
    <mergeCell ref="AU6:AX6"/>
    <mergeCell ref="H6:K6"/>
    <mergeCell ref="AZ6:AZ9"/>
    <mergeCell ref="BA6:BA9"/>
    <mergeCell ref="AU1:AZ1"/>
    <mergeCell ref="AU2:AZ3"/>
    <mergeCell ref="A5:BB5"/>
    <mergeCell ref="A6:A9"/>
    <mergeCell ref="B6:B9"/>
    <mergeCell ref="C6:C9"/>
    <mergeCell ref="E6:E8"/>
    <mergeCell ref="F6:F8"/>
    <mergeCell ref="L6:P6"/>
  </mergeCells>
  <phoneticPr fontId="36" type="noConversion"/>
  <pageMargins left="0.39370078740157483" right="0.39370078740157483" top="0.19685039370078741" bottom="0.19685039370078741" header="0" footer="0"/>
  <pageSetup paperSize="9" scale="35" orientation="landscape" horizontalDpi="4294967292" verticalDpi="7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58"/>
  <sheetViews>
    <sheetView view="pageBreakPreview" zoomScale="55" zoomScaleNormal="70" zoomScaleSheetLayoutView="55" workbookViewId="0">
      <pane xSplit="7" ySplit="9" topLeftCell="AB10" activePane="bottomRight" state="frozen"/>
      <selection activeCell="E64" sqref="E64:AQ70"/>
      <selection pane="topRight" activeCell="E64" sqref="E64:AQ70"/>
      <selection pane="bottomLeft" activeCell="E64" sqref="E64:AQ70"/>
      <selection pane="bottomRight" activeCell="AI10" sqref="AI10:AL53"/>
    </sheetView>
  </sheetViews>
  <sheetFormatPr defaultRowHeight="12.75"/>
  <cols>
    <col min="1" max="1" width="15.7109375" style="22" customWidth="1"/>
    <col min="2" max="2" width="90.5703125" style="22" bestFit="1" customWidth="1"/>
    <col min="3" max="3" width="7.85546875" style="22" customWidth="1"/>
    <col min="4" max="4" width="15.5703125" style="22" customWidth="1"/>
    <col min="5" max="5" width="8.28515625" style="22" customWidth="1"/>
    <col min="6" max="54" width="5.42578125" style="22" customWidth="1"/>
    <col min="55" max="16384" width="9.140625" style="22"/>
  </cols>
  <sheetData>
    <row r="1" spans="1:54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</row>
    <row r="2" spans="1:54" s="190" customFormat="1" ht="24.75" customHeight="1">
      <c r="AU2" s="302" t="s">
        <v>565</v>
      </c>
      <c r="AV2" s="302"/>
      <c r="AW2" s="302"/>
      <c r="AX2" s="302"/>
      <c r="AY2" s="302"/>
      <c r="AZ2" s="302"/>
      <c r="BA2" s="191"/>
      <c r="BB2" s="191"/>
    </row>
    <row r="3" spans="1:54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</row>
    <row r="4" spans="1:54">
      <c r="AO4" s="195" t="s">
        <v>564</v>
      </c>
    </row>
    <row r="5" spans="1:54" s="5" customFormat="1" ht="49.5" customHeight="1">
      <c r="A5" s="481" t="s">
        <v>293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5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5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345"/>
      <c r="BA7" s="345"/>
      <c r="BB7" s="368"/>
    </row>
    <row r="8" spans="1:5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345"/>
      <c r="BA8" s="345"/>
      <c r="BB8" s="368"/>
    </row>
    <row r="9" spans="1:54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12">
        <v>25</v>
      </c>
      <c r="AG9" s="12">
        <v>26</v>
      </c>
      <c r="AH9" s="12">
        <v>27</v>
      </c>
      <c r="AI9" s="12">
        <v>28</v>
      </c>
      <c r="AJ9" s="12">
        <v>29</v>
      </c>
      <c r="AK9" s="12">
        <v>30</v>
      </c>
      <c r="AL9" s="1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4" s="8" customFormat="1" ht="15">
      <c r="A10" s="441" t="s">
        <v>370</v>
      </c>
      <c r="B10" s="448" t="s">
        <v>66</v>
      </c>
      <c r="C10" s="442">
        <f>(D10+E10+E11)/36</f>
        <v>4.5</v>
      </c>
      <c r="D10" s="457">
        <v>108</v>
      </c>
      <c r="E10" s="38">
        <f t="shared" ref="E10:E27" si="3">SUM(F10:G10)</f>
        <v>0</v>
      </c>
      <c r="F10" s="38">
        <f>SUM(H10:W10)</f>
        <v>0</v>
      </c>
      <c r="G10" s="38">
        <f t="shared" ref="G10:G17" si="4">SUM(AA10:AY10)</f>
        <v>0</v>
      </c>
      <c r="H10" s="89"/>
      <c r="I10" s="89"/>
      <c r="J10" s="89"/>
      <c r="K10" s="89"/>
      <c r="L10" s="90"/>
      <c r="M10" s="499" t="s">
        <v>394</v>
      </c>
      <c r="N10" s="500"/>
      <c r="O10" s="500"/>
      <c r="P10" s="501"/>
      <c r="Q10" s="89"/>
      <c r="R10" s="89"/>
      <c r="S10" s="90"/>
      <c r="T10" s="472" t="s">
        <v>379</v>
      </c>
      <c r="U10" s="89"/>
      <c r="V10" s="89"/>
      <c r="W10" s="90"/>
      <c r="X10" s="461" t="s">
        <v>27</v>
      </c>
      <c r="Y10" s="464" t="s">
        <v>19</v>
      </c>
      <c r="Z10" s="465"/>
      <c r="AA10" s="90"/>
      <c r="AB10" s="90"/>
      <c r="AC10" s="90"/>
      <c r="AD10" s="90"/>
      <c r="AE10" s="90"/>
      <c r="AF10" s="90"/>
      <c r="AG10" s="90"/>
      <c r="AH10" s="89"/>
      <c r="AI10" s="489" t="s">
        <v>395</v>
      </c>
      <c r="AJ10" s="490"/>
      <c r="AK10" s="490"/>
      <c r="AL10" s="491"/>
      <c r="AM10" s="89"/>
      <c r="AN10" s="89"/>
      <c r="AO10" s="89"/>
      <c r="AP10" s="90"/>
      <c r="AQ10" s="472" t="s">
        <v>384</v>
      </c>
      <c r="AR10" s="472" t="s">
        <v>377</v>
      </c>
      <c r="AS10" s="89"/>
      <c r="AT10" s="89"/>
      <c r="AU10" s="89"/>
      <c r="AV10" s="89"/>
      <c r="AW10" s="89"/>
      <c r="AX10" s="90"/>
      <c r="AY10" s="476" t="s">
        <v>28</v>
      </c>
      <c r="AZ10" s="88"/>
      <c r="BA10" s="43"/>
      <c r="BB10" s="44"/>
    </row>
    <row r="11" spans="1:54" s="8" customFormat="1" ht="15">
      <c r="A11" s="441"/>
      <c r="B11" s="448"/>
      <c r="C11" s="443"/>
      <c r="D11" s="457"/>
      <c r="E11" s="40">
        <f t="shared" si="3"/>
        <v>54</v>
      </c>
      <c r="F11" s="40">
        <f>SUM(H11:W11)</f>
        <v>18</v>
      </c>
      <c r="G11" s="40">
        <f t="shared" si="4"/>
        <v>36</v>
      </c>
      <c r="H11" s="46">
        <v>2</v>
      </c>
      <c r="I11" s="46">
        <v>2</v>
      </c>
      <c r="J11" s="46">
        <v>2</v>
      </c>
      <c r="K11" s="46">
        <v>2</v>
      </c>
      <c r="L11" s="41">
        <v>2</v>
      </c>
      <c r="M11" s="502"/>
      <c r="N11" s="503"/>
      <c r="O11" s="503"/>
      <c r="P11" s="504"/>
      <c r="Q11" s="46">
        <v>2</v>
      </c>
      <c r="R11" s="46">
        <v>2</v>
      </c>
      <c r="S11" s="41">
        <v>2</v>
      </c>
      <c r="T11" s="473"/>
      <c r="U11" s="46">
        <v>2</v>
      </c>
      <c r="V11" s="46"/>
      <c r="W11" s="41"/>
      <c r="X11" s="462"/>
      <c r="Y11" s="466"/>
      <c r="Z11" s="467"/>
      <c r="AA11" s="133">
        <v>2</v>
      </c>
      <c r="AB11" s="133">
        <v>2</v>
      </c>
      <c r="AC11" s="133">
        <v>2</v>
      </c>
      <c r="AD11" s="133">
        <v>2</v>
      </c>
      <c r="AE11" s="133">
        <v>2</v>
      </c>
      <c r="AF11" s="133">
        <v>2</v>
      </c>
      <c r="AG11" s="133">
        <v>2</v>
      </c>
      <c r="AH11" s="122">
        <v>2</v>
      </c>
      <c r="AI11" s="492"/>
      <c r="AJ11" s="493"/>
      <c r="AK11" s="493"/>
      <c r="AL11" s="494"/>
      <c r="AM11" s="122">
        <v>2</v>
      </c>
      <c r="AN11" s="122">
        <v>2</v>
      </c>
      <c r="AO11" s="122">
        <v>2</v>
      </c>
      <c r="AP11" s="133">
        <v>2</v>
      </c>
      <c r="AQ11" s="473"/>
      <c r="AR11" s="473"/>
      <c r="AS11" s="122">
        <v>2</v>
      </c>
      <c r="AT11" s="122">
        <v>2</v>
      </c>
      <c r="AU11" s="122">
        <v>2</v>
      </c>
      <c r="AV11" s="122">
        <v>2</v>
      </c>
      <c r="AW11" s="122">
        <v>2</v>
      </c>
      <c r="AX11" s="133">
        <v>2</v>
      </c>
      <c r="AY11" s="477"/>
      <c r="AZ11" s="138"/>
      <c r="BA11" s="46"/>
      <c r="BB11" s="41">
        <v>2</v>
      </c>
    </row>
    <row r="12" spans="1:54" s="8" customFormat="1" ht="15">
      <c r="A12" s="441" t="s">
        <v>371</v>
      </c>
      <c r="B12" s="448" t="s">
        <v>123</v>
      </c>
      <c r="C12" s="442">
        <f>(D12+E12+E13)/36</f>
        <v>4</v>
      </c>
      <c r="D12" s="277">
        <v>76</v>
      </c>
      <c r="E12" s="38">
        <f t="shared" si="3"/>
        <v>20</v>
      </c>
      <c r="F12" s="38">
        <f t="shared" ref="F12:F17" si="5">SUM(H12:W12)</f>
        <v>20</v>
      </c>
      <c r="G12" s="38">
        <f t="shared" si="4"/>
        <v>0</v>
      </c>
      <c r="H12" s="43">
        <v>6</v>
      </c>
      <c r="I12" s="43">
        <v>2</v>
      </c>
      <c r="J12" s="43">
        <v>2</v>
      </c>
      <c r="K12" s="43">
        <v>2</v>
      </c>
      <c r="L12" s="43">
        <v>2</v>
      </c>
      <c r="M12" s="502"/>
      <c r="N12" s="503"/>
      <c r="O12" s="503"/>
      <c r="P12" s="504"/>
      <c r="Q12" s="43">
        <v>2</v>
      </c>
      <c r="R12" s="43">
        <v>2</v>
      </c>
      <c r="S12" s="43">
        <v>2</v>
      </c>
      <c r="T12" s="473"/>
      <c r="U12" s="43"/>
      <c r="V12" s="43"/>
      <c r="W12" s="43"/>
      <c r="X12" s="462"/>
      <c r="Y12" s="466"/>
      <c r="Z12" s="467"/>
      <c r="AA12" s="44"/>
      <c r="AB12" s="44"/>
      <c r="AC12" s="44"/>
      <c r="AD12" s="44"/>
      <c r="AE12" s="44"/>
      <c r="AF12" s="44"/>
      <c r="AG12" s="44"/>
      <c r="AH12" s="43"/>
      <c r="AI12" s="492"/>
      <c r="AJ12" s="493"/>
      <c r="AK12" s="493"/>
      <c r="AL12" s="494"/>
      <c r="AM12" s="43"/>
      <c r="AN12" s="43"/>
      <c r="AO12" s="43"/>
      <c r="AP12" s="43"/>
      <c r="AQ12" s="473"/>
      <c r="AR12" s="473"/>
      <c r="AS12" s="43"/>
      <c r="AT12" s="43"/>
      <c r="AU12" s="43"/>
      <c r="AV12" s="43"/>
      <c r="AW12" s="43"/>
      <c r="AX12" s="43"/>
      <c r="AY12" s="477"/>
      <c r="AZ12" s="88"/>
      <c r="BA12" s="43">
        <v>1</v>
      </c>
      <c r="BB12" s="44"/>
    </row>
    <row r="13" spans="1:54" s="8" customFormat="1" ht="15">
      <c r="A13" s="441"/>
      <c r="B13" s="448"/>
      <c r="C13" s="443"/>
      <c r="D13" s="278"/>
      <c r="E13" s="40">
        <f t="shared" si="3"/>
        <v>48</v>
      </c>
      <c r="F13" s="40">
        <f t="shared" si="5"/>
        <v>48</v>
      </c>
      <c r="G13" s="40">
        <f t="shared" si="4"/>
        <v>0</v>
      </c>
      <c r="H13" s="46"/>
      <c r="I13" s="46">
        <v>4</v>
      </c>
      <c r="J13" s="46">
        <v>4</v>
      </c>
      <c r="K13" s="46">
        <v>4</v>
      </c>
      <c r="L13" s="46">
        <v>4</v>
      </c>
      <c r="M13" s="502"/>
      <c r="N13" s="503"/>
      <c r="O13" s="503"/>
      <c r="P13" s="504"/>
      <c r="Q13" s="46">
        <v>4</v>
      </c>
      <c r="R13" s="46">
        <v>4</v>
      </c>
      <c r="S13" s="46">
        <v>4</v>
      </c>
      <c r="T13" s="473"/>
      <c r="U13" s="46">
        <v>6</v>
      </c>
      <c r="V13" s="46">
        <v>6</v>
      </c>
      <c r="W13" s="46">
        <v>8</v>
      </c>
      <c r="X13" s="462"/>
      <c r="Y13" s="466"/>
      <c r="Z13" s="467"/>
      <c r="AA13" s="133"/>
      <c r="AB13" s="133"/>
      <c r="AC13" s="133"/>
      <c r="AD13" s="133"/>
      <c r="AE13" s="133"/>
      <c r="AF13" s="133"/>
      <c r="AG13" s="133"/>
      <c r="AH13" s="122"/>
      <c r="AI13" s="492"/>
      <c r="AJ13" s="493"/>
      <c r="AK13" s="493"/>
      <c r="AL13" s="494"/>
      <c r="AM13" s="122"/>
      <c r="AN13" s="122"/>
      <c r="AO13" s="122"/>
      <c r="AP13" s="122"/>
      <c r="AQ13" s="473"/>
      <c r="AR13" s="473"/>
      <c r="AS13" s="122"/>
      <c r="AT13" s="122"/>
      <c r="AU13" s="122"/>
      <c r="AV13" s="122"/>
      <c r="AW13" s="122"/>
      <c r="AX13" s="122"/>
      <c r="AY13" s="477"/>
      <c r="AZ13" s="138"/>
      <c r="BA13" s="46"/>
      <c r="BB13" s="41"/>
    </row>
    <row r="14" spans="1:54" s="8" customFormat="1" ht="15">
      <c r="A14" s="441" t="s">
        <v>336</v>
      </c>
      <c r="B14" s="448" t="s">
        <v>85</v>
      </c>
      <c r="C14" s="442">
        <f>(D14+E14+E15)/36</f>
        <v>2</v>
      </c>
      <c r="D14" s="457">
        <v>36</v>
      </c>
      <c r="E14" s="38">
        <f t="shared" si="3"/>
        <v>16</v>
      </c>
      <c r="F14" s="38">
        <f t="shared" si="5"/>
        <v>16</v>
      </c>
      <c r="G14" s="38">
        <f t="shared" si="4"/>
        <v>0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502"/>
      <c r="N14" s="503"/>
      <c r="O14" s="503"/>
      <c r="P14" s="504"/>
      <c r="Q14" s="43">
        <v>2</v>
      </c>
      <c r="R14" s="43">
        <v>2</v>
      </c>
      <c r="S14" s="43">
        <v>2</v>
      </c>
      <c r="T14" s="473"/>
      <c r="U14" s="43"/>
      <c r="V14" s="43"/>
      <c r="W14" s="43"/>
      <c r="X14" s="462"/>
      <c r="Y14" s="466"/>
      <c r="Z14" s="467"/>
      <c r="AA14" s="44"/>
      <c r="AB14" s="44"/>
      <c r="AC14" s="44"/>
      <c r="AD14" s="44"/>
      <c r="AE14" s="44"/>
      <c r="AF14" s="44"/>
      <c r="AG14" s="44"/>
      <c r="AH14" s="43"/>
      <c r="AI14" s="492"/>
      <c r="AJ14" s="493"/>
      <c r="AK14" s="493"/>
      <c r="AL14" s="494"/>
      <c r="AM14" s="43"/>
      <c r="AN14" s="43"/>
      <c r="AO14" s="43"/>
      <c r="AP14" s="43"/>
      <c r="AQ14" s="473"/>
      <c r="AR14" s="473"/>
      <c r="AS14" s="43"/>
      <c r="AT14" s="43"/>
      <c r="AU14" s="43"/>
      <c r="AV14" s="43"/>
      <c r="AW14" s="43"/>
      <c r="AX14" s="43"/>
      <c r="AY14" s="477"/>
      <c r="AZ14" s="88" t="s">
        <v>35</v>
      </c>
      <c r="BA14" s="43"/>
      <c r="BB14" s="44"/>
    </row>
    <row r="15" spans="1:54" s="8" customFormat="1" ht="15">
      <c r="A15" s="441"/>
      <c r="B15" s="448"/>
      <c r="C15" s="443"/>
      <c r="D15" s="457"/>
      <c r="E15" s="40">
        <f t="shared" si="3"/>
        <v>20</v>
      </c>
      <c r="F15" s="40">
        <f t="shared" si="5"/>
        <v>20</v>
      </c>
      <c r="G15" s="40">
        <f t="shared" si="4"/>
        <v>0</v>
      </c>
      <c r="H15" s="46"/>
      <c r="I15" s="46">
        <v>2</v>
      </c>
      <c r="J15" s="46">
        <v>2</v>
      </c>
      <c r="K15" s="46">
        <v>2</v>
      </c>
      <c r="L15" s="46">
        <v>2</v>
      </c>
      <c r="M15" s="502"/>
      <c r="N15" s="503"/>
      <c r="O15" s="503"/>
      <c r="P15" s="504"/>
      <c r="Q15" s="46">
        <v>2</v>
      </c>
      <c r="R15" s="46">
        <v>2</v>
      </c>
      <c r="S15" s="46">
        <v>2</v>
      </c>
      <c r="T15" s="473"/>
      <c r="U15" s="46">
        <v>2</v>
      </c>
      <c r="V15" s="46">
        <v>2</v>
      </c>
      <c r="W15" s="46">
        <v>2</v>
      </c>
      <c r="X15" s="462"/>
      <c r="Y15" s="466"/>
      <c r="Z15" s="467"/>
      <c r="AA15" s="133"/>
      <c r="AB15" s="133"/>
      <c r="AC15" s="133"/>
      <c r="AD15" s="133"/>
      <c r="AE15" s="133"/>
      <c r="AF15" s="133"/>
      <c r="AG15" s="133"/>
      <c r="AH15" s="122"/>
      <c r="AI15" s="492"/>
      <c r="AJ15" s="493"/>
      <c r="AK15" s="493"/>
      <c r="AL15" s="494"/>
      <c r="AM15" s="122"/>
      <c r="AN15" s="122"/>
      <c r="AO15" s="122"/>
      <c r="AP15" s="122"/>
      <c r="AQ15" s="473"/>
      <c r="AR15" s="473"/>
      <c r="AS15" s="122"/>
      <c r="AT15" s="122"/>
      <c r="AU15" s="122"/>
      <c r="AV15" s="122"/>
      <c r="AW15" s="122"/>
      <c r="AX15" s="122"/>
      <c r="AY15" s="477"/>
      <c r="AZ15" s="138"/>
      <c r="BA15" s="46"/>
      <c r="BB15" s="41"/>
    </row>
    <row r="16" spans="1:54" s="8" customFormat="1" ht="15">
      <c r="A16" s="441" t="s">
        <v>372</v>
      </c>
      <c r="B16" s="448" t="s">
        <v>373</v>
      </c>
      <c r="C16" s="442">
        <f>(D16+E16+E17)/36</f>
        <v>2</v>
      </c>
      <c r="D16" s="277">
        <v>36</v>
      </c>
      <c r="E16" s="38">
        <f t="shared" si="3"/>
        <v>12</v>
      </c>
      <c r="F16" s="38">
        <f t="shared" si="5"/>
        <v>12</v>
      </c>
      <c r="G16" s="38">
        <f t="shared" si="4"/>
        <v>0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502"/>
      <c r="N16" s="503"/>
      <c r="O16" s="503"/>
      <c r="P16" s="504"/>
      <c r="Q16" s="43">
        <v>2</v>
      </c>
      <c r="R16" s="43"/>
      <c r="S16" s="43"/>
      <c r="T16" s="473"/>
      <c r="U16" s="43"/>
      <c r="V16" s="43"/>
      <c r="W16" s="43"/>
      <c r="X16" s="462"/>
      <c r="Y16" s="466"/>
      <c r="Z16" s="467"/>
      <c r="AA16" s="44"/>
      <c r="AB16" s="44"/>
      <c r="AC16" s="44"/>
      <c r="AD16" s="44"/>
      <c r="AE16" s="44"/>
      <c r="AF16" s="44"/>
      <c r="AG16" s="44"/>
      <c r="AH16" s="43"/>
      <c r="AI16" s="492"/>
      <c r="AJ16" s="493"/>
      <c r="AK16" s="493"/>
      <c r="AL16" s="494"/>
      <c r="AM16" s="43"/>
      <c r="AN16" s="43"/>
      <c r="AO16" s="43"/>
      <c r="AP16" s="43"/>
      <c r="AQ16" s="473"/>
      <c r="AR16" s="473"/>
      <c r="AS16" s="43"/>
      <c r="AT16" s="43"/>
      <c r="AU16" s="43"/>
      <c r="AV16" s="43"/>
      <c r="AW16" s="43"/>
      <c r="AX16" s="43"/>
      <c r="AY16" s="477"/>
      <c r="AZ16" s="88" t="s">
        <v>35</v>
      </c>
      <c r="BA16" s="43"/>
      <c r="BB16" s="44"/>
    </row>
    <row r="17" spans="1:54" s="8" customFormat="1" ht="15">
      <c r="A17" s="441"/>
      <c r="B17" s="448"/>
      <c r="C17" s="443"/>
      <c r="D17" s="278"/>
      <c r="E17" s="40">
        <f t="shared" si="3"/>
        <v>24</v>
      </c>
      <c r="F17" s="40">
        <f t="shared" si="5"/>
        <v>24</v>
      </c>
      <c r="G17" s="40">
        <f t="shared" si="4"/>
        <v>0</v>
      </c>
      <c r="H17" s="46"/>
      <c r="I17" s="46">
        <v>2</v>
      </c>
      <c r="J17" s="46">
        <v>2</v>
      </c>
      <c r="K17" s="46">
        <v>2</v>
      </c>
      <c r="L17" s="46">
        <v>2</v>
      </c>
      <c r="M17" s="502"/>
      <c r="N17" s="503"/>
      <c r="O17" s="503"/>
      <c r="P17" s="504"/>
      <c r="Q17" s="46">
        <v>2</v>
      </c>
      <c r="R17" s="46">
        <v>4</v>
      </c>
      <c r="S17" s="46">
        <v>4</v>
      </c>
      <c r="T17" s="473"/>
      <c r="U17" s="46">
        <v>2</v>
      </c>
      <c r="V17" s="46">
        <v>2</v>
      </c>
      <c r="W17" s="46">
        <v>2</v>
      </c>
      <c r="X17" s="462"/>
      <c r="Y17" s="466"/>
      <c r="Z17" s="467"/>
      <c r="AA17" s="133"/>
      <c r="AB17" s="133"/>
      <c r="AC17" s="133"/>
      <c r="AD17" s="133"/>
      <c r="AE17" s="133"/>
      <c r="AF17" s="133"/>
      <c r="AG17" s="133"/>
      <c r="AH17" s="122"/>
      <c r="AI17" s="492"/>
      <c r="AJ17" s="493"/>
      <c r="AK17" s="493"/>
      <c r="AL17" s="494"/>
      <c r="AM17" s="122"/>
      <c r="AN17" s="122"/>
      <c r="AO17" s="122"/>
      <c r="AP17" s="122"/>
      <c r="AQ17" s="473"/>
      <c r="AR17" s="473"/>
      <c r="AS17" s="122"/>
      <c r="AT17" s="122"/>
      <c r="AU17" s="122"/>
      <c r="AV17" s="122"/>
      <c r="AW17" s="122"/>
      <c r="AX17" s="122"/>
      <c r="AY17" s="477"/>
      <c r="AZ17" s="138"/>
      <c r="BA17" s="46"/>
      <c r="BB17" s="41"/>
    </row>
    <row r="18" spans="1:54" s="88" customFormat="1" ht="15">
      <c r="A18" s="441" t="s">
        <v>375</v>
      </c>
      <c r="B18" s="448" t="s">
        <v>248</v>
      </c>
      <c r="C18" s="442">
        <f>(D18+E18+E19)/36</f>
        <v>2</v>
      </c>
      <c r="D18" s="456">
        <v>36</v>
      </c>
      <c r="E18" s="38">
        <f t="shared" si="3"/>
        <v>6</v>
      </c>
      <c r="F18" s="38">
        <f>SUM(H18:W18)</f>
        <v>6</v>
      </c>
      <c r="G18" s="38">
        <f>SUM(AA18:AX18)</f>
        <v>0</v>
      </c>
      <c r="H18" s="43">
        <v>2</v>
      </c>
      <c r="I18" s="43">
        <v>2</v>
      </c>
      <c r="J18" s="43">
        <v>2</v>
      </c>
      <c r="K18" s="43"/>
      <c r="L18" s="43"/>
      <c r="M18" s="502"/>
      <c r="N18" s="503"/>
      <c r="O18" s="503"/>
      <c r="P18" s="504"/>
      <c r="Q18" s="43"/>
      <c r="R18" s="43"/>
      <c r="S18" s="43"/>
      <c r="T18" s="473"/>
      <c r="U18" s="43"/>
      <c r="V18" s="43"/>
      <c r="W18" s="43"/>
      <c r="X18" s="462"/>
      <c r="Y18" s="466"/>
      <c r="Z18" s="467"/>
      <c r="AA18" s="44"/>
      <c r="AB18" s="44"/>
      <c r="AC18" s="44"/>
      <c r="AD18" s="44"/>
      <c r="AE18" s="44"/>
      <c r="AF18" s="44"/>
      <c r="AG18" s="44"/>
      <c r="AH18" s="43"/>
      <c r="AI18" s="492"/>
      <c r="AJ18" s="493"/>
      <c r="AK18" s="493"/>
      <c r="AL18" s="494"/>
      <c r="AM18" s="43"/>
      <c r="AN18" s="43"/>
      <c r="AO18" s="43"/>
      <c r="AP18" s="43"/>
      <c r="AQ18" s="473"/>
      <c r="AR18" s="473"/>
      <c r="AS18" s="43"/>
      <c r="AT18" s="43"/>
      <c r="AU18" s="43"/>
      <c r="AV18" s="43"/>
      <c r="AW18" s="43"/>
      <c r="AX18" s="43"/>
      <c r="AY18" s="477"/>
      <c r="AZ18" s="88">
        <v>1</v>
      </c>
      <c r="BA18" s="44"/>
      <c r="BB18" s="44"/>
    </row>
    <row r="19" spans="1:54" s="8" customFormat="1" ht="15">
      <c r="A19" s="441"/>
      <c r="B19" s="448"/>
      <c r="C19" s="443"/>
      <c r="D19" s="456"/>
      <c r="E19" s="40">
        <f t="shared" si="3"/>
        <v>30</v>
      </c>
      <c r="F19" s="40">
        <f>SUM(H19:W19)</f>
        <v>30</v>
      </c>
      <c r="G19" s="40">
        <f>SUM(AA19:AY19)</f>
        <v>0</v>
      </c>
      <c r="H19" s="46"/>
      <c r="I19" s="46">
        <v>2</v>
      </c>
      <c r="J19" s="46">
        <v>2</v>
      </c>
      <c r="K19" s="46">
        <v>4</v>
      </c>
      <c r="L19" s="46">
        <v>4</v>
      </c>
      <c r="M19" s="502"/>
      <c r="N19" s="503"/>
      <c r="O19" s="503"/>
      <c r="P19" s="504"/>
      <c r="Q19" s="46">
        <v>4</v>
      </c>
      <c r="R19" s="46">
        <v>4</v>
      </c>
      <c r="S19" s="46">
        <v>4</v>
      </c>
      <c r="T19" s="473"/>
      <c r="U19" s="46">
        <v>2</v>
      </c>
      <c r="V19" s="46">
        <v>2</v>
      </c>
      <c r="W19" s="46">
        <v>2</v>
      </c>
      <c r="X19" s="462"/>
      <c r="Y19" s="466"/>
      <c r="Z19" s="467"/>
      <c r="AA19" s="41"/>
      <c r="AB19" s="41"/>
      <c r="AC19" s="41"/>
      <c r="AD19" s="41"/>
      <c r="AE19" s="41"/>
      <c r="AF19" s="41"/>
      <c r="AG19" s="41"/>
      <c r="AH19" s="46"/>
      <c r="AI19" s="492"/>
      <c r="AJ19" s="493"/>
      <c r="AK19" s="493"/>
      <c r="AL19" s="494"/>
      <c r="AM19" s="46"/>
      <c r="AN19" s="46"/>
      <c r="AO19" s="46"/>
      <c r="AP19" s="46"/>
      <c r="AQ19" s="473"/>
      <c r="AR19" s="473"/>
      <c r="AS19" s="122"/>
      <c r="AT19" s="122"/>
      <c r="AU19" s="122"/>
      <c r="AV19" s="122"/>
      <c r="AW19" s="122"/>
      <c r="AX19" s="122"/>
      <c r="AY19" s="477"/>
      <c r="AZ19" s="138"/>
      <c r="BA19" s="41"/>
      <c r="BB19" s="41"/>
    </row>
    <row r="20" spans="1:54" s="8" customFormat="1" ht="15" customHeight="1">
      <c r="A20" s="441" t="s">
        <v>374</v>
      </c>
      <c r="B20" s="448" t="s">
        <v>121</v>
      </c>
      <c r="C20" s="442">
        <f>(D20+E20+E21)/36</f>
        <v>3</v>
      </c>
      <c r="D20" s="277">
        <v>56</v>
      </c>
      <c r="E20" s="38">
        <f t="shared" si="3"/>
        <v>20</v>
      </c>
      <c r="F20" s="38">
        <f t="shared" ref="F20:F30" si="6">SUM(H20:W20)</f>
        <v>0</v>
      </c>
      <c r="G20" s="38">
        <f>SUM(AA20:AY20)</f>
        <v>20</v>
      </c>
      <c r="H20" s="43"/>
      <c r="I20" s="43"/>
      <c r="J20" s="43"/>
      <c r="K20" s="43"/>
      <c r="L20" s="43"/>
      <c r="M20" s="502"/>
      <c r="N20" s="503"/>
      <c r="O20" s="503"/>
      <c r="P20" s="504"/>
      <c r="Q20" s="43"/>
      <c r="R20" s="43"/>
      <c r="S20" s="43"/>
      <c r="T20" s="473"/>
      <c r="U20" s="43"/>
      <c r="V20" s="43"/>
      <c r="W20" s="43"/>
      <c r="X20" s="462"/>
      <c r="Y20" s="466"/>
      <c r="Z20" s="467"/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>
        <v>2</v>
      </c>
      <c r="AH20" s="43">
        <v>2</v>
      </c>
      <c r="AI20" s="492"/>
      <c r="AJ20" s="493"/>
      <c r="AK20" s="493"/>
      <c r="AL20" s="494"/>
      <c r="AM20" s="43">
        <v>2</v>
      </c>
      <c r="AN20" s="43">
        <v>2</v>
      </c>
      <c r="AO20" s="43"/>
      <c r="AP20" s="43"/>
      <c r="AQ20" s="473"/>
      <c r="AR20" s="473"/>
      <c r="AS20" s="43"/>
      <c r="AT20" s="43"/>
      <c r="AU20" s="43"/>
      <c r="AV20" s="43"/>
      <c r="AW20" s="43"/>
      <c r="AX20" s="43"/>
      <c r="AY20" s="477"/>
      <c r="AZ20" s="88" t="s">
        <v>18</v>
      </c>
      <c r="BA20" s="43"/>
      <c r="BB20" s="44"/>
    </row>
    <row r="21" spans="1:54" s="8" customFormat="1" ht="15">
      <c r="A21" s="441"/>
      <c r="B21" s="448"/>
      <c r="C21" s="443"/>
      <c r="D21" s="278"/>
      <c r="E21" s="40">
        <f t="shared" si="3"/>
        <v>32</v>
      </c>
      <c r="F21" s="40">
        <f t="shared" si="6"/>
        <v>0</v>
      </c>
      <c r="G21" s="40">
        <f>SUM(AA21:AY21)</f>
        <v>32</v>
      </c>
      <c r="H21" s="46"/>
      <c r="I21" s="46"/>
      <c r="J21" s="46"/>
      <c r="K21" s="46"/>
      <c r="L21" s="46"/>
      <c r="M21" s="502"/>
      <c r="N21" s="503"/>
      <c r="O21" s="503"/>
      <c r="P21" s="504"/>
      <c r="Q21" s="46"/>
      <c r="R21" s="46"/>
      <c r="S21" s="46"/>
      <c r="T21" s="473"/>
      <c r="U21" s="46"/>
      <c r="V21" s="46"/>
      <c r="W21" s="46"/>
      <c r="X21" s="462"/>
      <c r="Y21" s="466"/>
      <c r="Z21" s="467"/>
      <c r="AA21" s="133"/>
      <c r="AB21" s="133"/>
      <c r="AC21" s="133">
        <v>2</v>
      </c>
      <c r="AD21" s="133">
        <v>2</v>
      </c>
      <c r="AE21" s="133">
        <v>2</v>
      </c>
      <c r="AF21" s="133">
        <v>2</v>
      </c>
      <c r="AG21" s="133">
        <v>2</v>
      </c>
      <c r="AH21" s="122">
        <v>2</v>
      </c>
      <c r="AI21" s="492"/>
      <c r="AJ21" s="493"/>
      <c r="AK21" s="493"/>
      <c r="AL21" s="494"/>
      <c r="AM21" s="122">
        <v>2</v>
      </c>
      <c r="AN21" s="122">
        <v>2</v>
      </c>
      <c r="AO21" s="122">
        <v>2</v>
      </c>
      <c r="AP21" s="122">
        <v>2</v>
      </c>
      <c r="AQ21" s="473"/>
      <c r="AR21" s="473"/>
      <c r="AS21" s="122">
        <v>2</v>
      </c>
      <c r="AT21" s="122">
        <v>2</v>
      </c>
      <c r="AU21" s="122">
        <v>2</v>
      </c>
      <c r="AV21" s="122">
        <v>2</v>
      </c>
      <c r="AW21" s="122">
        <v>2</v>
      </c>
      <c r="AX21" s="122">
        <v>2</v>
      </c>
      <c r="AY21" s="477"/>
      <c r="AZ21" s="138"/>
      <c r="BA21" s="46"/>
      <c r="BB21" s="41"/>
    </row>
    <row r="22" spans="1:54" s="8" customFormat="1" ht="15">
      <c r="A22" s="441" t="s">
        <v>376</v>
      </c>
      <c r="B22" s="448" t="s">
        <v>396</v>
      </c>
      <c r="C22" s="442">
        <f>(D22+E22+E23)/36</f>
        <v>4</v>
      </c>
      <c r="D22" s="457">
        <v>76</v>
      </c>
      <c r="E22" s="38">
        <f t="shared" si="3"/>
        <v>16</v>
      </c>
      <c r="F22" s="38">
        <f t="shared" si="6"/>
        <v>0</v>
      </c>
      <c r="G22" s="38">
        <f>SUM(AA22:AY22)</f>
        <v>16</v>
      </c>
      <c r="H22" s="43"/>
      <c r="I22" s="43"/>
      <c r="J22" s="43"/>
      <c r="K22" s="43"/>
      <c r="L22" s="43"/>
      <c r="M22" s="502"/>
      <c r="N22" s="503"/>
      <c r="O22" s="503"/>
      <c r="P22" s="504"/>
      <c r="Q22" s="43"/>
      <c r="R22" s="43"/>
      <c r="S22" s="43"/>
      <c r="T22" s="473"/>
      <c r="U22" s="43"/>
      <c r="V22" s="43"/>
      <c r="W22" s="43"/>
      <c r="X22" s="462"/>
      <c r="Y22" s="466"/>
      <c r="Z22" s="467"/>
      <c r="AA22" s="44">
        <v>2</v>
      </c>
      <c r="AB22" s="44">
        <v>2</v>
      </c>
      <c r="AC22" s="44">
        <v>2</v>
      </c>
      <c r="AD22" s="44">
        <v>2</v>
      </c>
      <c r="AE22" s="44">
        <v>2</v>
      </c>
      <c r="AF22" s="44">
        <v>2</v>
      </c>
      <c r="AG22" s="44">
        <v>2</v>
      </c>
      <c r="AH22" s="43">
        <v>2</v>
      </c>
      <c r="AI22" s="492"/>
      <c r="AJ22" s="493"/>
      <c r="AK22" s="493"/>
      <c r="AL22" s="494"/>
      <c r="AM22" s="43"/>
      <c r="AN22" s="43"/>
      <c r="AO22" s="43"/>
      <c r="AP22" s="43"/>
      <c r="AQ22" s="473"/>
      <c r="AR22" s="473"/>
      <c r="AS22" s="43"/>
      <c r="AT22" s="43"/>
      <c r="AU22" s="43"/>
      <c r="AV22" s="43"/>
      <c r="AW22" s="43"/>
      <c r="AX22" s="43"/>
      <c r="AY22" s="477"/>
      <c r="AZ22" s="88"/>
      <c r="BA22" s="43">
        <v>2</v>
      </c>
      <c r="BB22" s="44"/>
    </row>
    <row r="23" spans="1:54" s="8" customFormat="1" ht="15">
      <c r="A23" s="441"/>
      <c r="B23" s="448"/>
      <c r="C23" s="443"/>
      <c r="D23" s="457"/>
      <c r="E23" s="40">
        <f t="shared" si="3"/>
        <v>52</v>
      </c>
      <c r="F23" s="40"/>
      <c r="G23" s="40">
        <v>52</v>
      </c>
      <c r="H23" s="46"/>
      <c r="I23" s="46"/>
      <c r="J23" s="46"/>
      <c r="K23" s="46"/>
      <c r="L23" s="46"/>
      <c r="M23" s="502"/>
      <c r="N23" s="503"/>
      <c r="O23" s="503"/>
      <c r="P23" s="504"/>
      <c r="Q23" s="46"/>
      <c r="R23" s="46"/>
      <c r="S23" s="46"/>
      <c r="T23" s="473"/>
      <c r="U23" s="46"/>
      <c r="V23" s="46"/>
      <c r="W23" s="46"/>
      <c r="X23" s="462"/>
      <c r="Y23" s="466"/>
      <c r="Z23" s="467"/>
      <c r="AA23" s="133"/>
      <c r="AB23" s="133"/>
      <c r="AC23" s="133"/>
      <c r="AD23" s="133"/>
      <c r="AE23" s="133"/>
      <c r="AF23" s="133"/>
      <c r="AG23" s="133"/>
      <c r="AH23" s="122"/>
      <c r="AI23" s="492"/>
      <c r="AJ23" s="493"/>
      <c r="AK23" s="493"/>
      <c r="AL23" s="494"/>
      <c r="AM23" s="122">
        <v>2</v>
      </c>
      <c r="AN23" s="122">
        <v>2</v>
      </c>
      <c r="AO23" s="122">
        <v>2</v>
      </c>
      <c r="AP23" s="122">
        <v>2</v>
      </c>
      <c r="AQ23" s="473"/>
      <c r="AR23" s="473"/>
      <c r="AS23" s="122">
        <v>2</v>
      </c>
      <c r="AT23" s="122">
        <v>2</v>
      </c>
      <c r="AU23" s="122">
        <v>2</v>
      </c>
      <c r="AV23" s="122">
        <v>2</v>
      </c>
      <c r="AW23" s="122"/>
      <c r="AX23" s="122"/>
      <c r="AY23" s="477"/>
      <c r="AZ23" s="138" t="s">
        <v>381</v>
      </c>
      <c r="BA23" s="46"/>
      <c r="BB23" s="41"/>
    </row>
    <row r="24" spans="1:54" s="8" customFormat="1" ht="15">
      <c r="A24" s="441" t="s">
        <v>378</v>
      </c>
      <c r="B24" s="321" t="s">
        <v>247</v>
      </c>
      <c r="C24" s="277">
        <f>(D24+E24+E25)/36</f>
        <v>5</v>
      </c>
      <c r="D24" s="457">
        <v>94</v>
      </c>
      <c r="E24" s="38">
        <f t="shared" si="3"/>
        <v>24</v>
      </c>
      <c r="F24" s="38">
        <f t="shared" si="6"/>
        <v>24</v>
      </c>
      <c r="G24" s="38">
        <f t="shared" ref="G24:G30" si="7">SUM(AA24:AY24)</f>
        <v>0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502"/>
      <c r="N24" s="503"/>
      <c r="O24" s="503"/>
      <c r="P24" s="504"/>
      <c r="Q24" s="43">
        <v>2</v>
      </c>
      <c r="R24" s="43">
        <v>2</v>
      </c>
      <c r="S24" s="43">
        <v>2</v>
      </c>
      <c r="T24" s="473"/>
      <c r="U24" s="43">
        <v>2</v>
      </c>
      <c r="V24" s="43">
        <v>2</v>
      </c>
      <c r="W24" s="43">
        <v>4</v>
      </c>
      <c r="X24" s="462"/>
      <c r="Y24" s="466"/>
      <c r="Z24" s="467"/>
      <c r="AA24" s="142"/>
      <c r="AB24" s="142"/>
      <c r="AC24" s="142"/>
      <c r="AD24" s="142"/>
      <c r="AE24" s="142"/>
      <c r="AF24" s="142"/>
      <c r="AG24" s="142"/>
      <c r="AH24" s="132"/>
      <c r="AI24" s="492"/>
      <c r="AJ24" s="493"/>
      <c r="AK24" s="493"/>
      <c r="AL24" s="494"/>
      <c r="AM24" s="132"/>
      <c r="AN24" s="132"/>
      <c r="AO24" s="132"/>
      <c r="AP24" s="132"/>
      <c r="AQ24" s="473"/>
      <c r="AR24" s="473"/>
      <c r="AS24" s="132"/>
      <c r="AT24" s="132"/>
      <c r="AU24" s="132"/>
      <c r="AV24" s="132"/>
      <c r="AW24" s="132"/>
      <c r="AX24" s="132"/>
      <c r="AY24" s="477"/>
      <c r="AZ24" s="3"/>
      <c r="BA24" s="39">
        <v>1</v>
      </c>
      <c r="BB24" s="125"/>
    </row>
    <row r="25" spans="1:54" s="8" customFormat="1" ht="15">
      <c r="A25" s="441"/>
      <c r="B25" s="322"/>
      <c r="C25" s="278"/>
      <c r="D25" s="457"/>
      <c r="E25" s="40">
        <v>62</v>
      </c>
      <c r="F25" s="40">
        <f t="shared" si="6"/>
        <v>26</v>
      </c>
      <c r="G25" s="40">
        <f t="shared" si="7"/>
        <v>0</v>
      </c>
      <c r="H25" s="39"/>
      <c r="I25" s="39">
        <v>2</v>
      </c>
      <c r="J25" s="39">
        <v>2</v>
      </c>
      <c r="K25" s="39">
        <v>2</v>
      </c>
      <c r="L25" s="39">
        <v>2</v>
      </c>
      <c r="M25" s="502"/>
      <c r="N25" s="503"/>
      <c r="O25" s="503"/>
      <c r="P25" s="504"/>
      <c r="Q25" s="39">
        <v>2</v>
      </c>
      <c r="R25" s="39">
        <v>2</v>
      </c>
      <c r="S25" s="39">
        <v>4</v>
      </c>
      <c r="T25" s="473"/>
      <c r="U25" s="39">
        <v>4</v>
      </c>
      <c r="V25" s="39">
        <v>4</v>
      </c>
      <c r="W25" s="39">
        <v>2</v>
      </c>
      <c r="X25" s="462"/>
      <c r="Y25" s="466"/>
      <c r="Z25" s="467"/>
      <c r="AA25" s="142"/>
      <c r="AB25" s="142"/>
      <c r="AC25" s="142"/>
      <c r="AD25" s="142"/>
      <c r="AE25" s="142"/>
      <c r="AF25" s="142"/>
      <c r="AG25" s="142"/>
      <c r="AH25" s="132"/>
      <c r="AI25" s="492"/>
      <c r="AJ25" s="493"/>
      <c r="AK25" s="493"/>
      <c r="AL25" s="494"/>
      <c r="AM25" s="132"/>
      <c r="AN25" s="132"/>
      <c r="AO25" s="132"/>
      <c r="AP25" s="132"/>
      <c r="AQ25" s="473"/>
      <c r="AR25" s="473"/>
      <c r="AS25" s="132"/>
      <c r="AT25" s="132"/>
      <c r="AU25" s="132"/>
      <c r="AV25" s="132"/>
      <c r="AW25" s="132"/>
      <c r="AX25" s="132"/>
      <c r="AY25" s="477"/>
      <c r="AZ25" s="3" t="s">
        <v>380</v>
      </c>
      <c r="BA25" s="39"/>
      <c r="BB25" s="125"/>
    </row>
    <row r="26" spans="1:54" s="8" customFormat="1" ht="15">
      <c r="A26" s="441" t="s">
        <v>382</v>
      </c>
      <c r="B26" s="321" t="s">
        <v>127</v>
      </c>
      <c r="C26" s="277">
        <f>(D26+E26+E27)/36</f>
        <v>4</v>
      </c>
      <c r="D26" s="457">
        <v>74</v>
      </c>
      <c r="E26" s="38">
        <f t="shared" si="3"/>
        <v>6</v>
      </c>
      <c r="F26" s="38">
        <f t="shared" si="6"/>
        <v>0</v>
      </c>
      <c r="G26" s="38">
        <f t="shared" si="7"/>
        <v>6</v>
      </c>
      <c r="H26" s="83"/>
      <c r="I26" s="83"/>
      <c r="J26" s="83"/>
      <c r="K26" s="83"/>
      <c r="L26" s="84"/>
      <c r="M26" s="502"/>
      <c r="N26" s="503"/>
      <c r="O26" s="503"/>
      <c r="P26" s="504"/>
      <c r="Q26" s="83"/>
      <c r="R26" s="83"/>
      <c r="S26" s="84"/>
      <c r="T26" s="473"/>
      <c r="U26" s="83"/>
      <c r="V26" s="83"/>
      <c r="W26" s="83"/>
      <c r="X26" s="462"/>
      <c r="Y26" s="466"/>
      <c r="Z26" s="467"/>
      <c r="AA26" s="140">
        <v>4</v>
      </c>
      <c r="AB26" s="140">
        <v>2</v>
      </c>
      <c r="AC26" s="140"/>
      <c r="AD26" s="140"/>
      <c r="AE26" s="140"/>
      <c r="AF26" s="140"/>
      <c r="AG26" s="140"/>
      <c r="AH26" s="124"/>
      <c r="AI26" s="492"/>
      <c r="AJ26" s="493"/>
      <c r="AK26" s="493"/>
      <c r="AL26" s="494"/>
      <c r="AM26" s="124"/>
      <c r="AN26" s="124"/>
      <c r="AO26" s="124"/>
      <c r="AP26" s="140"/>
      <c r="AQ26" s="473"/>
      <c r="AR26" s="473"/>
      <c r="AS26" s="124"/>
      <c r="AT26" s="124"/>
      <c r="AU26" s="124"/>
      <c r="AV26" s="124"/>
      <c r="AW26" s="124"/>
      <c r="AX26" s="124"/>
      <c r="AY26" s="477"/>
      <c r="AZ26" s="83"/>
      <c r="BA26" s="83"/>
      <c r="BB26" s="84"/>
    </row>
    <row r="27" spans="1:54" s="8" customFormat="1" ht="15">
      <c r="A27" s="441"/>
      <c r="B27" s="322"/>
      <c r="C27" s="278"/>
      <c r="D27" s="457"/>
      <c r="E27" s="40">
        <f t="shared" si="3"/>
        <v>64</v>
      </c>
      <c r="F27" s="40">
        <f t="shared" si="6"/>
        <v>0</v>
      </c>
      <c r="G27" s="40">
        <f t="shared" si="7"/>
        <v>64</v>
      </c>
      <c r="H27" s="46"/>
      <c r="I27" s="46"/>
      <c r="J27" s="46"/>
      <c r="K27" s="46"/>
      <c r="L27" s="41"/>
      <c r="M27" s="502"/>
      <c r="N27" s="503"/>
      <c r="O27" s="503"/>
      <c r="P27" s="504"/>
      <c r="Q27" s="46"/>
      <c r="R27" s="46"/>
      <c r="S27" s="41"/>
      <c r="T27" s="473"/>
      <c r="U27" s="46"/>
      <c r="V27" s="46"/>
      <c r="W27" s="46"/>
      <c r="X27" s="462"/>
      <c r="Y27" s="466"/>
      <c r="Z27" s="467"/>
      <c r="AA27" s="133"/>
      <c r="AB27" s="133">
        <v>2</v>
      </c>
      <c r="AC27" s="133">
        <v>4</v>
      </c>
      <c r="AD27" s="133">
        <v>4</v>
      </c>
      <c r="AE27" s="133">
        <v>4</v>
      </c>
      <c r="AF27" s="133">
        <v>4</v>
      </c>
      <c r="AG27" s="133">
        <v>4</v>
      </c>
      <c r="AH27" s="122">
        <v>4</v>
      </c>
      <c r="AI27" s="492"/>
      <c r="AJ27" s="493"/>
      <c r="AK27" s="493"/>
      <c r="AL27" s="494"/>
      <c r="AM27" s="122">
        <v>4</v>
      </c>
      <c r="AN27" s="122">
        <v>4</v>
      </c>
      <c r="AO27" s="122">
        <v>4</v>
      </c>
      <c r="AP27" s="133">
        <v>4</v>
      </c>
      <c r="AQ27" s="473"/>
      <c r="AR27" s="473"/>
      <c r="AS27" s="122">
        <v>4</v>
      </c>
      <c r="AT27" s="122">
        <v>4</v>
      </c>
      <c r="AU27" s="122">
        <v>4</v>
      </c>
      <c r="AV27" s="122">
        <v>4</v>
      </c>
      <c r="AW27" s="122">
        <v>4</v>
      </c>
      <c r="AX27" s="122">
        <v>2</v>
      </c>
      <c r="AY27" s="477"/>
      <c r="AZ27" s="46"/>
      <c r="BA27" s="46">
        <v>2</v>
      </c>
      <c r="BB27" s="41"/>
    </row>
    <row r="28" spans="1:54" s="8" customFormat="1" ht="15">
      <c r="A28" s="441" t="s">
        <v>383</v>
      </c>
      <c r="B28" s="321" t="s">
        <v>250</v>
      </c>
      <c r="C28" s="277">
        <f>(D28+E28+E29)/36</f>
        <v>4</v>
      </c>
      <c r="D28" s="457">
        <v>72</v>
      </c>
      <c r="E28" s="38">
        <f>SUM(F28:G28)</f>
        <v>24</v>
      </c>
      <c r="F28" s="38">
        <f t="shared" si="6"/>
        <v>0</v>
      </c>
      <c r="G28" s="38">
        <f t="shared" si="7"/>
        <v>24</v>
      </c>
      <c r="H28" s="83"/>
      <c r="I28" s="83"/>
      <c r="J28" s="83"/>
      <c r="K28" s="83"/>
      <c r="L28" s="84"/>
      <c r="M28" s="502"/>
      <c r="N28" s="503"/>
      <c r="O28" s="503"/>
      <c r="P28" s="504"/>
      <c r="Q28" s="83"/>
      <c r="R28" s="83"/>
      <c r="S28" s="83"/>
      <c r="T28" s="473"/>
      <c r="U28" s="83"/>
      <c r="V28" s="83"/>
      <c r="W28" s="83"/>
      <c r="X28" s="462"/>
      <c r="Y28" s="466"/>
      <c r="Z28" s="467"/>
      <c r="AA28" s="140">
        <v>2</v>
      </c>
      <c r="AB28" s="140">
        <v>2</v>
      </c>
      <c r="AC28" s="140">
        <v>2</v>
      </c>
      <c r="AD28" s="140">
        <v>2</v>
      </c>
      <c r="AE28" s="140">
        <v>2</v>
      </c>
      <c r="AF28" s="140">
        <v>2</v>
      </c>
      <c r="AG28" s="140">
        <v>2</v>
      </c>
      <c r="AH28" s="124">
        <v>2</v>
      </c>
      <c r="AI28" s="492"/>
      <c r="AJ28" s="493"/>
      <c r="AK28" s="493"/>
      <c r="AL28" s="494"/>
      <c r="AM28" s="124">
        <v>2</v>
      </c>
      <c r="AN28" s="124">
        <v>2</v>
      </c>
      <c r="AO28" s="124">
        <v>2</v>
      </c>
      <c r="AP28" s="140">
        <v>2</v>
      </c>
      <c r="AQ28" s="473"/>
      <c r="AR28" s="473"/>
      <c r="AS28" s="124"/>
      <c r="AT28" s="124"/>
      <c r="AU28" s="124"/>
      <c r="AV28" s="124"/>
      <c r="AW28" s="124"/>
      <c r="AX28" s="124"/>
      <c r="AY28" s="477"/>
      <c r="AZ28" s="83"/>
      <c r="BA28" s="83" t="s">
        <v>555</v>
      </c>
      <c r="BB28" s="84"/>
    </row>
    <row r="29" spans="1:54" s="8" customFormat="1" ht="15">
      <c r="A29" s="441"/>
      <c r="B29" s="322"/>
      <c r="C29" s="278"/>
      <c r="D29" s="457"/>
      <c r="E29" s="40">
        <v>48</v>
      </c>
      <c r="F29" s="40">
        <f t="shared" si="6"/>
        <v>0</v>
      </c>
      <c r="G29" s="40">
        <f t="shared" si="7"/>
        <v>12</v>
      </c>
      <c r="H29" s="46"/>
      <c r="I29" s="46"/>
      <c r="J29" s="46"/>
      <c r="K29" s="46"/>
      <c r="L29" s="41"/>
      <c r="M29" s="502"/>
      <c r="N29" s="503"/>
      <c r="O29" s="503"/>
      <c r="P29" s="504"/>
      <c r="Q29" s="46"/>
      <c r="R29" s="46"/>
      <c r="S29" s="46"/>
      <c r="T29" s="473"/>
      <c r="U29" s="46"/>
      <c r="V29" s="46"/>
      <c r="W29" s="46"/>
      <c r="X29" s="462"/>
      <c r="Y29" s="466"/>
      <c r="Z29" s="467"/>
      <c r="AA29" s="133"/>
      <c r="AB29" s="133"/>
      <c r="AC29" s="133"/>
      <c r="AD29" s="133"/>
      <c r="AE29" s="133"/>
      <c r="AF29" s="133"/>
      <c r="AG29" s="133"/>
      <c r="AH29" s="122"/>
      <c r="AI29" s="492"/>
      <c r="AJ29" s="493"/>
      <c r="AK29" s="493"/>
      <c r="AL29" s="494"/>
      <c r="AM29" s="122"/>
      <c r="AN29" s="122"/>
      <c r="AO29" s="122"/>
      <c r="AP29" s="133"/>
      <c r="AQ29" s="473"/>
      <c r="AR29" s="473"/>
      <c r="AS29" s="122">
        <v>2</v>
      </c>
      <c r="AT29" s="122">
        <v>2</v>
      </c>
      <c r="AU29" s="122">
        <v>2</v>
      </c>
      <c r="AV29" s="122">
        <v>2</v>
      </c>
      <c r="AW29" s="122">
        <v>2</v>
      </c>
      <c r="AX29" s="122">
        <v>2</v>
      </c>
      <c r="AY29" s="477"/>
      <c r="AZ29" s="46"/>
      <c r="BA29" s="46"/>
      <c r="BB29" s="41"/>
    </row>
    <row r="30" spans="1:54" s="8" customFormat="1" ht="15" customHeight="1">
      <c r="A30" s="449" t="s">
        <v>42</v>
      </c>
      <c r="B30" s="176" t="s">
        <v>253</v>
      </c>
      <c r="C30" s="277">
        <f>(D30+E30+E32)/36</f>
        <v>3</v>
      </c>
      <c r="D30" s="277">
        <v>56</v>
      </c>
      <c r="E30" s="145">
        <f>SUM(F30:G30)</f>
        <v>6</v>
      </c>
      <c r="F30" s="38">
        <f t="shared" si="6"/>
        <v>0</v>
      </c>
      <c r="G30" s="38">
        <f t="shared" si="7"/>
        <v>6</v>
      </c>
      <c r="H30" s="224"/>
      <c r="I30" s="224"/>
      <c r="J30" s="224"/>
      <c r="K30" s="224"/>
      <c r="L30" s="224"/>
      <c r="M30" s="502"/>
      <c r="N30" s="503"/>
      <c r="O30" s="503"/>
      <c r="P30" s="504"/>
      <c r="Q30" s="224"/>
      <c r="R30" s="224"/>
      <c r="S30" s="224"/>
      <c r="T30" s="473"/>
      <c r="U30" s="224"/>
      <c r="V30" s="224"/>
      <c r="W30" s="224"/>
      <c r="X30" s="462"/>
      <c r="Y30" s="466"/>
      <c r="Z30" s="467"/>
      <c r="AA30" s="224">
        <v>2</v>
      </c>
      <c r="AB30" s="224">
        <v>2</v>
      </c>
      <c r="AC30" s="224">
        <v>2</v>
      </c>
      <c r="AD30" s="224"/>
      <c r="AE30" s="224"/>
      <c r="AF30" s="224"/>
      <c r="AG30" s="224"/>
      <c r="AH30" s="229"/>
      <c r="AI30" s="492"/>
      <c r="AJ30" s="493"/>
      <c r="AK30" s="493"/>
      <c r="AL30" s="494"/>
      <c r="AM30" s="224"/>
      <c r="AN30" s="224"/>
      <c r="AO30" s="224"/>
      <c r="AP30" s="224"/>
      <c r="AQ30" s="473"/>
      <c r="AR30" s="473"/>
      <c r="AS30" s="224"/>
      <c r="AT30" s="224"/>
      <c r="AU30" s="224"/>
      <c r="AV30" s="229"/>
      <c r="AW30" s="228"/>
      <c r="AX30" s="226"/>
      <c r="AY30" s="477"/>
      <c r="AZ30" s="178" t="s">
        <v>208</v>
      </c>
      <c r="BA30" s="224"/>
      <c r="BB30" s="224"/>
    </row>
    <row r="31" spans="1:54" s="8" customFormat="1" ht="15">
      <c r="A31" s="450"/>
      <c r="B31" s="176" t="s">
        <v>397</v>
      </c>
      <c r="C31" s="305"/>
      <c r="D31" s="305"/>
      <c r="E31" s="201"/>
      <c r="F31" s="149"/>
      <c r="G31" s="149"/>
      <c r="H31" s="228"/>
      <c r="I31" s="228"/>
      <c r="J31" s="228"/>
      <c r="K31" s="228"/>
      <c r="L31" s="228"/>
      <c r="M31" s="502"/>
      <c r="N31" s="503"/>
      <c r="O31" s="503"/>
      <c r="P31" s="504"/>
      <c r="Q31" s="228"/>
      <c r="R31" s="228"/>
      <c r="S31" s="228"/>
      <c r="T31" s="473"/>
      <c r="U31" s="228"/>
      <c r="V31" s="228"/>
      <c r="W31" s="228"/>
      <c r="X31" s="462"/>
      <c r="Y31" s="466"/>
      <c r="Z31" s="467"/>
      <c r="AA31" s="228"/>
      <c r="AB31" s="228"/>
      <c r="AC31" s="228"/>
      <c r="AD31" s="228"/>
      <c r="AE31" s="228"/>
      <c r="AF31" s="228"/>
      <c r="AG31" s="228"/>
      <c r="AH31" s="230"/>
      <c r="AI31" s="492"/>
      <c r="AJ31" s="493"/>
      <c r="AK31" s="493"/>
      <c r="AL31" s="494"/>
      <c r="AM31" s="228"/>
      <c r="AN31" s="228"/>
      <c r="AO31" s="228"/>
      <c r="AP31" s="228"/>
      <c r="AQ31" s="473"/>
      <c r="AR31" s="473"/>
      <c r="AS31" s="228"/>
      <c r="AT31" s="228"/>
      <c r="AU31" s="228"/>
      <c r="AV31" s="230"/>
      <c r="AW31" s="228"/>
      <c r="AX31" s="227"/>
      <c r="AY31" s="477"/>
      <c r="AZ31" s="88"/>
      <c r="BA31" s="230"/>
      <c r="BB31" s="224"/>
    </row>
    <row r="32" spans="1:54" s="88" customFormat="1" ht="15">
      <c r="A32" s="451"/>
      <c r="B32" s="175" t="s">
        <v>128</v>
      </c>
      <c r="C32" s="278"/>
      <c r="D32" s="278"/>
      <c r="E32" s="40">
        <f>SUM(F32:G32)</f>
        <v>46</v>
      </c>
      <c r="F32" s="40">
        <f>SUM(H32:W32)</f>
        <v>0</v>
      </c>
      <c r="G32" s="40">
        <f>SUM(AA32:AY32)</f>
        <v>46</v>
      </c>
      <c r="H32" s="41"/>
      <c r="I32" s="41"/>
      <c r="J32" s="41"/>
      <c r="K32" s="41"/>
      <c r="L32" s="41"/>
      <c r="M32" s="502"/>
      <c r="N32" s="503"/>
      <c r="O32" s="503"/>
      <c r="P32" s="504"/>
      <c r="Q32" s="41"/>
      <c r="R32" s="41"/>
      <c r="S32" s="41"/>
      <c r="T32" s="473"/>
      <c r="U32" s="41"/>
      <c r="V32" s="41"/>
      <c r="W32" s="41"/>
      <c r="X32" s="462"/>
      <c r="Y32" s="466"/>
      <c r="Z32" s="467"/>
      <c r="AA32" s="41"/>
      <c r="AB32" s="41"/>
      <c r="AC32" s="41"/>
      <c r="AD32" s="41">
        <v>2</v>
      </c>
      <c r="AE32" s="41">
        <v>2</v>
      </c>
      <c r="AF32" s="41">
        <v>2</v>
      </c>
      <c r="AG32" s="41">
        <v>2</v>
      </c>
      <c r="AH32" s="46">
        <v>2</v>
      </c>
      <c r="AI32" s="492"/>
      <c r="AJ32" s="493"/>
      <c r="AK32" s="493"/>
      <c r="AL32" s="494"/>
      <c r="AM32" s="41">
        <v>2</v>
      </c>
      <c r="AN32" s="41">
        <v>2</v>
      </c>
      <c r="AO32" s="41">
        <v>4</v>
      </c>
      <c r="AP32" s="41">
        <v>4</v>
      </c>
      <c r="AQ32" s="473"/>
      <c r="AR32" s="473"/>
      <c r="AS32" s="41">
        <v>4</v>
      </c>
      <c r="AT32" s="41">
        <v>4</v>
      </c>
      <c r="AU32" s="41">
        <v>4</v>
      </c>
      <c r="AV32" s="46">
        <v>4</v>
      </c>
      <c r="AW32" s="41">
        <v>4</v>
      </c>
      <c r="AX32" s="138">
        <v>4</v>
      </c>
      <c r="AY32" s="477"/>
      <c r="AZ32" s="138"/>
      <c r="BA32" s="46"/>
      <c r="BB32" s="146"/>
    </row>
    <row r="33" spans="1:54" s="8" customFormat="1" ht="15">
      <c r="A33" s="449" t="s">
        <v>146</v>
      </c>
      <c r="B33" s="176" t="s">
        <v>129</v>
      </c>
      <c r="C33" s="277">
        <f>(D33+E33+E35)/36</f>
        <v>3</v>
      </c>
      <c r="D33" s="277">
        <v>56</v>
      </c>
      <c r="E33" s="145">
        <f>SUM(F33:G33)</f>
        <v>6</v>
      </c>
      <c r="F33" s="38">
        <f>SUM(H33:W33)</f>
        <v>6</v>
      </c>
      <c r="G33" s="38">
        <f>SUM(AA33:AY33)</f>
        <v>0</v>
      </c>
      <c r="H33" s="224">
        <v>4</v>
      </c>
      <c r="I33" s="224">
        <v>2</v>
      </c>
      <c r="J33" s="224"/>
      <c r="K33" s="224"/>
      <c r="L33" s="224"/>
      <c r="M33" s="502"/>
      <c r="N33" s="503"/>
      <c r="O33" s="503"/>
      <c r="P33" s="504"/>
      <c r="Q33" s="224"/>
      <c r="R33" s="224"/>
      <c r="S33" s="224"/>
      <c r="T33" s="473"/>
      <c r="U33" s="224"/>
      <c r="V33" s="224"/>
      <c r="W33" s="224"/>
      <c r="X33" s="462"/>
      <c r="Y33" s="466"/>
      <c r="Z33" s="467"/>
      <c r="AA33" s="224"/>
      <c r="AB33" s="224"/>
      <c r="AC33" s="224"/>
      <c r="AD33" s="224"/>
      <c r="AE33" s="224"/>
      <c r="AF33" s="224"/>
      <c r="AG33" s="224"/>
      <c r="AH33" s="229"/>
      <c r="AI33" s="492"/>
      <c r="AJ33" s="493"/>
      <c r="AK33" s="493"/>
      <c r="AL33" s="494"/>
      <c r="AM33" s="224"/>
      <c r="AN33" s="224"/>
      <c r="AO33" s="224"/>
      <c r="AP33" s="224"/>
      <c r="AQ33" s="473"/>
      <c r="AR33" s="473"/>
      <c r="AS33" s="224"/>
      <c r="AT33" s="224"/>
      <c r="AU33" s="224"/>
      <c r="AV33" s="229"/>
      <c r="AW33" s="228"/>
      <c r="AX33" s="226"/>
      <c r="AY33" s="477"/>
      <c r="AZ33" s="187"/>
      <c r="BA33" s="224"/>
      <c r="BB33" s="224"/>
    </row>
    <row r="34" spans="1:54" s="8" customFormat="1" ht="30">
      <c r="A34" s="450"/>
      <c r="B34" s="176" t="s">
        <v>398</v>
      </c>
      <c r="C34" s="305"/>
      <c r="D34" s="305"/>
      <c r="E34" s="201"/>
      <c r="F34" s="149"/>
      <c r="G34" s="149"/>
      <c r="H34" s="228"/>
      <c r="I34" s="228"/>
      <c r="J34" s="228"/>
      <c r="K34" s="228"/>
      <c r="L34" s="228"/>
      <c r="M34" s="502"/>
      <c r="N34" s="503"/>
      <c r="O34" s="503"/>
      <c r="P34" s="504"/>
      <c r="Q34" s="228"/>
      <c r="R34" s="228"/>
      <c r="S34" s="228"/>
      <c r="T34" s="473"/>
      <c r="U34" s="228"/>
      <c r="V34" s="228"/>
      <c r="W34" s="228"/>
      <c r="X34" s="462"/>
      <c r="Y34" s="466"/>
      <c r="Z34" s="467"/>
      <c r="AA34" s="228"/>
      <c r="AB34" s="228"/>
      <c r="AC34" s="228"/>
      <c r="AD34" s="228"/>
      <c r="AE34" s="228"/>
      <c r="AF34" s="228"/>
      <c r="AG34" s="228"/>
      <c r="AH34" s="230"/>
      <c r="AI34" s="492"/>
      <c r="AJ34" s="493"/>
      <c r="AK34" s="493"/>
      <c r="AL34" s="494"/>
      <c r="AM34" s="228"/>
      <c r="AN34" s="228"/>
      <c r="AO34" s="228"/>
      <c r="AP34" s="228"/>
      <c r="AQ34" s="473"/>
      <c r="AR34" s="473"/>
      <c r="AS34" s="228"/>
      <c r="AT34" s="228"/>
      <c r="AU34" s="228"/>
      <c r="AV34" s="230"/>
      <c r="AW34" s="228"/>
      <c r="AX34" s="227"/>
      <c r="AY34" s="477"/>
      <c r="AZ34" s="227"/>
      <c r="BA34" s="230"/>
      <c r="BB34" s="224"/>
    </row>
    <row r="35" spans="1:54" s="8" customFormat="1" ht="15">
      <c r="A35" s="451"/>
      <c r="B35" s="175" t="s">
        <v>399</v>
      </c>
      <c r="C35" s="278"/>
      <c r="D35" s="278"/>
      <c r="E35" s="40">
        <f>SUM(F35:G35)</f>
        <v>46</v>
      </c>
      <c r="F35" s="40">
        <f>SUM(H35:W35)</f>
        <v>46</v>
      </c>
      <c r="G35" s="40">
        <f>SUM(AA35:AY35)</f>
        <v>0</v>
      </c>
      <c r="H35" s="41"/>
      <c r="I35" s="41">
        <v>2</v>
      </c>
      <c r="J35" s="41">
        <v>4</v>
      </c>
      <c r="K35" s="41">
        <v>4</v>
      </c>
      <c r="L35" s="41">
        <v>4</v>
      </c>
      <c r="M35" s="502"/>
      <c r="N35" s="503"/>
      <c r="O35" s="503"/>
      <c r="P35" s="504"/>
      <c r="Q35" s="41">
        <v>4</v>
      </c>
      <c r="R35" s="41">
        <v>4</v>
      </c>
      <c r="S35" s="41">
        <v>6</v>
      </c>
      <c r="T35" s="473"/>
      <c r="U35" s="41">
        <v>6</v>
      </c>
      <c r="V35" s="41">
        <v>6</v>
      </c>
      <c r="W35" s="41">
        <v>6</v>
      </c>
      <c r="X35" s="462"/>
      <c r="Y35" s="466"/>
      <c r="Z35" s="467"/>
      <c r="AA35" s="41"/>
      <c r="AB35" s="41"/>
      <c r="AC35" s="41"/>
      <c r="AD35" s="41"/>
      <c r="AE35" s="41"/>
      <c r="AF35" s="41"/>
      <c r="AG35" s="41"/>
      <c r="AH35" s="46"/>
      <c r="AI35" s="492"/>
      <c r="AJ35" s="493"/>
      <c r="AK35" s="493"/>
      <c r="AL35" s="494"/>
      <c r="AM35" s="41"/>
      <c r="AN35" s="41"/>
      <c r="AO35" s="41"/>
      <c r="AP35" s="41"/>
      <c r="AQ35" s="473"/>
      <c r="AR35" s="473"/>
      <c r="AS35" s="41"/>
      <c r="AT35" s="41"/>
      <c r="AU35" s="41"/>
      <c r="AV35" s="46"/>
      <c r="AW35" s="41"/>
      <c r="AX35" s="138"/>
      <c r="AY35" s="477"/>
      <c r="AZ35" s="138" t="s">
        <v>35</v>
      </c>
      <c r="BA35" s="46"/>
      <c r="BB35" s="146"/>
    </row>
    <row r="36" spans="1:54" s="88" customFormat="1" ht="15">
      <c r="A36" s="449" t="s">
        <v>330</v>
      </c>
      <c r="B36" s="188" t="s">
        <v>400</v>
      </c>
      <c r="C36" s="442">
        <f>(D36+E36+E38)/36</f>
        <v>3</v>
      </c>
      <c r="D36" s="277">
        <v>54</v>
      </c>
      <c r="E36" s="38">
        <f>SUM(F36:G36)</f>
        <v>12</v>
      </c>
      <c r="F36" s="38">
        <f>SUM(H36:W36)</f>
        <v>0</v>
      </c>
      <c r="G36" s="38">
        <f>SUM(AA36:AY36)</f>
        <v>12</v>
      </c>
      <c r="H36" s="89"/>
      <c r="I36" s="89"/>
      <c r="J36" s="89"/>
      <c r="K36" s="89"/>
      <c r="L36" s="90"/>
      <c r="M36" s="502"/>
      <c r="N36" s="503"/>
      <c r="O36" s="503"/>
      <c r="P36" s="504"/>
      <c r="Q36" s="43"/>
      <c r="R36" s="43"/>
      <c r="S36" s="43"/>
      <c r="T36" s="473"/>
      <c r="U36" s="43"/>
      <c r="V36" s="43"/>
      <c r="W36" s="43"/>
      <c r="X36" s="462"/>
      <c r="Y36" s="466"/>
      <c r="Z36" s="467"/>
      <c r="AA36" s="44">
        <v>2</v>
      </c>
      <c r="AB36" s="44">
        <v>2</v>
      </c>
      <c r="AC36" s="44">
        <v>2</v>
      </c>
      <c r="AD36" s="44">
        <v>2</v>
      </c>
      <c r="AE36" s="44">
        <v>2</v>
      </c>
      <c r="AF36" s="44">
        <v>2</v>
      </c>
      <c r="AG36" s="44"/>
      <c r="AH36" s="43"/>
      <c r="AI36" s="492"/>
      <c r="AJ36" s="493"/>
      <c r="AK36" s="493"/>
      <c r="AL36" s="494"/>
      <c r="AM36" s="43"/>
      <c r="AN36" s="43"/>
      <c r="AO36" s="43"/>
      <c r="AP36" s="43"/>
      <c r="AQ36" s="473"/>
      <c r="AR36" s="473"/>
      <c r="AS36" s="43"/>
      <c r="AT36" s="43"/>
      <c r="AU36" s="43"/>
      <c r="AV36" s="43"/>
      <c r="AW36" s="43"/>
      <c r="AX36" s="43"/>
      <c r="AY36" s="477"/>
      <c r="AZ36" s="143" t="s">
        <v>18</v>
      </c>
      <c r="BA36" s="90"/>
      <c r="BB36" s="44"/>
    </row>
    <row r="37" spans="1:54" s="88" customFormat="1" ht="15">
      <c r="A37" s="450"/>
      <c r="B37" s="188" t="s">
        <v>401</v>
      </c>
      <c r="C37" s="452"/>
      <c r="D37" s="305"/>
      <c r="E37" s="149"/>
      <c r="F37" s="149"/>
      <c r="G37" s="149"/>
      <c r="H37" s="43"/>
      <c r="I37" s="43"/>
      <c r="J37" s="43"/>
      <c r="K37" s="43"/>
      <c r="L37" s="44"/>
      <c r="M37" s="502"/>
      <c r="N37" s="503"/>
      <c r="O37" s="503"/>
      <c r="P37" s="504"/>
      <c r="Q37" s="43"/>
      <c r="R37" s="43"/>
      <c r="S37" s="43"/>
      <c r="T37" s="473"/>
      <c r="U37" s="43"/>
      <c r="V37" s="43"/>
      <c r="W37" s="43"/>
      <c r="X37" s="462"/>
      <c r="Y37" s="466"/>
      <c r="Z37" s="467"/>
      <c r="AA37" s="44"/>
      <c r="AB37" s="44"/>
      <c r="AC37" s="44"/>
      <c r="AD37" s="44"/>
      <c r="AE37" s="44"/>
      <c r="AF37" s="44"/>
      <c r="AG37" s="44"/>
      <c r="AH37" s="43"/>
      <c r="AI37" s="492"/>
      <c r="AJ37" s="493"/>
      <c r="AK37" s="493"/>
      <c r="AL37" s="494"/>
      <c r="AM37" s="43"/>
      <c r="AN37" s="43"/>
      <c r="AO37" s="43"/>
      <c r="AP37" s="43"/>
      <c r="AQ37" s="473"/>
      <c r="AR37" s="473"/>
      <c r="AS37" s="43"/>
      <c r="AT37" s="43"/>
      <c r="AU37" s="43"/>
      <c r="AV37" s="43"/>
      <c r="AW37" s="43"/>
      <c r="AX37" s="43"/>
      <c r="AY37" s="477"/>
      <c r="BA37" s="44"/>
      <c r="BB37" s="44"/>
    </row>
    <row r="38" spans="1:54" s="8" customFormat="1" ht="15">
      <c r="A38" s="451"/>
      <c r="B38" s="188" t="s">
        <v>402</v>
      </c>
      <c r="C38" s="443"/>
      <c r="D38" s="278"/>
      <c r="E38" s="40">
        <f>SUM(F38:G38)</f>
        <v>42</v>
      </c>
      <c r="F38" s="40">
        <f>SUM(H38:W38)</f>
        <v>0</v>
      </c>
      <c r="G38" s="40">
        <f>SUM(AA38:AY38)</f>
        <v>42</v>
      </c>
      <c r="H38" s="147"/>
      <c r="I38" s="147"/>
      <c r="J38" s="147"/>
      <c r="K38" s="147"/>
      <c r="L38" s="148"/>
      <c r="M38" s="502"/>
      <c r="N38" s="503"/>
      <c r="O38" s="503"/>
      <c r="P38" s="504"/>
      <c r="Q38" s="46"/>
      <c r="R38" s="46"/>
      <c r="S38" s="46"/>
      <c r="T38" s="473"/>
      <c r="U38" s="46"/>
      <c r="V38" s="46"/>
      <c r="W38" s="46"/>
      <c r="X38" s="462"/>
      <c r="Y38" s="466"/>
      <c r="Z38" s="467"/>
      <c r="AA38" s="133"/>
      <c r="AB38" s="133"/>
      <c r="AC38" s="133"/>
      <c r="AD38" s="133"/>
      <c r="AE38" s="133"/>
      <c r="AF38" s="133"/>
      <c r="AG38" s="133">
        <v>4</v>
      </c>
      <c r="AH38" s="122">
        <v>4</v>
      </c>
      <c r="AI38" s="492"/>
      <c r="AJ38" s="493"/>
      <c r="AK38" s="493"/>
      <c r="AL38" s="494"/>
      <c r="AM38" s="122">
        <v>4</v>
      </c>
      <c r="AN38" s="122">
        <v>4</v>
      </c>
      <c r="AO38" s="122">
        <v>4</v>
      </c>
      <c r="AP38" s="122">
        <v>4</v>
      </c>
      <c r="AQ38" s="473"/>
      <c r="AR38" s="473"/>
      <c r="AS38" s="122">
        <v>4</v>
      </c>
      <c r="AT38" s="122">
        <v>4</v>
      </c>
      <c r="AU38" s="122">
        <v>4</v>
      </c>
      <c r="AV38" s="122">
        <v>2</v>
      </c>
      <c r="AW38" s="122">
        <v>2</v>
      </c>
      <c r="AX38" s="122">
        <v>2</v>
      </c>
      <c r="AY38" s="477"/>
      <c r="AZ38" s="138"/>
      <c r="BA38" s="41"/>
      <c r="BB38" s="41"/>
    </row>
    <row r="39" spans="1:54" s="88" customFormat="1" ht="15" customHeight="1">
      <c r="A39" s="449" t="s">
        <v>342</v>
      </c>
      <c r="B39" s="188" t="s">
        <v>389</v>
      </c>
      <c r="C39" s="442">
        <f>(D39+E39+E41)/36</f>
        <v>2</v>
      </c>
      <c r="D39" s="277">
        <v>36</v>
      </c>
      <c r="E39" s="38">
        <f>SUM(F39:G39)</f>
        <v>12</v>
      </c>
      <c r="F39" s="38">
        <f>SUM(H39:X39)</f>
        <v>0</v>
      </c>
      <c r="G39" s="38">
        <f>SUM(AA39:AY39)</f>
        <v>12</v>
      </c>
      <c r="H39" s="89"/>
      <c r="I39" s="89"/>
      <c r="J39" s="89"/>
      <c r="K39" s="89"/>
      <c r="L39" s="90"/>
      <c r="M39" s="502"/>
      <c r="N39" s="503"/>
      <c r="O39" s="503"/>
      <c r="P39" s="504"/>
      <c r="Q39" s="89"/>
      <c r="R39" s="89"/>
      <c r="S39" s="89"/>
      <c r="T39" s="473"/>
      <c r="U39" s="89"/>
      <c r="V39" s="89"/>
      <c r="W39" s="89"/>
      <c r="X39" s="462"/>
      <c r="Y39" s="466"/>
      <c r="Z39" s="467"/>
      <c r="AA39" s="90">
        <v>2</v>
      </c>
      <c r="AB39" s="90">
        <v>2</v>
      </c>
      <c r="AC39" s="90">
        <v>2</v>
      </c>
      <c r="AD39" s="90">
        <v>2</v>
      </c>
      <c r="AE39" s="90">
        <v>2</v>
      </c>
      <c r="AF39" s="90">
        <v>2</v>
      </c>
      <c r="AG39" s="90"/>
      <c r="AH39" s="89"/>
      <c r="AI39" s="492"/>
      <c r="AJ39" s="493"/>
      <c r="AK39" s="493"/>
      <c r="AL39" s="494"/>
      <c r="AM39" s="89"/>
      <c r="AN39" s="89"/>
      <c r="AO39" s="89"/>
      <c r="AP39" s="89"/>
      <c r="AQ39" s="473"/>
      <c r="AR39" s="473"/>
      <c r="AS39" s="89"/>
      <c r="AT39" s="89"/>
      <c r="AU39" s="89"/>
      <c r="AV39" s="89"/>
      <c r="AW39" s="89"/>
      <c r="AX39" s="89"/>
      <c r="AY39" s="477"/>
      <c r="AZ39" s="89"/>
      <c r="BA39" s="90"/>
      <c r="BB39" s="90"/>
    </row>
    <row r="40" spans="1:54" s="88" customFormat="1" ht="15" customHeight="1">
      <c r="A40" s="450"/>
      <c r="B40" s="188" t="s">
        <v>390</v>
      </c>
      <c r="C40" s="452"/>
      <c r="D40" s="305"/>
      <c r="E40" s="149"/>
      <c r="F40" s="149"/>
      <c r="G40" s="149"/>
      <c r="H40" s="43"/>
      <c r="I40" s="43"/>
      <c r="J40" s="43"/>
      <c r="K40" s="43"/>
      <c r="L40" s="44"/>
      <c r="M40" s="502"/>
      <c r="N40" s="503"/>
      <c r="O40" s="503"/>
      <c r="P40" s="504"/>
      <c r="Q40" s="43"/>
      <c r="R40" s="43"/>
      <c r="S40" s="43"/>
      <c r="T40" s="473"/>
      <c r="U40" s="43"/>
      <c r="V40" s="43"/>
      <c r="W40" s="43"/>
      <c r="X40" s="462"/>
      <c r="Y40" s="466"/>
      <c r="Z40" s="467"/>
      <c r="AA40" s="44"/>
      <c r="AB40" s="44"/>
      <c r="AC40" s="44"/>
      <c r="AD40" s="44"/>
      <c r="AE40" s="44"/>
      <c r="AF40" s="44"/>
      <c r="AG40" s="44"/>
      <c r="AH40" s="43"/>
      <c r="AI40" s="492"/>
      <c r="AJ40" s="493"/>
      <c r="AK40" s="493"/>
      <c r="AL40" s="494"/>
      <c r="AM40" s="43"/>
      <c r="AN40" s="43"/>
      <c r="AO40" s="43"/>
      <c r="AP40" s="43"/>
      <c r="AQ40" s="473"/>
      <c r="AR40" s="473"/>
      <c r="AS40" s="43"/>
      <c r="AT40" s="43"/>
      <c r="AU40" s="43"/>
      <c r="AV40" s="43"/>
      <c r="AW40" s="43"/>
      <c r="AX40" s="43"/>
      <c r="AY40" s="477"/>
      <c r="AZ40" s="43"/>
      <c r="BA40" s="43"/>
      <c r="BB40" s="44"/>
    </row>
    <row r="41" spans="1:54" s="88" customFormat="1" ht="15" customHeight="1">
      <c r="A41" s="451"/>
      <c r="B41" s="188" t="s">
        <v>120</v>
      </c>
      <c r="C41" s="443"/>
      <c r="D41" s="278"/>
      <c r="E41" s="40">
        <f>SUM(F41:G41)</f>
        <v>24</v>
      </c>
      <c r="F41" s="40">
        <f>SUM(H41:X41)</f>
        <v>0</v>
      </c>
      <c r="G41" s="40">
        <f>SUM(AA41:AY41)</f>
        <v>24</v>
      </c>
      <c r="H41" s="147"/>
      <c r="I41" s="147"/>
      <c r="J41" s="147"/>
      <c r="K41" s="147"/>
      <c r="L41" s="148"/>
      <c r="M41" s="502"/>
      <c r="N41" s="503"/>
      <c r="O41" s="503"/>
      <c r="P41" s="504"/>
      <c r="Q41" s="147"/>
      <c r="R41" s="147"/>
      <c r="S41" s="147"/>
      <c r="T41" s="473"/>
      <c r="U41" s="147"/>
      <c r="V41" s="147"/>
      <c r="W41" s="147"/>
      <c r="X41" s="462"/>
      <c r="Y41" s="466"/>
      <c r="Z41" s="467"/>
      <c r="AA41" s="148"/>
      <c r="AB41" s="148"/>
      <c r="AC41" s="148"/>
      <c r="AD41" s="148"/>
      <c r="AE41" s="148"/>
      <c r="AF41" s="148"/>
      <c r="AG41" s="148">
        <v>2</v>
      </c>
      <c r="AH41" s="147">
        <v>2</v>
      </c>
      <c r="AI41" s="492"/>
      <c r="AJ41" s="493"/>
      <c r="AK41" s="493"/>
      <c r="AL41" s="494"/>
      <c r="AM41" s="147">
        <v>2</v>
      </c>
      <c r="AN41" s="147">
        <v>2</v>
      </c>
      <c r="AO41" s="147">
        <v>2</v>
      </c>
      <c r="AP41" s="147">
        <v>2</v>
      </c>
      <c r="AQ41" s="473"/>
      <c r="AR41" s="473"/>
      <c r="AS41" s="147">
        <v>2</v>
      </c>
      <c r="AT41" s="147">
        <v>2</v>
      </c>
      <c r="AU41" s="147">
        <v>2</v>
      </c>
      <c r="AV41" s="147">
        <v>2</v>
      </c>
      <c r="AW41" s="147">
        <v>2</v>
      </c>
      <c r="AX41" s="147">
        <v>2</v>
      </c>
      <c r="AY41" s="477"/>
      <c r="AZ41" s="147">
        <v>2</v>
      </c>
      <c r="BA41" s="147"/>
      <c r="BB41" s="148"/>
    </row>
    <row r="42" spans="1:54" s="88" customFormat="1" ht="15" customHeight="1">
      <c r="A42" s="449" t="s">
        <v>334</v>
      </c>
      <c r="B42" s="188" t="s">
        <v>119</v>
      </c>
      <c r="C42" s="277">
        <f>(D42+E42+E44)/36</f>
        <v>2</v>
      </c>
      <c r="D42" s="277">
        <v>36</v>
      </c>
      <c r="E42" s="470">
        <f>SUM(F42:G42)</f>
        <v>12</v>
      </c>
      <c r="F42" s="470">
        <f>SUM(H42:W42)</f>
        <v>0</v>
      </c>
      <c r="G42" s="474">
        <f>SUM(AA42:AY42)</f>
        <v>12</v>
      </c>
      <c r="H42" s="459"/>
      <c r="I42" s="459"/>
      <c r="J42" s="459"/>
      <c r="K42" s="459"/>
      <c r="L42" s="459"/>
      <c r="M42" s="502"/>
      <c r="N42" s="503"/>
      <c r="O42" s="503"/>
      <c r="P42" s="504"/>
      <c r="Q42" s="459"/>
      <c r="R42" s="459"/>
      <c r="S42" s="459"/>
      <c r="T42" s="473"/>
      <c r="U42" s="459"/>
      <c r="V42" s="459"/>
      <c r="W42" s="459"/>
      <c r="X42" s="462"/>
      <c r="Y42" s="466"/>
      <c r="Z42" s="467"/>
      <c r="AA42" s="459">
        <v>2</v>
      </c>
      <c r="AB42" s="459">
        <v>2</v>
      </c>
      <c r="AC42" s="459">
        <v>2</v>
      </c>
      <c r="AD42" s="459">
        <v>2</v>
      </c>
      <c r="AE42" s="459">
        <v>2</v>
      </c>
      <c r="AF42" s="459">
        <v>2</v>
      </c>
      <c r="AG42" s="459"/>
      <c r="AH42" s="487"/>
      <c r="AI42" s="492"/>
      <c r="AJ42" s="493"/>
      <c r="AK42" s="493"/>
      <c r="AL42" s="494"/>
      <c r="AM42" s="459"/>
      <c r="AN42" s="459"/>
      <c r="AO42" s="459"/>
      <c r="AP42" s="459"/>
      <c r="AQ42" s="473"/>
      <c r="AR42" s="473"/>
      <c r="AS42" s="459"/>
      <c r="AT42" s="459"/>
      <c r="AU42" s="459"/>
      <c r="AV42" s="487"/>
      <c r="AW42" s="459"/>
      <c r="AX42" s="479"/>
      <c r="AY42" s="477"/>
      <c r="AZ42" s="143"/>
      <c r="BA42" s="90"/>
      <c r="BB42" s="90"/>
    </row>
    <row r="43" spans="1:54" s="8" customFormat="1" ht="15" customHeight="1">
      <c r="A43" s="450"/>
      <c r="B43" s="188" t="s">
        <v>392</v>
      </c>
      <c r="C43" s="305"/>
      <c r="D43" s="305"/>
      <c r="E43" s="471"/>
      <c r="F43" s="471"/>
      <c r="G43" s="475"/>
      <c r="H43" s="460"/>
      <c r="I43" s="460"/>
      <c r="J43" s="460"/>
      <c r="K43" s="460"/>
      <c r="L43" s="460"/>
      <c r="M43" s="502"/>
      <c r="N43" s="503"/>
      <c r="O43" s="503"/>
      <c r="P43" s="504"/>
      <c r="Q43" s="460"/>
      <c r="R43" s="460"/>
      <c r="S43" s="460"/>
      <c r="T43" s="473"/>
      <c r="U43" s="460"/>
      <c r="V43" s="460"/>
      <c r="W43" s="460"/>
      <c r="X43" s="462"/>
      <c r="Y43" s="466"/>
      <c r="Z43" s="467"/>
      <c r="AA43" s="460"/>
      <c r="AB43" s="460"/>
      <c r="AC43" s="460"/>
      <c r="AD43" s="460"/>
      <c r="AE43" s="460"/>
      <c r="AF43" s="460"/>
      <c r="AG43" s="460"/>
      <c r="AH43" s="488"/>
      <c r="AI43" s="492"/>
      <c r="AJ43" s="493"/>
      <c r="AK43" s="493"/>
      <c r="AL43" s="494"/>
      <c r="AM43" s="460"/>
      <c r="AN43" s="460"/>
      <c r="AO43" s="460"/>
      <c r="AP43" s="460"/>
      <c r="AQ43" s="473"/>
      <c r="AR43" s="473"/>
      <c r="AS43" s="460"/>
      <c r="AT43" s="460"/>
      <c r="AU43" s="460"/>
      <c r="AV43" s="488"/>
      <c r="AW43" s="460"/>
      <c r="AX43" s="480"/>
      <c r="AY43" s="477"/>
      <c r="AZ43" s="138"/>
      <c r="BA43" s="41"/>
      <c r="BB43" s="41"/>
    </row>
    <row r="44" spans="1:54" s="8" customFormat="1" ht="15" customHeight="1">
      <c r="A44" s="451"/>
      <c r="B44" s="188" t="s">
        <v>122</v>
      </c>
      <c r="C44" s="278"/>
      <c r="D44" s="278"/>
      <c r="E44" s="231">
        <f>SUM(F44:G44)</f>
        <v>24</v>
      </c>
      <c r="F44" s="231">
        <f>SUM(H44:X44)</f>
        <v>0</v>
      </c>
      <c r="G44" s="232">
        <f>SUM(AA44:AY44)</f>
        <v>24</v>
      </c>
      <c r="H44" s="41"/>
      <c r="I44" s="41"/>
      <c r="J44" s="41"/>
      <c r="K44" s="41"/>
      <c r="L44" s="41"/>
      <c r="M44" s="502"/>
      <c r="N44" s="503"/>
      <c r="O44" s="503"/>
      <c r="P44" s="504"/>
      <c r="Q44" s="41"/>
      <c r="R44" s="41"/>
      <c r="S44" s="41"/>
      <c r="T44" s="473"/>
      <c r="U44" s="41"/>
      <c r="V44" s="41"/>
      <c r="W44" s="41"/>
      <c r="X44" s="462"/>
      <c r="Y44" s="466"/>
      <c r="Z44" s="467"/>
      <c r="AA44" s="41"/>
      <c r="AB44" s="41"/>
      <c r="AC44" s="41"/>
      <c r="AD44" s="41"/>
      <c r="AE44" s="41"/>
      <c r="AF44" s="41"/>
      <c r="AG44" s="41">
        <v>2</v>
      </c>
      <c r="AH44" s="46">
        <v>2</v>
      </c>
      <c r="AI44" s="492"/>
      <c r="AJ44" s="493"/>
      <c r="AK44" s="493"/>
      <c r="AL44" s="494"/>
      <c r="AM44" s="41">
        <v>2</v>
      </c>
      <c r="AN44" s="41">
        <v>2</v>
      </c>
      <c r="AO44" s="41">
        <v>2</v>
      </c>
      <c r="AP44" s="41">
        <v>2</v>
      </c>
      <c r="AQ44" s="473"/>
      <c r="AR44" s="473"/>
      <c r="AS44" s="41">
        <v>2</v>
      </c>
      <c r="AT44" s="41">
        <v>2</v>
      </c>
      <c r="AU44" s="41">
        <v>2</v>
      </c>
      <c r="AV44" s="46">
        <v>2</v>
      </c>
      <c r="AW44" s="41">
        <v>2</v>
      </c>
      <c r="AX44" s="138">
        <v>2</v>
      </c>
      <c r="AY44" s="477"/>
      <c r="AZ44" s="138">
        <v>2</v>
      </c>
      <c r="BA44" s="41"/>
      <c r="BB44" s="41"/>
    </row>
    <row r="45" spans="1:54" s="8" customFormat="1" ht="15">
      <c r="A45" s="449" t="s">
        <v>364</v>
      </c>
      <c r="B45" s="188" t="s">
        <v>157</v>
      </c>
      <c r="C45" s="442">
        <f>(D45+E45+E48)/36</f>
        <v>2</v>
      </c>
      <c r="D45" s="277">
        <v>36</v>
      </c>
      <c r="E45" s="38">
        <f t="shared" ref="E45:E52" si="8">SUM(F45:G45)</f>
        <v>12</v>
      </c>
      <c r="F45" s="38">
        <f t="shared" ref="F45:F52" si="9">SUM(H45:W45)</f>
        <v>0</v>
      </c>
      <c r="G45" s="38">
        <f>SUM(AA45:AY45)</f>
        <v>12</v>
      </c>
      <c r="H45" s="39"/>
      <c r="I45" s="39"/>
      <c r="J45" s="39"/>
      <c r="K45" s="39"/>
      <c r="L45" s="39"/>
      <c r="M45" s="502"/>
      <c r="N45" s="503"/>
      <c r="O45" s="503"/>
      <c r="P45" s="504"/>
      <c r="Q45" s="39"/>
      <c r="R45" s="39"/>
      <c r="S45" s="39"/>
      <c r="T45" s="473"/>
      <c r="U45" s="39"/>
      <c r="V45" s="39"/>
      <c r="W45" s="39"/>
      <c r="X45" s="462"/>
      <c r="Y45" s="466"/>
      <c r="Z45" s="467"/>
      <c r="AA45" s="459">
        <v>2</v>
      </c>
      <c r="AB45" s="459">
        <v>2</v>
      </c>
      <c r="AC45" s="459">
        <v>2</v>
      </c>
      <c r="AD45" s="459">
        <v>2</v>
      </c>
      <c r="AE45" s="459">
        <v>2</v>
      </c>
      <c r="AF45" s="459">
        <v>2</v>
      </c>
      <c r="AG45" s="459"/>
      <c r="AH45" s="487"/>
      <c r="AI45" s="492"/>
      <c r="AJ45" s="493"/>
      <c r="AK45" s="493"/>
      <c r="AL45" s="494"/>
      <c r="AM45" s="459"/>
      <c r="AN45" s="459"/>
      <c r="AO45" s="459"/>
      <c r="AP45" s="459"/>
      <c r="AQ45" s="473"/>
      <c r="AR45" s="473"/>
      <c r="AS45" s="459"/>
      <c r="AT45" s="459"/>
      <c r="AU45" s="459"/>
      <c r="AV45" s="487"/>
      <c r="AW45" s="459"/>
      <c r="AX45" s="479"/>
      <c r="AY45" s="477"/>
      <c r="AZ45" s="3"/>
      <c r="BA45" s="125"/>
      <c r="BB45" s="125"/>
    </row>
    <row r="46" spans="1:54" s="8" customFormat="1" ht="15">
      <c r="A46" s="450"/>
      <c r="B46" s="188" t="s">
        <v>563</v>
      </c>
      <c r="C46" s="452"/>
      <c r="D46" s="305"/>
      <c r="E46" s="149"/>
      <c r="F46" s="149"/>
      <c r="G46" s="149"/>
      <c r="H46" s="39"/>
      <c r="I46" s="39"/>
      <c r="J46" s="39"/>
      <c r="K46" s="39"/>
      <c r="L46" s="39"/>
      <c r="M46" s="502"/>
      <c r="N46" s="503"/>
      <c r="O46" s="503"/>
      <c r="P46" s="504"/>
      <c r="Q46" s="39"/>
      <c r="R46" s="39"/>
      <c r="S46" s="39"/>
      <c r="T46" s="473"/>
      <c r="U46" s="39"/>
      <c r="V46" s="39"/>
      <c r="W46" s="39"/>
      <c r="X46" s="462"/>
      <c r="Y46" s="466"/>
      <c r="Z46" s="467"/>
      <c r="AA46" s="460"/>
      <c r="AB46" s="460"/>
      <c r="AC46" s="460"/>
      <c r="AD46" s="460"/>
      <c r="AE46" s="460"/>
      <c r="AF46" s="460"/>
      <c r="AG46" s="460"/>
      <c r="AH46" s="488"/>
      <c r="AI46" s="492"/>
      <c r="AJ46" s="493"/>
      <c r="AK46" s="493"/>
      <c r="AL46" s="494"/>
      <c r="AM46" s="460"/>
      <c r="AN46" s="460"/>
      <c r="AO46" s="460"/>
      <c r="AP46" s="460"/>
      <c r="AQ46" s="473"/>
      <c r="AR46" s="473"/>
      <c r="AS46" s="460"/>
      <c r="AT46" s="460"/>
      <c r="AU46" s="460"/>
      <c r="AV46" s="488"/>
      <c r="AW46" s="460"/>
      <c r="AX46" s="480"/>
      <c r="AY46" s="477"/>
      <c r="AZ46" s="3"/>
      <c r="BA46" s="125"/>
      <c r="BB46" s="125"/>
    </row>
    <row r="47" spans="1:54" s="8" customFormat="1" ht="15">
      <c r="A47" s="450"/>
      <c r="B47" s="188" t="s">
        <v>393</v>
      </c>
      <c r="C47" s="452"/>
      <c r="D47" s="305"/>
      <c r="E47" s="149"/>
      <c r="F47" s="149"/>
      <c r="G47" s="149"/>
      <c r="H47" s="39"/>
      <c r="I47" s="39"/>
      <c r="J47" s="39"/>
      <c r="K47" s="39"/>
      <c r="L47" s="39"/>
      <c r="M47" s="502"/>
      <c r="N47" s="503"/>
      <c r="O47" s="503"/>
      <c r="P47" s="504"/>
      <c r="Q47" s="39"/>
      <c r="R47" s="39"/>
      <c r="S47" s="39"/>
      <c r="T47" s="473"/>
      <c r="U47" s="39"/>
      <c r="V47" s="39"/>
      <c r="W47" s="39"/>
      <c r="X47" s="462"/>
      <c r="Y47" s="466"/>
      <c r="Z47" s="467"/>
      <c r="AA47" s="460"/>
      <c r="AB47" s="460"/>
      <c r="AC47" s="460"/>
      <c r="AD47" s="460"/>
      <c r="AE47" s="460"/>
      <c r="AF47" s="460"/>
      <c r="AG47" s="460"/>
      <c r="AH47" s="488"/>
      <c r="AI47" s="492"/>
      <c r="AJ47" s="493"/>
      <c r="AK47" s="493"/>
      <c r="AL47" s="494"/>
      <c r="AM47" s="460"/>
      <c r="AN47" s="460"/>
      <c r="AO47" s="460"/>
      <c r="AP47" s="460"/>
      <c r="AQ47" s="473"/>
      <c r="AR47" s="473"/>
      <c r="AS47" s="460"/>
      <c r="AT47" s="460"/>
      <c r="AU47" s="460"/>
      <c r="AV47" s="488"/>
      <c r="AW47" s="460"/>
      <c r="AX47" s="480"/>
      <c r="AY47" s="477"/>
      <c r="AZ47" s="3"/>
      <c r="BA47" s="125"/>
      <c r="BB47" s="125"/>
    </row>
    <row r="48" spans="1:54" s="8" customFormat="1" ht="30">
      <c r="A48" s="451"/>
      <c r="B48" s="188" t="s">
        <v>403</v>
      </c>
      <c r="C48" s="443"/>
      <c r="D48" s="278"/>
      <c r="E48" s="40">
        <f t="shared" si="8"/>
        <v>24</v>
      </c>
      <c r="F48" s="40">
        <f t="shared" si="9"/>
        <v>0</v>
      </c>
      <c r="G48" s="40">
        <f>SUM(AA48:AY48)</f>
        <v>24</v>
      </c>
      <c r="H48" s="39"/>
      <c r="I48" s="39"/>
      <c r="J48" s="39"/>
      <c r="K48" s="39"/>
      <c r="L48" s="39"/>
      <c r="M48" s="502"/>
      <c r="N48" s="503"/>
      <c r="O48" s="503"/>
      <c r="P48" s="504"/>
      <c r="Q48" s="39"/>
      <c r="R48" s="39"/>
      <c r="S48" s="39"/>
      <c r="T48" s="473"/>
      <c r="U48" s="39"/>
      <c r="V48" s="39"/>
      <c r="W48" s="39"/>
      <c r="X48" s="462"/>
      <c r="Y48" s="466"/>
      <c r="Z48" s="467"/>
      <c r="AA48" s="41"/>
      <c r="AB48" s="41"/>
      <c r="AC48" s="41"/>
      <c r="AD48" s="41"/>
      <c r="AE48" s="41"/>
      <c r="AF48" s="41"/>
      <c r="AG48" s="41">
        <v>2</v>
      </c>
      <c r="AH48" s="46">
        <v>2</v>
      </c>
      <c r="AI48" s="492"/>
      <c r="AJ48" s="493"/>
      <c r="AK48" s="493"/>
      <c r="AL48" s="494"/>
      <c r="AM48" s="41">
        <v>2</v>
      </c>
      <c r="AN48" s="41">
        <v>2</v>
      </c>
      <c r="AO48" s="41">
        <v>2</v>
      </c>
      <c r="AP48" s="41">
        <v>2</v>
      </c>
      <c r="AQ48" s="473"/>
      <c r="AR48" s="473"/>
      <c r="AS48" s="41">
        <v>2</v>
      </c>
      <c r="AT48" s="41">
        <v>2</v>
      </c>
      <c r="AU48" s="41">
        <v>2</v>
      </c>
      <c r="AV48" s="46">
        <v>2</v>
      </c>
      <c r="AW48" s="41">
        <v>2</v>
      </c>
      <c r="AX48" s="138">
        <v>2</v>
      </c>
      <c r="AY48" s="477"/>
      <c r="AZ48" s="3">
        <v>2</v>
      </c>
      <c r="BA48" s="125"/>
      <c r="BB48" s="125"/>
    </row>
    <row r="49" spans="1:57" s="88" customFormat="1" ht="15" customHeight="1">
      <c r="A49" s="449"/>
      <c r="B49" s="321" t="s">
        <v>313</v>
      </c>
      <c r="C49" s="277">
        <v>0.5</v>
      </c>
      <c r="D49" s="306" t="s">
        <v>179</v>
      </c>
      <c r="E49" s="38">
        <f t="shared" si="8"/>
        <v>0</v>
      </c>
      <c r="F49" s="38">
        <f t="shared" si="9"/>
        <v>0</v>
      </c>
      <c r="G49" s="38">
        <f>SUM(AA49:AY49)</f>
        <v>0</v>
      </c>
      <c r="H49" s="89"/>
      <c r="I49" s="89"/>
      <c r="J49" s="89"/>
      <c r="K49" s="89"/>
      <c r="L49" s="89"/>
      <c r="M49" s="502"/>
      <c r="N49" s="503"/>
      <c r="O49" s="503"/>
      <c r="P49" s="504"/>
      <c r="Q49" s="89"/>
      <c r="R49" s="89"/>
      <c r="S49" s="89"/>
      <c r="T49" s="473"/>
      <c r="U49" s="89"/>
      <c r="V49" s="89"/>
      <c r="W49" s="89"/>
      <c r="X49" s="462"/>
      <c r="Y49" s="466"/>
      <c r="Z49" s="467"/>
      <c r="AA49" s="90"/>
      <c r="AB49" s="90"/>
      <c r="AC49" s="90"/>
      <c r="AD49" s="90"/>
      <c r="AE49" s="90"/>
      <c r="AF49" s="90"/>
      <c r="AG49" s="90"/>
      <c r="AH49" s="89"/>
      <c r="AI49" s="492"/>
      <c r="AJ49" s="493"/>
      <c r="AK49" s="493"/>
      <c r="AL49" s="494"/>
      <c r="AM49" s="89"/>
      <c r="AN49" s="89"/>
      <c r="AO49" s="89"/>
      <c r="AP49" s="89"/>
      <c r="AQ49" s="473"/>
      <c r="AR49" s="473"/>
      <c r="AS49" s="89"/>
      <c r="AT49" s="89"/>
      <c r="AU49" s="89"/>
      <c r="AV49" s="89"/>
      <c r="AW49" s="89"/>
      <c r="AX49" s="89"/>
      <c r="AY49" s="477"/>
      <c r="AZ49" s="143">
        <v>1</v>
      </c>
      <c r="BA49" s="90"/>
      <c r="BB49" s="90"/>
    </row>
    <row r="50" spans="1:57" s="8" customFormat="1" ht="15">
      <c r="A50" s="483"/>
      <c r="B50" s="485"/>
      <c r="C50" s="305"/>
      <c r="D50" s="307"/>
      <c r="E50" s="40">
        <f t="shared" si="8"/>
        <v>36</v>
      </c>
      <c r="F50" s="40">
        <f t="shared" si="9"/>
        <v>36</v>
      </c>
      <c r="G50" s="40">
        <f>SUM(AA50:AY50)</f>
        <v>0</v>
      </c>
      <c r="H50" s="46"/>
      <c r="I50" s="46"/>
      <c r="J50" s="46">
        <v>4</v>
      </c>
      <c r="K50" s="46">
        <v>4</v>
      </c>
      <c r="L50" s="46">
        <v>4</v>
      </c>
      <c r="M50" s="502"/>
      <c r="N50" s="503"/>
      <c r="O50" s="503"/>
      <c r="P50" s="504"/>
      <c r="Q50" s="46">
        <v>4</v>
      </c>
      <c r="R50" s="46">
        <v>4</v>
      </c>
      <c r="S50" s="46">
        <v>4</v>
      </c>
      <c r="T50" s="473"/>
      <c r="U50" s="46">
        <v>4</v>
      </c>
      <c r="V50" s="46">
        <v>4</v>
      </c>
      <c r="W50" s="46">
        <v>4</v>
      </c>
      <c r="X50" s="462"/>
      <c r="Y50" s="466"/>
      <c r="Z50" s="467"/>
      <c r="AA50" s="133"/>
      <c r="AB50" s="133"/>
      <c r="AC50" s="133"/>
      <c r="AD50" s="133"/>
      <c r="AE50" s="133"/>
      <c r="AF50" s="133"/>
      <c r="AG50" s="133"/>
      <c r="AH50" s="122"/>
      <c r="AI50" s="492"/>
      <c r="AJ50" s="493"/>
      <c r="AK50" s="493"/>
      <c r="AL50" s="494"/>
      <c r="AM50" s="122"/>
      <c r="AN50" s="122"/>
      <c r="AO50" s="122"/>
      <c r="AP50" s="122"/>
      <c r="AQ50" s="473"/>
      <c r="AR50" s="473"/>
      <c r="AS50" s="122"/>
      <c r="AT50" s="122"/>
      <c r="AU50" s="122"/>
      <c r="AV50" s="122"/>
      <c r="AW50" s="122"/>
      <c r="AX50" s="122"/>
      <c r="AY50" s="477"/>
      <c r="AZ50" s="138"/>
      <c r="BA50" s="41"/>
      <c r="BB50" s="41"/>
    </row>
    <row r="51" spans="1:57" s="88" customFormat="1" ht="15" customHeight="1">
      <c r="A51" s="483"/>
      <c r="B51" s="485"/>
      <c r="C51" s="305"/>
      <c r="D51" s="306" t="s">
        <v>178</v>
      </c>
      <c r="E51" s="38">
        <f t="shared" si="8"/>
        <v>0</v>
      </c>
      <c r="F51" s="38">
        <f t="shared" si="9"/>
        <v>0</v>
      </c>
      <c r="G51" s="38">
        <f>SUM(AA51:AY51)</f>
        <v>0</v>
      </c>
      <c r="H51" s="43"/>
      <c r="I51" s="43"/>
      <c r="J51" s="43"/>
      <c r="K51" s="43"/>
      <c r="L51" s="43"/>
      <c r="M51" s="502"/>
      <c r="N51" s="503"/>
      <c r="O51" s="503"/>
      <c r="P51" s="504"/>
      <c r="Q51" s="43"/>
      <c r="R51" s="43"/>
      <c r="S51" s="43"/>
      <c r="T51" s="473"/>
      <c r="U51" s="43"/>
      <c r="V51" s="43"/>
      <c r="W51" s="43"/>
      <c r="X51" s="462"/>
      <c r="Y51" s="466"/>
      <c r="Z51" s="467"/>
      <c r="AA51" s="44"/>
      <c r="AB51" s="44"/>
      <c r="AC51" s="44"/>
      <c r="AD51" s="44"/>
      <c r="AE51" s="44"/>
      <c r="AF51" s="44"/>
      <c r="AG51" s="44"/>
      <c r="AH51" s="43"/>
      <c r="AI51" s="492"/>
      <c r="AJ51" s="493"/>
      <c r="AK51" s="493"/>
      <c r="AL51" s="494"/>
      <c r="AM51" s="43"/>
      <c r="AN51" s="43"/>
      <c r="AO51" s="43"/>
      <c r="AP51" s="43"/>
      <c r="AQ51" s="473"/>
      <c r="AR51" s="473"/>
      <c r="AS51" s="43"/>
      <c r="AT51" s="43"/>
      <c r="AU51" s="43"/>
      <c r="AV51" s="43"/>
      <c r="AW51" s="43"/>
      <c r="AX51" s="43"/>
      <c r="AY51" s="477"/>
      <c r="BA51" s="44"/>
      <c r="BB51" s="44"/>
    </row>
    <row r="52" spans="1:57" s="8" customFormat="1" ht="15">
      <c r="A52" s="484"/>
      <c r="B52" s="486"/>
      <c r="C52" s="278"/>
      <c r="D52" s="307"/>
      <c r="E52" s="40">
        <f t="shared" si="8"/>
        <v>60</v>
      </c>
      <c r="F52" s="40">
        <f t="shared" si="9"/>
        <v>0</v>
      </c>
      <c r="G52" s="40">
        <f>SUM(AA52:AY52)</f>
        <v>60</v>
      </c>
      <c r="H52" s="46"/>
      <c r="I52" s="46"/>
      <c r="J52" s="46"/>
      <c r="K52" s="46"/>
      <c r="L52" s="46"/>
      <c r="M52" s="502"/>
      <c r="N52" s="503"/>
      <c r="O52" s="503"/>
      <c r="P52" s="504"/>
      <c r="Q52" s="46"/>
      <c r="R52" s="46"/>
      <c r="S52" s="46"/>
      <c r="T52" s="473"/>
      <c r="U52" s="46"/>
      <c r="V52" s="46"/>
      <c r="W52" s="46"/>
      <c r="X52" s="462"/>
      <c r="Y52" s="466"/>
      <c r="Z52" s="467"/>
      <c r="AA52" s="133"/>
      <c r="AB52" s="133"/>
      <c r="AC52" s="133"/>
      <c r="AD52" s="133">
        <v>4</v>
      </c>
      <c r="AE52" s="133">
        <v>4</v>
      </c>
      <c r="AF52" s="133">
        <v>4</v>
      </c>
      <c r="AG52" s="133">
        <v>4</v>
      </c>
      <c r="AH52" s="122">
        <v>4</v>
      </c>
      <c r="AI52" s="492"/>
      <c r="AJ52" s="493"/>
      <c r="AK52" s="493"/>
      <c r="AL52" s="494"/>
      <c r="AM52" s="122">
        <v>4</v>
      </c>
      <c r="AN52" s="122">
        <v>4</v>
      </c>
      <c r="AO52" s="122">
        <v>4</v>
      </c>
      <c r="AP52" s="122">
        <v>4</v>
      </c>
      <c r="AQ52" s="473"/>
      <c r="AR52" s="473"/>
      <c r="AS52" s="122">
        <v>4</v>
      </c>
      <c r="AT52" s="122">
        <v>4</v>
      </c>
      <c r="AU52" s="122">
        <v>4</v>
      </c>
      <c r="AV52" s="122">
        <v>4</v>
      </c>
      <c r="AW52" s="122">
        <v>4</v>
      </c>
      <c r="AX52" s="122">
        <v>4</v>
      </c>
      <c r="AY52" s="477"/>
      <c r="AZ52" s="138">
        <v>2</v>
      </c>
      <c r="BA52" s="41"/>
      <c r="BB52" s="41"/>
    </row>
    <row r="53" spans="1:57" s="8" customFormat="1" ht="15.75">
      <c r="A53" s="482" t="s">
        <v>14</v>
      </c>
      <c r="B53" s="482"/>
      <c r="C53" s="127">
        <f t="shared" ref="C53:H53" si="10">SUM(C10:C52)</f>
        <v>50</v>
      </c>
      <c r="D53" s="127">
        <f t="shared" si="10"/>
        <v>938</v>
      </c>
      <c r="E53" s="127">
        <f t="shared" si="10"/>
        <v>940</v>
      </c>
      <c r="F53" s="127">
        <f t="shared" si="10"/>
        <v>332</v>
      </c>
      <c r="G53" s="127">
        <f t="shared" si="10"/>
        <v>536</v>
      </c>
      <c r="H53" s="128">
        <f t="shared" si="10"/>
        <v>20</v>
      </c>
      <c r="I53" s="128">
        <f>SUM(I10:I52)</f>
        <v>28</v>
      </c>
      <c r="J53" s="128">
        <f>SUM(J10:J52)</f>
        <v>32</v>
      </c>
      <c r="K53" s="128">
        <f>SUM(K10:K52)</f>
        <v>32</v>
      </c>
      <c r="L53" s="128">
        <f>SUM(L10:L52)</f>
        <v>32</v>
      </c>
      <c r="M53" s="505"/>
      <c r="N53" s="506"/>
      <c r="O53" s="506"/>
      <c r="P53" s="507"/>
      <c r="Q53" s="128">
        <f t="shared" ref="Q53:W53" si="11">SUM(Q10:Q52)</f>
        <v>32</v>
      </c>
      <c r="R53" s="128">
        <f t="shared" si="11"/>
        <v>32</v>
      </c>
      <c r="S53" s="128">
        <f t="shared" si="11"/>
        <v>36</v>
      </c>
      <c r="T53" s="236"/>
      <c r="U53" s="128">
        <f t="shared" si="11"/>
        <v>30</v>
      </c>
      <c r="V53" s="128">
        <f t="shared" si="11"/>
        <v>28</v>
      </c>
      <c r="W53" s="128">
        <f t="shared" si="11"/>
        <v>30</v>
      </c>
      <c r="X53" s="463"/>
      <c r="Y53" s="468"/>
      <c r="Z53" s="469"/>
      <c r="AA53" s="128">
        <f t="shared" ref="AA53:AH53" si="12">SUM(AA10:AA52)</f>
        <v>22</v>
      </c>
      <c r="AB53" s="128">
        <f t="shared" si="12"/>
        <v>22</v>
      </c>
      <c r="AC53" s="128">
        <f t="shared" si="12"/>
        <v>24</v>
      </c>
      <c r="AD53" s="128">
        <f t="shared" si="12"/>
        <v>28</v>
      </c>
      <c r="AE53" s="128">
        <f t="shared" si="12"/>
        <v>28</v>
      </c>
      <c r="AF53" s="128">
        <f t="shared" si="12"/>
        <v>28</v>
      </c>
      <c r="AG53" s="128">
        <f t="shared" si="12"/>
        <v>30</v>
      </c>
      <c r="AH53" s="128">
        <f t="shared" si="12"/>
        <v>30</v>
      </c>
      <c r="AI53" s="495"/>
      <c r="AJ53" s="496"/>
      <c r="AK53" s="496"/>
      <c r="AL53" s="497"/>
      <c r="AM53" s="128">
        <f>SUM(AM10:AM52)</f>
        <v>30</v>
      </c>
      <c r="AN53" s="128">
        <f>SUM(AN10:AN52)</f>
        <v>30</v>
      </c>
      <c r="AO53" s="128">
        <f>SUM(AO10:AO52)</f>
        <v>30</v>
      </c>
      <c r="AP53" s="128">
        <f>SUM(AP10:AP52)</f>
        <v>30</v>
      </c>
      <c r="AQ53" s="498"/>
      <c r="AR53" s="498"/>
      <c r="AS53" s="128">
        <f t="shared" ref="AS53:AX53" si="13">SUM(AS10:AS52)</f>
        <v>30</v>
      </c>
      <c r="AT53" s="128">
        <f t="shared" si="13"/>
        <v>30</v>
      </c>
      <c r="AU53" s="128">
        <f t="shared" si="13"/>
        <v>30</v>
      </c>
      <c r="AV53" s="128">
        <f t="shared" si="13"/>
        <v>28</v>
      </c>
      <c r="AW53" s="128">
        <f t="shared" si="13"/>
        <v>26</v>
      </c>
      <c r="AX53" s="128">
        <f t="shared" si="13"/>
        <v>24</v>
      </c>
      <c r="AY53" s="478"/>
      <c r="AZ53" s="141"/>
      <c r="BA53" s="130"/>
      <c r="BB53" s="130"/>
    </row>
    <row r="54" spans="1:57" s="14" customFormat="1" ht="18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3"/>
      <c r="V54" s="103"/>
      <c r="W54" s="103"/>
      <c r="X54" s="103"/>
      <c r="Y54" s="104"/>
      <c r="Z54" s="104"/>
      <c r="AA54" s="105"/>
      <c r="AB54" s="105"/>
      <c r="AC54" s="105"/>
      <c r="AD54" s="104"/>
      <c r="AE54" s="104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105"/>
      <c r="AW54" s="105"/>
      <c r="AX54" s="79"/>
      <c r="AY54" s="79"/>
      <c r="AZ54" s="79"/>
      <c r="BA54" s="79"/>
      <c r="BB54" s="79"/>
    </row>
    <row r="55" spans="1:57" ht="18">
      <c r="A55" s="14"/>
      <c r="B55" s="14"/>
      <c r="C55" s="14"/>
      <c r="D55" s="14"/>
      <c r="E55" s="16" t="s">
        <v>75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 t="s">
        <v>76</v>
      </c>
      <c r="AF55" s="16"/>
      <c r="AG55" s="16"/>
      <c r="AH55" s="16"/>
      <c r="AI55" s="16"/>
      <c r="AJ55" s="16"/>
      <c r="AK55" s="16"/>
      <c r="AL55" s="16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8">
      <c r="A56" s="14"/>
      <c r="B56" s="14"/>
      <c r="C56" s="14"/>
      <c r="D56" s="1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8" spans="1:57" s="23" customFormat="1" ht="18">
      <c r="C58" s="196"/>
      <c r="D58" s="19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</sheetData>
  <mergeCells count="146">
    <mergeCell ref="AV45:AV47"/>
    <mergeCell ref="F42:F43"/>
    <mergeCell ref="D45:D48"/>
    <mergeCell ref="A53:B53"/>
    <mergeCell ref="U42:U43"/>
    <mergeCell ref="L42:L43"/>
    <mergeCell ref="Q42:Q43"/>
    <mergeCell ref="AX45:AX47"/>
    <mergeCell ref="AV42:AV43"/>
    <mergeCell ref="AW42:AW43"/>
    <mergeCell ref="AT42:AT43"/>
    <mergeCell ref="AU42:AU43"/>
    <mergeCell ref="AA42:AA43"/>
    <mergeCell ref="AD42:AD43"/>
    <mergeCell ref="V42:V43"/>
    <mergeCell ref="AM42:AM43"/>
    <mergeCell ref="AN42:AN43"/>
    <mergeCell ref="AO42:AO43"/>
    <mergeCell ref="AF42:AF43"/>
    <mergeCell ref="AG42:AG43"/>
    <mergeCell ref="AX42:AX43"/>
    <mergeCell ref="AS42:AS43"/>
    <mergeCell ref="AQ10:AQ53"/>
    <mergeCell ref="AO45:AO47"/>
    <mergeCell ref="AS45:AS47"/>
    <mergeCell ref="AT45:AT47"/>
    <mergeCell ref="AH45:AH47"/>
    <mergeCell ref="AR10:AR53"/>
    <mergeCell ref="AP42:AP43"/>
    <mergeCell ref="AH42:AH43"/>
    <mergeCell ref="AM45:AM47"/>
    <mergeCell ref="AN45:AN47"/>
    <mergeCell ref="AI10:AL53"/>
    <mergeCell ref="AP45:AP47"/>
    <mergeCell ref="A10:A11"/>
    <mergeCell ref="B10:B11"/>
    <mergeCell ref="C14:C15"/>
    <mergeCell ref="D14:D15"/>
    <mergeCell ref="C24:C25"/>
    <mergeCell ref="D24:D25"/>
    <mergeCell ref="A18:A19"/>
    <mergeCell ref="A16:A17"/>
    <mergeCell ref="C10:C11"/>
    <mergeCell ref="D10:D11"/>
    <mergeCell ref="B12:B13"/>
    <mergeCell ref="B18:B19"/>
    <mergeCell ref="D18:D19"/>
    <mergeCell ref="D16:D17"/>
    <mergeCell ref="B16:B17"/>
    <mergeCell ref="C18:C19"/>
    <mergeCell ref="C16:C17"/>
    <mergeCell ref="D12:D13"/>
    <mergeCell ref="G42:G43"/>
    <mergeCell ref="S42:S43"/>
    <mergeCell ref="H42:H43"/>
    <mergeCell ref="AB42:AB43"/>
    <mergeCell ref="AC42:AC43"/>
    <mergeCell ref="AC45:AC47"/>
    <mergeCell ref="AA45:AA47"/>
    <mergeCell ref="W42:W43"/>
    <mergeCell ref="I42:I43"/>
    <mergeCell ref="J42:J43"/>
    <mergeCell ref="K42:K43"/>
    <mergeCell ref="R42:R43"/>
    <mergeCell ref="A45:A48"/>
    <mergeCell ref="AE42:AE43"/>
    <mergeCell ref="AG45:AG47"/>
    <mergeCell ref="T10:T52"/>
    <mergeCell ref="X10:X53"/>
    <mergeCell ref="Y10:Z53"/>
    <mergeCell ref="AD45:AD47"/>
    <mergeCell ref="AE45:AE47"/>
    <mergeCell ref="AF45:AF47"/>
    <mergeCell ref="A12:A13"/>
    <mergeCell ref="A42:A44"/>
    <mergeCell ref="C42:C44"/>
    <mergeCell ref="A28:A29"/>
    <mergeCell ref="B28:B29"/>
    <mergeCell ref="C28:C29"/>
    <mergeCell ref="A30:A32"/>
    <mergeCell ref="A39:A41"/>
    <mergeCell ref="A14:A15"/>
    <mergeCell ref="B14:B15"/>
    <mergeCell ref="A49:A52"/>
    <mergeCell ref="B49:B52"/>
    <mergeCell ref="C49:C52"/>
    <mergeCell ref="C45:C48"/>
    <mergeCell ref="D49:D50"/>
    <mergeCell ref="A36:A38"/>
    <mergeCell ref="A22:A23"/>
    <mergeCell ref="D28:D29"/>
    <mergeCell ref="C30:C32"/>
    <mergeCell ref="D30:D32"/>
    <mergeCell ref="C26:C27"/>
    <mergeCell ref="B22:B23"/>
    <mergeCell ref="A20:A21"/>
    <mergeCell ref="D20:D21"/>
    <mergeCell ref="D22:D23"/>
    <mergeCell ref="B26:B27"/>
    <mergeCell ref="C20:C21"/>
    <mergeCell ref="A33:A35"/>
    <mergeCell ref="C33:C35"/>
    <mergeCell ref="C22:C23"/>
    <mergeCell ref="A24:A25"/>
    <mergeCell ref="B24:B25"/>
    <mergeCell ref="B20:B21"/>
    <mergeCell ref="A26:A27"/>
    <mergeCell ref="AY10:AY53"/>
    <mergeCell ref="C12:C13"/>
    <mergeCell ref="Q6:T6"/>
    <mergeCell ref="U6:X6"/>
    <mergeCell ref="Y6:AC6"/>
    <mergeCell ref="AQ6:AT6"/>
    <mergeCell ref="C36:C38"/>
    <mergeCell ref="D36:D38"/>
    <mergeCell ref="D26:D27"/>
    <mergeCell ref="C39:C41"/>
    <mergeCell ref="D39:D41"/>
    <mergeCell ref="D33:D35"/>
    <mergeCell ref="G6:G8"/>
    <mergeCell ref="D9:G9"/>
    <mergeCell ref="AH6:AK6"/>
    <mergeCell ref="AL6:AP6"/>
    <mergeCell ref="M10:P53"/>
    <mergeCell ref="D42:D44"/>
    <mergeCell ref="E42:E43"/>
    <mergeCell ref="D6:D8"/>
    <mergeCell ref="D51:D52"/>
    <mergeCell ref="AB45:AB47"/>
    <mergeCell ref="AW45:AW47"/>
    <mergeCell ref="AU45:AU47"/>
    <mergeCell ref="BB6:BB9"/>
    <mergeCell ref="AD6:AG6"/>
    <mergeCell ref="AU6:AX6"/>
    <mergeCell ref="H6:K6"/>
    <mergeCell ref="AZ6:AZ9"/>
    <mergeCell ref="BA6:BA9"/>
    <mergeCell ref="AU1:AZ1"/>
    <mergeCell ref="AU2:AZ3"/>
    <mergeCell ref="A5:BB5"/>
    <mergeCell ref="A6:A9"/>
    <mergeCell ref="B6:B9"/>
    <mergeCell ref="C6:C9"/>
    <mergeCell ref="E6:E8"/>
    <mergeCell ref="F6:F8"/>
    <mergeCell ref="L6:P6"/>
  </mergeCells>
  <phoneticPr fontId="36" type="noConversion"/>
  <pageMargins left="0.39370078740157483" right="0.39370078740157483" top="0.19685039370078741" bottom="0.19685039370078741" header="0" footer="0"/>
  <pageSetup paperSize="9" scale="35" orientation="landscape" horizontalDpi="4294967292" verticalDpi="7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58"/>
  <sheetViews>
    <sheetView view="pageBreakPreview" zoomScale="55" zoomScaleNormal="70" zoomScaleSheetLayoutView="55" workbookViewId="0">
      <pane xSplit="7" ySplit="9" topLeftCell="H10" activePane="bottomRight" state="frozen"/>
      <selection activeCell="E64" sqref="E64:AQ70"/>
      <selection pane="topRight" activeCell="E64" sqref="E64:AQ70"/>
      <selection pane="bottomLeft" activeCell="E64" sqref="E64:AQ70"/>
      <selection pane="bottomRight" activeCell="M10" sqref="M10:P53"/>
    </sheetView>
  </sheetViews>
  <sheetFormatPr defaultRowHeight="12.75"/>
  <cols>
    <col min="1" max="1" width="15.7109375" style="22" customWidth="1"/>
    <col min="2" max="2" width="90.5703125" style="22" bestFit="1" customWidth="1"/>
    <col min="3" max="3" width="7.85546875" style="22" customWidth="1"/>
    <col min="4" max="4" width="15.5703125" style="22" customWidth="1"/>
    <col min="5" max="5" width="8.28515625" style="22" customWidth="1"/>
    <col min="6" max="54" width="5.42578125" style="22" customWidth="1"/>
    <col min="55" max="16384" width="9.140625" style="22"/>
  </cols>
  <sheetData>
    <row r="1" spans="1:54" s="190" customFormat="1" ht="24.75" customHeight="1">
      <c r="AU1" s="302" t="s">
        <v>283</v>
      </c>
      <c r="AV1" s="302"/>
      <c r="AW1" s="302"/>
      <c r="AX1" s="302"/>
      <c r="AY1" s="302"/>
      <c r="AZ1" s="302"/>
      <c r="BA1" s="191"/>
      <c r="BB1" s="191"/>
    </row>
    <row r="2" spans="1:54" s="190" customFormat="1" ht="24.75" customHeight="1">
      <c r="AU2" s="302" t="s">
        <v>565</v>
      </c>
      <c r="AV2" s="302"/>
      <c r="AW2" s="302"/>
      <c r="AX2" s="302"/>
      <c r="AY2" s="302"/>
      <c r="AZ2" s="302"/>
      <c r="BA2" s="191"/>
      <c r="BB2" s="191"/>
    </row>
    <row r="3" spans="1:54" s="190" customFormat="1" ht="24.75" customHeight="1">
      <c r="AP3" s="192"/>
      <c r="AQ3" s="192"/>
      <c r="AR3" s="193" t="s">
        <v>242</v>
      </c>
      <c r="AS3" s="194"/>
      <c r="AT3" s="194"/>
      <c r="AU3" s="302"/>
      <c r="AV3" s="302"/>
      <c r="AW3" s="302"/>
      <c r="AX3" s="302"/>
      <c r="AY3" s="302"/>
      <c r="AZ3" s="302"/>
      <c r="BA3" s="191"/>
      <c r="BB3" s="191"/>
    </row>
    <row r="4" spans="1:54">
      <c r="AO4" s="195" t="s">
        <v>564</v>
      </c>
    </row>
    <row r="5" spans="1:54" s="5" customFormat="1" ht="49.5" customHeight="1">
      <c r="A5" s="481" t="s">
        <v>404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</row>
    <row r="6" spans="1:54" ht="15" customHeight="1">
      <c r="A6" s="444" t="s">
        <v>23</v>
      </c>
      <c r="B6" s="447" t="s">
        <v>22</v>
      </c>
      <c r="C6" s="435" t="s">
        <v>15</v>
      </c>
      <c r="D6" s="458" t="s">
        <v>24</v>
      </c>
      <c r="E6" s="438" t="s">
        <v>25</v>
      </c>
      <c r="F6" s="453" t="s">
        <v>209</v>
      </c>
      <c r="G6" s="453" t="s">
        <v>210</v>
      </c>
      <c r="H6" s="279" t="s">
        <v>0</v>
      </c>
      <c r="I6" s="280"/>
      <c r="J6" s="280"/>
      <c r="K6" s="343"/>
      <c r="L6" s="279" t="s">
        <v>1</v>
      </c>
      <c r="M6" s="280"/>
      <c r="N6" s="280"/>
      <c r="O6" s="280"/>
      <c r="P6" s="343"/>
      <c r="Q6" s="279" t="s">
        <v>2</v>
      </c>
      <c r="R6" s="280"/>
      <c r="S6" s="280"/>
      <c r="T6" s="343"/>
      <c r="U6" s="279" t="s">
        <v>3</v>
      </c>
      <c r="V6" s="280"/>
      <c r="W6" s="280"/>
      <c r="X6" s="343"/>
      <c r="Y6" s="279" t="s">
        <v>4</v>
      </c>
      <c r="Z6" s="280"/>
      <c r="AA6" s="280"/>
      <c r="AB6" s="280"/>
      <c r="AC6" s="343"/>
      <c r="AD6" s="279" t="s">
        <v>5</v>
      </c>
      <c r="AE6" s="280"/>
      <c r="AF6" s="280"/>
      <c r="AG6" s="343"/>
      <c r="AH6" s="279" t="s">
        <v>6</v>
      </c>
      <c r="AI6" s="280"/>
      <c r="AJ6" s="280"/>
      <c r="AK6" s="343"/>
      <c r="AL6" s="279" t="s">
        <v>7</v>
      </c>
      <c r="AM6" s="280"/>
      <c r="AN6" s="280"/>
      <c r="AO6" s="280"/>
      <c r="AP6" s="343"/>
      <c r="AQ6" s="279" t="s">
        <v>8</v>
      </c>
      <c r="AR6" s="280"/>
      <c r="AS6" s="280"/>
      <c r="AT6" s="343"/>
      <c r="AU6" s="279" t="s">
        <v>9</v>
      </c>
      <c r="AV6" s="280"/>
      <c r="AW6" s="280"/>
      <c r="AX6" s="343"/>
      <c r="AY6" s="225" t="s">
        <v>10</v>
      </c>
      <c r="AZ6" s="344" t="s">
        <v>11</v>
      </c>
      <c r="BA6" s="344" t="s">
        <v>12</v>
      </c>
      <c r="BB6" s="367" t="s">
        <v>26</v>
      </c>
    </row>
    <row r="7" spans="1:54" s="6" customFormat="1" ht="39" customHeight="1">
      <c r="A7" s="445"/>
      <c r="B7" s="447"/>
      <c r="C7" s="436"/>
      <c r="D7" s="458"/>
      <c r="E7" s="439"/>
      <c r="F7" s="454"/>
      <c r="G7" s="454"/>
      <c r="H7" s="233">
        <v>42616</v>
      </c>
      <c r="I7" s="233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345"/>
      <c r="BA7" s="345"/>
      <c r="BB7" s="368"/>
    </row>
    <row r="8" spans="1:54" s="6" customFormat="1" ht="39" customHeight="1">
      <c r="A8" s="445"/>
      <c r="B8" s="447"/>
      <c r="C8" s="436"/>
      <c r="D8" s="458"/>
      <c r="E8" s="440"/>
      <c r="F8" s="455"/>
      <c r="G8" s="455"/>
      <c r="H8" s="233">
        <v>42611</v>
      </c>
      <c r="I8" s="233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345"/>
      <c r="BA8" s="345"/>
      <c r="BB8" s="368"/>
    </row>
    <row r="9" spans="1:54" s="7" customFormat="1" ht="12.75" customHeight="1">
      <c r="A9" s="446"/>
      <c r="B9" s="447"/>
      <c r="C9" s="437"/>
      <c r="D9" s="432" t="s">
        <v>13</v>
      </c>
      <c r="E9" s="433"/>
      <c r="F9" s="433"/>
      <c r="G9" s="434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2">
        <v>18</v>
      </c>
      <c r="Z9" s="2">
        <v>19</v>
      </c>
      <c r="AA9" s="2">
        <v>20</v>
      </c>
      <c r="AB9" s="12">
        <v>21</v>
      </c>
      <c r="AC9" s="12">
        <v>22</v>
      </c>
      <c r="AD9" s="12">
        <v>23</v>
      </c>
      <c r="AE9" s="12">
        <v>24</v>
      </c>
      <c r="AF9" s="12">
        <v>25</v>
      </c>
      <c r="AG9" s="12">
        <v>26</v>
      </c>
      <c r="AH9" s="12">
        <v>27</v>
      </c>
      <c r="AI9" s="12">
        <v>28</v>
      </c>
      <c r="AJ9" s="12">
        <v>29</v>
      </c>
      <c r="AK9" s="12">
        <v>30</v>
      </c>
      <c r="AL9" s="1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346"/>
      <c r="BA9" s="346"/>
      <c r="BB9" s="369"/>
    </row>
    <row r="10" spans="1:54" s="8" customFormat="1" ht="15">
      <c r="A10" s="441" t="s">
        <v>370</v>
      </c>
      <c r="B10" s="448" t="s">
        <v>66</v>
      </c>
      <c r="C10" s="442">
        <f>(D10+E10+E11)/36</f>
        <v>4.5</v>
      </c>
      <c r="D10" s="457">
        <v>108</v>
      </c>
      <c r="E10" s="38">
        <f t="shared" ref="E10:E27" si="3">SUM(F10:G10)</f>
        <v>0</v>
      </c>
      <c r="F10" s="38">
        <f>SUM(H10:W10)</f>
        <v>0</v>
      </c>
      <c r="G10" s="38">
        <f t="shared" ref="G10:G17" si="4">SUM(AA10:AY10)</f>
        <v>0</v>
      </c>
      <c r="H10" s="89"/>
      <c r="I10" s="89"/>
      <c r="J10" s="89"/>
      <c r="K10" s="89"/>
      <c r="L10" s="90"/>
      <c r="M10" s="499" t="s">
        <v>394</v>
      </c>
      <c r="N10" s="500"/>
      <c r="O10" s="500"/>
      <c r="P10" s="501"/>
      <c r="Q10" s="89"/>
      <c r="R10" s="89"/>
      <c r="S10" s="90"/>
      <c r="T10" s="472" t="s">
        <v>379</v>
      </c>
      <c r="U10" s="89"/>
      <c r="V10" s="89"/>
      <c r="W10" s="90"/>
      <c r="X10" s="461" t="s">
        <v>27</v>
      </c>
      <c r="Y10" s="464" t="s">
        <v>19</v>
      </c>
      <c r="Z10" s="465"/>
      <c r="AA10" s="90"/>
      <c r="AB10" s="90"/>
      <c r="AC10" s="90"/>
      <c r="AD10" s="90"/>
      <c r="AE10" s="90"/>
      <c r="AF10" s="90"/>
      <c r="AG10" s="90"/>
      <c r="AH10" s="89"/>
      <c r="AI10" s="489" t="s">
        <v>395</v>
      </c>
      <c r="AJ10" s="490"/>
      <c r="AK10" s="490"/>
      <c r="AL10" s="491"/>
      <c r="AM10" s="89"/>
      <c r="AN10" s="89"/>
      <c r="AO10" s="89"/>
      <c r="AP10" s="90"/>
      <c r="AQ10" s="472" t="s">
        <v>384</v>
      </c>
      <c r="AR10" s="472" t="s">
        <v>377</v>
      </c>
      <c r="AS10" s="89"/>
      <c r="AT10" s="89"/>
      <c r="AU10" s="89"/>
      <c r="AV10" s="89"/>
      <c r="AW10" s="89"/>
      <c r="AX10" s="90"/>
      <c r="AY10" s="476" t="s">
        <v>28</v>
      </c>
      <c r="AZ10" s="88"/>
      <c r="BA10" s="43"/>
      <c r="BB10" s="44"/>
    </row>
    <row r="11" spans="1:54" s="8" customFormat="1" ht="15">
      <c r="A11" s="441"/>
      <c r="B11" s="448"/>
      <c r="C11" s="443"/>
      <c r="D11" s="457"/>
      <c r="E11" s="40">
        <f t="shared" si="3"/>
        <v>54</v>
      </c>
      <c r="F11" s="40">
        <f>SUM(H11:W11)</f>
        <v>18</v>
      </c>
      <c r="G11" s="40">
        <f t="shared" si="4"/>
        <v>36</v>
      </c>
      <c r="H11" s="46">
        <v>2</v>
      </c>
      <c r="I11" s="46">
        <v>2</v>
      </c>
      <c r="J11" s="46">
        <v>2</v>
      </c>
      <c r="K11" s="46">
        <v>2</v>
      </c>
      <c r="L11" s="41">
        <v>2</v>
      </c>
      <c r="M11" s="502"/>
      <c r="N11" s="503"/>
      <c r="O11" s="503"/>
      <c r="P11" s="504"/>
      <c r="Q11" s="46">
        <v>2</v>
      </c>
      <c r="R11" s="46">
        <v>2</v>
      </c>
      <c r="S11" s="41">
        <v>2</v>
      </c>
      <c r="T11" s="473"/>
      <c r="U11" s="46">
        <v>2</v>
      </c>
      <c r="V11" s="46"/>
      <c r="W11" s="41"/>
      <c r="X11" s="462"/>
      <c r="Y11" s="466"/>
      <c r="Z11" s="467"/>
      <c r="AA11" s="133">
        <v>2</v>
      </c>
      <c r="AB11" s="133">
        <v>2</v>
      </c>
      <c r="AC11" s="133">
        <v>2</v>
      </c>
      <c r="AD11" s="133">
        <v>2</v>
      </c>
      <c r="AE11" s="133">
        <v>2</v>
      </c>
      <c r="AF11" s="133">
        <v>2</v>
      </c>
      <c r="AG11" s="133">
        <v>2</v>
      </c>
      <c r="AH11" s="122">
        <v>2</v>
      </c>
      <c r="AI11" s="492"/>
      <c r="AJ11" s="493"/>
      <c r="AK11" s="493"/>
      <c r="AL11" s="494"/>
      <c r="AM11" s="122">
        <v>2</v>
      </c>
      <c r="AN11" s="122">
        <v>2</v>
      </c>
      <c r="AO11" s="122">
        <v>2</v>
      </c>
      <c r="AP11" s="133">
        <v>2</v>
      </c>
      <c r="AQ11" s="473"/>
      <c r="AR11" s="473"/>
      <c r="AS11" s="122">
        <v>2</v>
      </c>
      <c r="AT11" s="122">
        <v>2</v>
      </c>
      <c r="AU11" s="122">
        <v>2</v>
      </c>
      <c r="AV11" s="122">
        <v>2</v>
      </c>
      <c r="AW11" s="122">
        <v>2</v>
      </c>
      <c r="AX11" s="133">
        <v>2</v>
      </c>
      <c r="AY11" s="477"/>
      <c r="AZ11" s="138"/>
      <c r="BA11" s="46"/>
      <c r="BB11" s="41">
        <v>2</v>
      </c>
    </row>
    <row r="12" spans="1:54" s="8" customFormat="1" ht="15">
      <c r="A12" s="441" t="s">
        <v>371</v>
      </c>
      <c r="B12" s="448" t="s">
        <v>123</v>
      </c>
      <c r="C12" s="442">
        <f>(D12+E12+E13)/36</f>
        <v>4</v>
      </c>
      <c r="D12" s="277">
        <v>76</v>
      </c>
      <c r="E12" s="38">
        <f t="shared" si="3"/>
        <v>20</v>
      </c>
      <c r="F12" s="38">
        <f t="shared" ref="F12:F17" si="5">SUM(H12:W12)</f>
        <v>20</v>
      </c>
      <c r="G12" s="38">
        <f t="shared" si="4"/>
        <v>0</v>
      </c>
      <c r="H12" s="43">
        <v>6</v>
      </c>
      <c r="I12" s="43">
        <v>2</v>
      </c>
      <c r="J12" s="43">
        <v>2</v>
      </c>
      <c r="K12" s="43">
        <v>2</v>
      </c>
      <c r="L12" s="43">
        <v>2</v>
      </c>
      <c r="M12" s="502"/>
      <c r="N12" s="503"/>
      <c r="O12" s="503"/>
      <c r="P12" s="504"/>
      <c r="Q12" s="43">
        <v>2</v>
      </c>
      <c r="R12" s="43">
        <v>2</v>
      </c>
      <c r="S12" s="43">
        <v>2</v>
      </c>
      <c r="T12" s="473"/>
      <c r="U12" s="43"/>
      <c r="V12" s="43"/>
      <c r="W12" s="43"/>
      <c r="X12" s="462"/>
      <c r="Y12" s="466"/>
      <c r="Z12" s="467"/>
      <c r="AA12" s="44"/>
      <c r="AB12" s="44"/>
      <c r="AC12" s="44"/>
      <c r="AD12" s="44"/>
      <c r="AE12" s="44"/>
      <c r="AF12" s="44"/>
      <c r="AG12" s="44"/>
      <c r="AH12" s="43"/>
      <c r="AI12" s="492"/>
      <c r="AJ12" s="493"/>
      <c r="AK12" s="493"/>
      <c r="AL12" s="494"/>
      <c r="AM12" s="43"/>
      <c r="AN12" s="43"/>
      <c r="AO12" s="43"/>
      <c r="AP12" s="43"/>
      <c r="AQ12" s="473"/>
      <c r="AR12" s="473"/>
      <c r="AS12" s="43"/>
      <c r="AT12" s="43"/>
      <c r="AU12" s="43"/>
      <c r="AV12" s="43"/>
      <c r="AW12" s="43"/>
      <c r="AX12" s="43"/>
      <c r="AY12" s="477"/>
      <c r="AZ12" s="88"/>
      <c r="BA12" s="43">
        <v>1</v>
      </c>
      <c r="BB12" s="44"/>
    </row>
    <row r="13" spans="1:54" s="8" customFormat="1" ht="15">
      <c r="A13" s="441"/>
      <c r="B13" s="448"/>
      <c r="C13" s="443"/>
      <c r="D13" s="278"/>
      <c r="E13" s="40">
        <f t="shared" si="3"/>
        <v>48</v>
      </c>
      <c r="F13" s="40">
        <f t="shared" si="5"/>
        <v>48</v>
      </c>
      <c r="G13" s="40">
        <f t="shared" si="4"/>
        <v>0</v>
      </c>
      <c r="H13" s="46"/>
      <c r="I13" s="46">
        <v>4</v>
      </c>
      <c r="J13" s="46">
        <v>4</v>
      </c>
      <c r="K13" s="46">
        <v>4</v>
      </c>
      <c r="L13" s="46">
        <v>4</v>
      </c>
      <c r="M13" s="502"/>
      <c r="N13" s="503"/>
      <c r="O13" s="503"/>
      <c r="P13" s="504"/>
      <c r="Q13" s="46">
        <v>4</v>
      </c>
      <c r="R13" s="46">
        <v>4</v>
      </c>
      <c r="S13" s="46">
        <v>4</v>
      </c>
      <c r="T13" s="473"/>
      <c r="U13" s="46">
        <v>6</v>
      </c>
      <c r="V13" s="46">
        <v>6</v>
      </c>
      <c r="W13" s="46">
        <v>8</v>
      </c>
      <c r="X13" s="462"/>
      <c r="Y13" s="466"/>
      <c r="Z13" s="467"/>
      <c r="AA13" s="133"/>
      <c r="AB13" s="133"/>
      <c r="AC13" s="133"/>
      <c r="AD13" s="133"/>
      <c r="AE13" s="133"/>
      <c r="AF13" s="133"/>
      <c r="AG13" s="133"/>
      <c r="AH13" s="122"/>
      <c r="AI13" s="492"/>
      <c r="AJ13" s="493"/>
      <c r="AK13" s="493"/>
      <c r="AL13" s="494"/>
      <c r="AM13" s="122"/>
      <c r="AN13" s="122"/>
      <c r="AO13" s="122"/>
      <c r="AP13" s="122"/>
      <c r="AQ13" s="473"/>
      <c r="AR13" s="473"/>
      <c r="AS13" s="122"/>
      <c r="AT13" s="122"/>
      <c r="AU13" s="122"/>
      <c r="AV13" s="122"/>
      <c r="AW13" s="122"/>
      <c r="AX13" s="122"/>
      <c r="AY13" s="477"/>
      <c r="AZ13" s="138"/>
      <c r="BA13" s="46"/>
      <c r="BB13" s="41"/>
    </row>
    <row r="14" spans="1:54" s="8" customFormat="1" ht="15">
      <c r="A14" s="441" t="s">
        <v>336</v>
      </c>
      <c r="B14" s="448" t="s">
        <v>85</v>
      </c>
      <c r="C14" s="442">
        <f>(D14+E14+E15)/36</f>
        <v>2</v>
      </c>
      <c r="D14" s="457">
        <v>36</v>
      </c>
      <c r="E14" s="38">
        <f t="shared" si="3"/>
        <v>16</v>
      </c>
      <c r="F14" s="38">
        <f t="shared" si="5"/>
        <v>16</v>
      </c>
      <c r="G14" s="38">
        <f t="shared" si="4"/>
        <v>0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502"/>
      <c r="N14" s="503"/>
      <c r="O14" s="503"/>
      <c r="P14" s="504"/>
      <c r="Q14" s="43">
        <v>2</v>
      </c>
      <c r="R14" s="43">
        <v>2</v>
      </c>
      <c r="S14" s="43">
        <v>2</v>
      </c>
      <c r="T14" s="473"/>
      <c r="U14" s="43"/>
      <c r="V14" s="43"/>
      <c r="W14" s="43"/>
      <c r="X14" s="462"/>
      <c r="Y14" s="466"/>
      <c r="Z14" s="467"/>
      <c r="AA14" s="44"/>
      <c r="AB14" s="44"/>
      <c r="AC14" s="44"/>
      <c r="AD14" s="44"/>
      <c r="AE14" s="44"/>
      <c r="AF14" s="44"/>
      <c r="AG14" s="44"/>
      <c r="AH14" s="43"/>
      <c r="AI14" s="492"/>
      <c r="AJ14" s="493"/>
      <c r="AK14" s="493"/>
      <c r="AL14" s="494"/>
      <c r="AM14" s="43"/>
      <c r="AN14" s="43"/>
      <c r="AO14" s="43"/>
      <c r="AP14" s="43"/>
      <c r="AQ14" s="473"/>
      <c r="AR14" s="473"/>
      <c r="AS14" s="43"/>
      <c r="AT14" s="43"/>
      <c r="AU14" s="43"/>
      <c r="AV14" s="43"/>
      <c r="AW14" s="43"/>
      <c r="AX14" s="43"/>
      <c r="AY14" s="477"/>
      <c r="AZ14" s="88" t="s">
        <v>35</v>
      </c>
      <c r="BA14" s="43"/>
      <c r="BB14" s="44"/>
    </row>
    <row r="15" spans="1:54" s="8" customFormat="1" ht="15">
      <c r="A15" s="441"/>
      <c r="B15" s="448"/>
      <c r="C15" s="443"/>
      <c r="D15" s="457"/>
      <c r="E15" s="40">
        <f t="shared" si="3"/>
        <v>20</v>
      </c>
      <c r="F15" s="40">
        <f t="shared" si="5"/>
        <v>20</v>
      </c>
      <c r="G15" s="40">
        <f t="shared" si="4"/>
        <v>0</v>
      </c>
      <c r="H15" s="46"/>
      <c r="I15" s="46">
        <v>2</v>
      </c>
      <c r="J15" s="46">
        <v>2</v>
      </c>
      <c r="K15" s="46">
        <v>2</v>
      </c>
      <c r="L15" s="46">
        <v>2</v>
      </c>
      <c r="M15" s="502"/>
      <c r="N15" s="503"/>
      <c r="O15" s="503"/>
      <c r="P15" s="504"/>
      <c r="Q15" s="46">
        <v>2</v>
      </c>
      <c r="R15" s="46">
        <v>2</v>
      </c>
      <c r="S15" s="46">
        <v>2</v>
      </c>
      <c r="T15" s="473"/>
      <c r="U15" s="46">
        <v>2</v>
      </c>
      <c r="V15" s="46">
        <v>2</v>
      </c>
      <c r="W15" s="46">
        <v>2</v>
      </c>
      <c r="X15" s="462"/>
      <c r="Y15" s="466"/>
      <c r="Z15" s="467"/>
      <c r="AA15" s="133"/>
      <c r="AB15" s="133"/>
      <c r="AC15" s="133"/>
      <c r="AD15" s="133"/>
      <c r="AE15" s="133"/>
      <c r="AF15" s="133"/>
      <c r="AG15" s="133"/>
      <c r="AH15" s="122"/>
      <c r="AI15" s="492"/>
      <c r="AJ15" s="493"/>
      <c r="AK15" s="493"/>
      <c r="AL15" s="494"/>
      <c r="AM15" s="122"/>
      <c r="AN15" s="122"/>
      <c r="AO15" s="122"/>
      <c r="AP15" s="122"/>
      <c r="AQ15" s="473"/>
      <c r="AR15" s="473"/>
      <c r="AS15" s="122"/>
      <c r="AT15" s="122"/>
      <c r="AU15" s="122"/>
      <c r="AV15" s="122"/>
      <c r="AW15" s="122"/>
      <c r="AX15" s="122"/>
      <c r="AY15" s="477"/>
      <c r="AZ15" s="138"/>
      <c r="BA15" s="46"/>
      <c r="BB15" s="41"/>
    </row>
    <row r="16" spans="1:54" s="8" customFormat="1" ht="15">
      <c r="A16" s="441" t="s">
        <v>372</v>
      </c>
      <c r="B16" s="448" t="s">
        <v>373</v>
      </c>
      <c r="C16" s="442">
        <f>(D16+E16+E17)/36</f>
        <v>2</v>
      </c>
      <c r="D16" s="277">
        <v>36</v>
      </c>
      <c r="E16" s="38">
        <f t="shared" si="3"/>
        <v>12</v>
      </c>
      <c r="F16" s="38">
        <f t="shared" si="5"/>
        <v>12</v>
      </c>
      <c r="G16" s="38">
        <f t="shared" si="4"/>
        <v>0</v>
      </c>
      <c r="H16" s="43">
        <v>2</v>
      </c>
      <c r="I16" s="43">
        <v>2</v>
      </c>
      <c r="J16" s="43">
        <v>2</v>
      </c>
      <c r="K16" s="43">
        <v>2</v>
      </c>
      <c r="L16" s="43">
        <v>2</v>
      </c>
      <c r="M16" s="502"/>
      <c r="N16" s="503"/>
      <c r="O16" s="503"/>
      <c r="P16" s="504"/>
      <c r="Q16" s="43">
        <v>2</v>
      </c>
      <c r="R16" s="43"/>
      <c r="S16" s="43"/>
      <c r="T16" s="473"/>
      <c r="U16" s="43"/>
      <c r="V16" s="43"/>
      <c r="W16" s="43"/>
      <c r="X16" s="462"/>
      <c r="Y16" s="466"/>
      <c r="Z16" s="467"/>
      <c r="AA16" s="44"/>
      <c r="AB16" s="44"/>
      <c r="AC16" s="44"/>
      <c r="AD16" s="44"/>
      <c r="AE16" s="44"/>
      <c r="AF16" s="44"/>
      <c r="AG16" s="44"/>
      <c r="AH16" s="43"/>
      <c r="AI16" s="492"/>
      <c r="AJ16" s="493"/>
      <c r="AK16" s="493"/>
      <c r="AL16" s="494"/>
      <c r="AM16" s="43"/>
      <c r="AN16" s="43"/>
      <c r="AO16" s="43"/>
      <c r="AP16" s="43"/>
      <c r="AQ16" s="473"/>
      <c r="AR16" s="473"/>
      <c r="AS16" s="43"/>
      <c r="AT16" s="43"/>
      <c r="AU16" s="43"/>
      <c r="AV16" s="43"/>
      <c r="AW16" s="43"/>
      <c r="AX16" s="43"/>
      <c r="AY16" s="477"/>
      <c r="AZ16" s="88" t="s">
        <v>35</v>
      </c>
      <c r="BA16" s="43"/>
      <c r="BB16" s="44"/>
    </row>
    <row r="17" spans="1:54" s="8" customFormat="1" ht="15">
      <c r="A17" s="441"/>
      <c r="B17" s="448"/>
      <c r="C17" s="443"/>
      <c r="D17" s="278"/>
      <c r="E17" s="40">
        <f t="shared" si="3"/>
        <v>24</v>
      </c>
      <c r="F17" s="40">
        <f t="shared" si="5"/>
        <v>24</v>
      </c>
      <c r="G17" s="40">
        <f t="shared" si="4"/>
        <v>0</v>
      </c>
      <c r="H17" s="46"/>
      <c r="I17" s="46">
        <v>2</v>
      </c>
      <c r="J17" s="46">
        <v>2</v>
      </c>
      <c r="K17" s="46">
        <v>2</v>
      </c>
      <c r="L17" s="46">
        <v>2</v>
      </c>
      <c r="M17" s="502"/>
      <c r="N17" s="503"/>
      <c r="O17" s="503"/>
      <c r="P17" s="504"/>
      <c r="Q17" s="46">
        <v>2</v>
      </c>
      <c r="R17" s="46">
        <v>4</v>
      </c>
      <c r="S17" s="46">
        <v>4</v>
      </c>
      <c r="T17" s="473"/>
      <c r="U17" s="46">
        <v>2</v>
      </c>
      <c r="V17" s="46">
        <v>2</v>
      </c>
      <c r="W17" s="46">
        <v>2</v>
      </c>
      <c r="X17" s="462"/>
      <c r="Y17" s="466"/>
      <c r="Z17" s="467"/>
      <c r="AA17" s="133"/>
      <c r="AB17" s="133"/>
      <c r="AC17" s="133"/>
      <c r="AD17" s="133"/>
      <c r="AE17" s="133"/>
      <c r="AF17" s="133"/>
      <c r="AG17" s="133"/>
      <c r="AH17" s="122"/>
      <c r="AI17" s="492"/>
      <c r="AJ17" s="493"/>
      <c r="AK17" s="493"/>
      <c r="AL17" s="494"/>
      <c r="AM17" s="122"/>
      <c r="AN17" s="122"/>
      <c r="AO17" s="122"/>
      <c r="AP17" s="122"/>
      <c r="AQ17" s="473"/>
      <c r="AR17" s="473"/>
      <c r="AS17" s="122"/>
      <c r="AT17" s="122"/>
      <c r="AU17" s="122"/>
      <c r="AV17" s="122"/>
      <c r="AW17" s="122"/>
      <c r="AX17" s="122"/>
      <c r="AY17" s="477"/>
      <c r="AZ17" s="138"/>
      <c r="BA17" s="46"/>
      <c r="BB17" s="41"/>
    </row>
    <row r="18" spans="1:54" s="88" customFormat="1" ht="15">
      <c r="A18" s="441" t="s">
        <v>375</v>
      </c>
      <c r="B18" s="448" t="s">
        <v>248</v>
      </c>
      <c r="C18" s="442">
        <f>(D18+E18+E19)/36</f>
        <v>2</v>
      </c>
      <c r="D18" s="456">
        <v>36</v>
      </c>
      <c r="E18" s="38">
        <f t="shared" si="3"/>
        <v>6</v>
      </c>
      <c r="F18" s="38">
        <f>SUM(H18:W18)</f>
        <v>6</v>
      </c>
      <c r="G18" s="38">
        <f>SUM(AA18:AX18)</f>
        <v>0</v>
      </c>
      <c r="H18" s="43">
        <v>2</v>
      </c>
      <c r="I18" s="43">
        <v>2</v>
      </c>
      <c r="J18" s="43">
        <v>2</v>
      </c>
      <c r="K18" s="43"/>
      <c r="L18" s="43"/>
      <c r="M18" s="502"/>
      <c r="N18" s="503"/>
      <c r="O18" s="503"/>
      <c r="P18" s="504"/>
      <c r="Q18" s="43"/>
      <c r="R18" s="43"/>
      <c r="S18" s="43"/>
      <c r="T18" s="473"/>
      <c r="U18" s="43"/>
      <c r="V18" s="43"/>
      <c r="W18" s="43"/>
      <c r="X18" s="462"/>
      <c r="Y18" s="466"/>
      <c r="Z18" s="467"/>
      <c r="AA18" s="44"/>
      <c r="AB18" s="44"/>
      <c r="AC18" s="44"/>
      <c r="AD18" s="44"/>
      <c r="AE18" s="44"/>
      <c r="AF18" s="44"/>
      <c r="AG18" s="44"/>
      <c r="AH18" s="43"/>
      <c r="AI18" s="492"/>
      <c r="AJ18" s="493"/>
      <c r="AK18" s="493"/>
      <c r="AL18" s="494"/>
      <c r="AM18" s="43"/>
      <c r="AN18" s="43"/>
      <c r="AO18" s="43"/>
      <c r="AP18" s="43"/>
      <c r="AQ18" s="473"/>
      <c r="AR18" s="473"/>
      <c r="AS18" s="43"/>
      <c r="AT18" s="43"/>
      <c r="AU18" s="43"/>
      <c r="AV18" s="43"/>
      <c r="AW18" s="43"/>
      <c r="AX18" s="43"/>
      <c r="AY18" s="477"/>
      <c r="AZ18" s="88">
        <v>1</v>
      </c>
      <c r="BA18" s="44"/>
      <c r="BB18" s="44"/>
    </row>
    <row r="19" spans="1:54" s="8" customFormat="1" ht="15">
      <c r="A19" s="441"/>
      <c r="B19" s="448"/>
      <c r="C19" s="443"/>
      <c r="D19" s="456"/>
      <c r="E19" s="40">
        <f t="shared" si="3"/>
        <v>30</v>
      </c>
      <c r="F19" s="40">
        <f>SUM(H19:W19)</f>
        <v>30</v>
      </c>
      <c r="G19" s="40">
        <f>SUM(AA19:AY19)</f>
        <v>0</v>
      </c>
      <c r="H19" s="46"/>
      <c r="I19" s="46">
        <v>2</v>
      </c>
      <c r="J19" s="46">
        <v>2</v>
      </c>
      <c r="K19" s="46">
        <v>4</v>
      </c>
      <c r="L19" s="46">
        <v>4</v>
      </c>
      <c r="M19" s="502"/>
      <c r="N19" s="503"/>
      <c r="O19" s="503"/>
      <c r="P19" s="504"/>
      <c r="Q19" s="46">
        <v>4</v>
      </c>
      <c r="R19" s="46">
        <v>4</v>
      </c>
      <c r="S19" s="46">
        <v>4</v>
      </c>
      <c r="T19" s="473"/>
      <c r="U19" s="46">
        <v>2</v>
      </c>
      <c r="V19" s="46">
        <v>2</v>
      </c>
      <c r="W19" s="46">
        <v>2</v>
      </c>
      <c r="X19" s="462"/>
      <c r="Y19" s="466"/>
      <c r="Z19" s="467"/>
      <c r="AA19" s="41"/>
      <c r="AB19" s="41"/>
      <c r="AC19" s="41"/>
      <c r="AD19" s="41"/>
      <c r="AE19" s="41"/>
      <c r="AF19" s="41"/>
      <c r="AG19" s="41"/>
      <c r="AH19" s="46"/>
      <c r="AI19" s="492"/>
      <c r="AJ19" s="493"/>
      <c r="AK19" s="493"/>
      <c r="AL19" s="494"/>
      <c r="AM19" s="46"/>
      <c r="AN19" s="46"/>
      <c r="AO19" s="46"/>
      <c r="AP19" s="46"/>
      <c r="AQ19" s="473"/>
      <c r="AR19" s="473"/>
      <c r="AS19" s="122"/>
      <c r="AT19" s="122"/>
      <c r="AU19" s="122"/>
      <c r="AV19" s="122"/>
      <c r="AW19" s="122"/>
      <c r="AX19" s="122"/>
      <c r="AY19" s="477"/>
      <c r="AZ19" s="138"/>
      <c r="BA19" s="41"/>
      <c r="BB19" s="41"/>
    </row>
    <row r="20" spans="1:54" s="8" customFormat="1" ht="15" customHeight="1">
      <c r="A20" s="441" t="s">
        <v>374</v>
      </c>
      <c r="B20" s="448" t="s">
        <v>121</v>
      </c>
      <c r="C20" s="442">
        <f>(D20+E20+E21)/36</f>
        <v>3</v>
      </c>
      <c r="D20" s="277">
        <v>56</v>
      </c>
      <c r="E20" s="38">
        <f t="shared" si="3"/>
        <v>20</v>
      </c>
      <c r="F20" s="38">
        <f t="shared" ref="F20:F30" si="6">SUM(H20:W20)</f>
        <v>0</v>
      </c>
      <c r="G20" s="38">
        <f>SUM(AA20:AY20)</f>
        <v>20</v>
      </c>
      <c r="H20" s="43"/>
      <c r="I20" s="43"/>
      <c r="J20" s="43"/>
      <c r="K20" s="43"/>
      <c r="L20" s="43"/>
      <c r="M20" s="502"/>
      <c r="N20" s="503"/>
      <c r="O20" s="503"/>
      <c r="P20" s="504"/>
      <c r="Q20" s="43"/>
      <c r="R20" s="43"/>
      <c r="S20" s="43"/>
      <c r="T20" s="473"/>
      <c r="U20" s="43"/>
      <c r="V20" s="43"/>
      <c r="W20" s="43"/>
      <c r="X20" s="462"/>
      <c r="Y20" s="466"/>
      <c r="Z20" s="467"/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>
        <v>2</v>
      </c>
      <c r="AH20" s="43">
        <v>2</v>
      </c>
      <c r="AI20" s="492"/>
      <c r="AJ20" s="493"/>
      <c r="AK20" s="493"/>
      <c r="AL20" s="494"/>
      <c r="AM20" s="43">
        <v>2</v>
      </c>
      <c r="AN20" s="43">
        <v>2</v>
      </c>
      <c r="AO20" s="43"/>
      <c r="AP20" s="43"/>
      <c r="AQ20" s="473"/>
      <c r="AR20" s="473"/>
      <c r="AS20" s="43"/>
      <c r="AT20" s="43"/>
      <c r="AU20" s="43"/>
      <c r="AV20" s="43"/>
      <c r="AW20" s="43"/>
      <c r="AX20" s="43"/>
      <c r="AY20" s="477"/>
      <c r="AZ20" s="88" t="s">
        <v>18</v>
      </c>
      <c r="BA20" s="43"/>
      <c r="BB20" s="44"/>
    </row>
    <row r="21" spans="1:54" s="8" customFormat="1" ht="15">
      <c r="A21" s="441"/>
      <c r="B21" s="448"/>
      <c r="C21" s="443"/>
      <c r="D21" s="278"/>
      <c r="E21" s="40">
        <f t="shared" si="3"/>
        <v>32</v>
      </c>
      <c r="F21" s="40">
        <f t="shared" si="6"/>
        <v>0</v>
      </c>
      <c r="G21" s="40">
        <f>SUM(AA21:AY21)</f>
        <v>32</v>
      </c>
      <c r="H21" s="46"/>
      <c r="I21" s="46"/>
      <c r="J21" s="46"/>
      <c r="K21" s="46"/>
      <c r="L21" s="46"/>
      <c r="M21" s="502"/>
      <c r="N21" s="503"/>
      <c r="O21" s="503"/>
      <c r="P21" s="504"/>
      <c r="Q21" s="46"/>
      <c r="R21" s="46"/>
      <c r="S21" s="46"/>
      <c r="T21" s="473"/>
      <c r="U21" s="46"/>
      <c r="V21" s="46"/>
      <c r="W21" s="46"/>
      <c r="X21" s="462"/>
      <c r="Y21" s="466"/>
      <c r="Z21" s="467"/>
      <c r="AA21" s="133"/>
      <c r="AB21" s="133"/>
      <c r="AC21" s="133">
        <v>2</v>
      </c>
      <c r="AD21" s="133">
        <v>2</v>
      </c>
      <c r="AE21" s="133">
        <v>2</v>
      </c>
      <c r="AF21" s="133">
        <v>2</v>
      </c>
      <c r="AG21" s="133">
        <v>2</v>
      </c>
      <c r="AH21" s="122">
        <v>2</v>
      </c>
      <c r="AI21" s="492"/>
      <c r="AJ21" s="493"/>
      <c r="AK21" s="493"/>
      <c r="AL21" s="494"/>
      <c r="AM21" s="122">
        <v>2</v>
      </c>
      <c r="AN21" s="122">
        <v>2</v>
      </c>
      <c r="AO21" s="122">
        <v>2</v>
      </c>
      <c r="AP21" s="122">
        <v>2</v>
      </c>
      <c r="AQ21" s="473"/>
      <c r="AR21" s="473"/>
      <c r="AS21" s="122">
        <v>2</v>
      </c>
      <c r="AT21" s="122">
        <v>2</v>
      </c>
      <c r="AU21" s="122">
        <v>2</v>
      </c>
      <c r="AV21" s="122">
        <v>2</v>
      </c>
      <c r="AW21" s="122">
        <v>2</v>
      </c>
      <c r="AX21" s="122">
        <v>2</v>
      </c>
      <c r="AY21" s="477"/>
      <c r="AZ21" s="138"/>
      <c r="BA21" s="46"/>
      <c r="BB21" s="41"/>
    </row>
    <row r="22" spans="1:54" s="8" customFormat="1" ht="15">
      <c r="A22" s="441" t="s">
        <v>376</v>
      </c>
      <c r="B22" s="448" t="s">
        <v>249</v>
      </c>
      <c r="C22" s="442">
        <f>(D22+E22+E23)/36</f>
        <v>4</v>
      </c>
      <c r="D22" s="457">
        <v>76</v>
      </c>
      <c r="E22" s="38">
        <f t="shared" si="3"/>
        <v>16</v>
      </c>
      <c r="F22" s="38">
        <f t="shared" si="6"/>
        <v>0</v>
      </c>
      <c r="G22" s="38">
        <f>SUM(AA22:AY22)</f>
        <v>16</v>
      </c>
      <c r="H22" s="43"/>
      <c r="I22" s="43"/>
      <c r="J22" s="43"/>
      <c r="K22" s="43"/>
      <c r="L22" s="43"/>
      <c r="M22" s="502"/>
      <c r="N22" s="503"/>
      <c r="O22" s="503"/>
      <c r="P22" s="504"/>
      <c r="Q22" s="43"/>
      <c r="R22" s="43"/>
      <c r="S22" s="43"/>
      <c r="T22" s="473"/>
      <c r="U22" s="43"/>
      <c r="V22" s="43"/>
      <c r="W22" s="43"/>
      <c r="X22" s="462"/>
      <c r="Y22" s="466"/>
      <c r="Z22" s="467"/>
      <c r="AA22" s="44">
        <v>2</v>
      </c>
      <c r="AB22" s="44">
        <v>2</v>
      </c>
      <c r="AC22" s="44">
        <v>2</v>
      </c>
      <c r="AD22" s="44">
        <v>2</v>
      </c>
      <c r="AE22" s="44">
        <v>2</v>
      </c>
      <c r="AF22" s="44">
        <v>2</v>
      </c>
      <c r="AG22" s="44">
        <v>2</v>
      </c>
      <c r="AH22" s="43">
        <v>2</v>
      </c>
      <c r="AI22" s="492"/>
      <c r="AJ22" s="493"/>
      <c r="AK22" s="493"/>
      <c r="AL22" s="494"/>
      <c r="AM22" s="43"/>
      <c r="AN22" s="43"/>
      <c r="AO22" s="43"/>
      <c r="AP22" s="43"/>
      <c r="AQ22" s="473"/>
      <c r="AR22" s="473"/>
      <c r="AS22" s="43"/>
      <c r="AT22" s="43"/>
      <c r="AU22" s="43"/>
      <c r="AV22" s="43"/>
      <c r="AW22" s="43"/>
      <c r="AX22" s="43"/>
      <c r="AY22" s="477"/>
      <c r="AZ22" s="88"/>
      <c r="BA22" s="43">
        <v>2</v>
      </c>
      <c r="BB22" s="44"/>
    </row>
    <row r="23" spans="1:54" s="8" customFormat="1" ht="15">
      <c r="A23" s="441"/>
      <c r="B23" s="448"/>
      <c r="C23" s="443"/>
      <c r="D23" s="457"/>
      <c r="E23" s="40">
        <f t="shared" si="3"/>
        <v>52</v>
      </c>
      <c r="F23" s="40"/>
      <c r="G23" s="40">
        <v>52</v>
      </c>
      <c r="H23" s="46"/>
      <c r="I23" s="46"/>
      <c r="J23" s="46"/>
      <c r="K23" s="46"/>
      <c r="L23" s="46"/>
      <c r="M23" s="502"/>
      <c r="N23" s="503"/>
      <c r="O23" s="503"/>
      <c r="P23" s="504"/>
      <c r="Q23" s="46"/>
      <c r="R23" s="46"/>
      <c r="S23" s="46"/>
      <c r="T23" s="473"/>
      <c r="U23" s="46"/>
      <c r="V23" s="46"/>
      <c r="W23" s="46"/>
      <c r="X23" s="462"/>
      <c r="Y23" s="466"/>
      <c r="Z23" s="467"/>
      <c r="AA23" s="133"/>
      <c r="AB23" s="133"/>
      <c r="AC23" s="133"/>
      <c r="AD23" s="133"/>
      <c r="AE23" s="133"/>
      <c r="AF23" s="133"/>
      <c r="AG23" s="133"/>
      <c r="AH23" s="122"/>
      <c r="AI23" s="492"/>
      <c r="AJ23" s="493"/>
      <c r="AK23" s="493"/>
      <c r="AL23" s="494"/>
      <c r="AM23" s="122">
        <v>2</v>
      </c>
      <c r="AN23" s="122">
        <v>2</v>
      </c>
      <c r="AO23" s="122">
        <v>2</v>
      </c>
      <c r="AP23" s="122">
        <v>2</v>
      </c>
      <c r="AQ23" s="473"/>
      <c r="AR23" s="473"/>
      <c r="AS23" s="122">
        <v>2</v>
      </c>
      <c r="AT23" s="122">
        <v>2</v>
      </c>
      <c r="AU23" s="122">
        <v>2</v>
      </c>
      <c r="AV23" s="122">
        <v>2</v>
      </c>
      <c r="AW23" s="122"/>
      <c r="AX23" s="122"/>
      <c r="AY23" s="477"/>
      <c r="AZ23" s="138" t="s">
        <v>381</v>
      </c>
      <c r="BA23" s="46"/>
      <c r="BB23" s="41"/>
    </row>
    <row r="24" spans="1:54" s="8" customFormat="1" ht="15">
      <c r="A24" s="441" t="s">
        <v>378</v>
      </c>
      <c r="B24" s="321" t="s">
        <v>247</v>
      </c>
      <c r="C24" s="277">
        <f>(D24+E24+E25)/36</f>
        <v>5</v>
      </c>
      <c r="D24" s="457">
        <v>94</v>
      </c>
      <c r="E24" s="38">
        <f t="shared" si="3"/>
        <v>24</v>
      </c>
      <c r="F24" s="38">
        <f t="shared" si="6"/>
        <v>24</v>
      </c>
      <c r="G24" s="38">
        <f t="shared" ref="G24:G30" si="7">SUM(AA24:AY24)</f>
        <v>0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502"/>
      <c r="N24" s="503"/>
      <c r="O24" s="503"/>
      <c r="P24" s="504"/>
      <c r="Q24" s="43">
        <v>2</v>
      </c>
      <c r="R24" s="43">
        <v>2</v>
      </c>
      <c r="S24" s="43">
        <v>2</v>
      </c>
      <c r="T24" s="473"/>
      <c r="U24" s="43">
        <v>2</v>
      </c>
      <c r="V24" s="43">
        <v>2</v>
      </c>
      <c r="W24" s="43">
        <v>4</v>
      </c>
      <c r="X24" s="462"/>
      <c r="Y24" s="466"/>
      <c r="Z24" s="467"/>
      <c r="AA24" s="142"/>
      <c r="AB24" s="142"/>
      <c r="AC24" s="142"/>
      <c r="AD24" s="142"/>
      <c r="AE24" s="142"/>
      <c r="AF24" s="142"/>
      <c r="AG24" s="142"/>
      <c r="AH24" s="132"/>
      <c r="AI24" s="492"/>
      <c r="AJ24" s="493"/>
      <c r="AK24" s="493"/>
      <c r="AL24" s="494"/>
      <c r="AM24" s="132"/>
      <c r="AN24" s="132"/>
      <c r="AO24" s="132"/>
      <c r="AP24" s="132"/>
      <c r="AQ24" s="473"/>
      <c r="AR24" s="473"/>
      <c r="AS24" s="132"/>
      <c r="AT24" s="132"/>
      <c r="AU24" s="132"/>
      <c r="AV24" s="132"/>
      <c r="AW24" s="132"/>
      <c r="AX24" s="132"/>
      <c r="AY24" s="477"/>
      <c r="AZ24" s="3"/>
      <c r="BA24" s="39">
        <v>1</v>
      </c>
      <c r="BB24" s="125"/>
    </row>
    <row r="25" spans="1:54" s="8" customFormat="1" ht="15">
      <c r="A25" s="441"/>
      <c r="B25" s="322"/>
      <c r="C25" s="278"/>
      <c r="D25" s="457"/>
      <c r="E25" s="40">
        <v>62</v>
      </c>
      <c r="F25" s="40">
        <f t="shared" si="6"/>
        <v>26</v>
      </c>
      <c r="G25" s="40">
        <f t="shared" si="7"/>
        <v>0</v>
      </c>
      <c r="H25" s="39"/>
      <c r="I25" s="39">
        <v>2</v>
      </c>
      <c r="J25" s="39">
        <v>2</v>
      </c>
      <c r="K25" s="39">
        <v>2</v>
      </c>
      <c r="L25" s="39">
        <v>2</v>
      </c>
      <c r="M25" s="502"/>
      <c r="N25" s="503"/>
      <c r="O25" s="503"/>
      <c r="P25" s="504"/>
      <c r="Q25" s="39">
        <v>2</v>
      </c>
      <c r="R25" s="39">
        <v>2</v>
      </c>
      <c r="S25" s="39">
        <v>4</v>
      </c>
      <c r="T25" s="473"/>
      <c r="U25" s="39">
        <v>4</v>
      </c>
      <c r="V25" s="39">
        <v>4</v>
      </c>
      <c r="W25" s="39">
        <v>2</v>
      </c>
      <c r="X25" s="462"/>
      <c r="Y25" s="466"/>
      <c r="Z25" s="467"/>
      <c r="AA25" s="142"/>
      <c r="AB25" s="142"/>
      <c r="AC25" s="142"/>
      <c r="AD25" s="142"/>
      <c r="AE25" s="142"/>
      <c r="AF25" s="142"/>
      <c r="AG25" s="142"/>
      <c r="AH25" s="132"/>
      <c r="AI25" s="492"/>
      <c r="AJ25" s="493"/>
      <c r="AK25" s="493"/>
      <c r="AL25" s="494"/>
      <c r="AM25" s="132"/>
      <c r="AN25" s="132"/>
      <c r="AO25" s="132"/>
      <c r="AP25" s="132"/>
      <c r="AQ25" s="473"/>
      <c r="AR25" s="473"/>
      <c r="AS25" s="132"/>
      <c r="AT25" s="132"/>
      <c r="AU25" s="132"/>
      <c r="AV25" s="132"/>
      <c r="AW25" s="132"/>
      <c r="AX25" s="132"/>
      <c r="AY25" s="477"/>
      <c r="AZ25" s="3" t="s">
        <v>380</v>
      </c>
      <c r="BA25" s="39"/>
      <c r="BB25" s="125"/>
    </row>
    <row r="26" spans="1:54" s="8" customFormat="1" ht="15">
      <c r="A26" s="441" t="s">
        <v>382</v>
      </c>
      <c r="B26" s="321" t="s">
        <v>127</v>
      </c>
      <c r="C26" s="277">
        <f>(D26+E26+E27)/36</f>
        <v>4</v>
      </c>
      <c r="D26" s="457">
        <v>74</v>
      </c>
      <c r="E26" s="38">
        <f t="shared" si="3"/>
        <v>6</v>
      </c>
      <c r="F26" s="38">
        <f t="shared" si="6"/>
        <v>0</v>
      </c>
      <c r="G26" s="38">
        <f t="shared" si="7"/>
        <v>6</v>
      </c>
      <c r="H26" s="83"/>
      <c r="I26" s="83"/>
      <c r="J26" s="83"/>
      <c r="K26" s="83"/>
      <c r="L26" s="84"/>
      <c r="M26" s="502"/>
      <c r="N26" s="503"/>
      <c r="O26" s="503"/>
      <c r="P26" s="504"/>
      <c r="Q26" s="83"/>
      <c r="R26" s="83"/>
      <c r="S26" s="84"/>
      <c r="T26" s="473"/>
      <c r="U26" s="83"/>
      <c r="V26" s="83"/>
      <c r="W26" s="83"/>
      <c r="X26" s="462"/>
      <c r="Y26" s="466"/>
      <c r="Z26" s="467"/>
      <c r="AA26" s="140">
        <v>4</v>
      </c>
      <c r="AB26" s="140">
        <v>2</v>
      </c>
      <c r="AC26" s="140"/>
      <c r="AD26" s="140"/>
      <c r="AE26" s="140"/>
      <c r="AF26" s="140"/>
      <c r="AG26" s="140"/>
      <c r="AH26" s="124"/>
      <c r="AI26" s="492"/>
      <c r="AJ26" s="493"/>
      <c r="AK26" s="493"/>
      <c r="AL26" s="494"/>
      <c r="AM26" s="124"/>
      <c r="AN26" s="124"/>
      <c r="AO26" s="124"/>
      <c r="AP26" s="140"/>
      <c r="AQ26" s="473"/>
      <c r="AR26" s="473"/>
      <c r="AS26" s="124"/>
      <c r="AT26" s="124"/>
      <c r="AU26" s="124"/>
      <c r="AV26" s="124"/>
      <c r="AW26" s="124"/>
      <c r="AX26" s="124"/>
      <c r="AY26" s="477"/>
      <c r="AZ26" s="83"/>
      <c r="BA26" s="83"/>
      <c r="BB26" s="84"/>
    </row>
    <row r="27" spans="1:54" s="8" customFormat="1" ht="15">
      <c r="A27" s="441"/>
      <c r="B27" s="322"/>
      <c r="C27" s="278"/>
      <c r="D27" s="457"/>
      <c r="E27" s="40">
        <f t="shared" si="3"/>
        <v>64</v>
      </c>
      <c r="F27" s="40">
        <f t="shared" si="6"/>
        <v>0</v>
      </c>
      <c r="G27" s="40">
        <f t="shared" si="7"/>
        <v>64</v>
      </c>
      <c r="H27" s="46"/>
      <c r="I27" s="46"/>
      <c r="J27" s="46"/>
      <c r="K27" s="46"/>
      <c r="L27" s="41"/>
      <c r="M27" s="502"/>
      <c r="N27" s="503"/>
      <c r="O27" s="503"/>
      <c r="P27" s="504"/>
      <c r="Q27" s="46"/>
      <c r="R27" s="46"/>
      <c r="S27" s="41"/>
      <c r="T27" s="473"/>
      <c r="U27" s="46"/>
      <c r="V27" s="46"/>
      <c r="W27" s="46"/>
      <c r="X27" s="462"/>
      <c r="Y27" s="466"/>
      <c r="Z27" s="467"/>
      <c r="AA27" s="133"/>
      <c r="AB27" s="133">
        <v>2</v>
      </c>
      <c r="AC27" s="133">
        <v>4</v>
      </c>
      <c r="AD27" s="133">
        <v>4</v>
      </c>
      <c r="AE27" s="133">
        <v>4</v>
      </c>
      <c r="AF27" s="133">
        <v>4</v>
      </c>
      <c r="AG27" s="133">
        <v>4</v>
      </c>
      <c r="AH27" s="122">
        <v>4</v>
      </c>
      <c r="AI27" s="492"/>
      <c r="AJ27" s="493"/>
      <c r="AK27" s="493"/>
      <c r="AL27" s="494"/>
      <c r="AM27" s="122">
        <v>4</v>
      </c>
      <c r="AN27" s="122">
        <v>4</v>
      </c>
      <c r="AO27" s="122">
        <v>4</v>
      </c>
      <c r="AP27" s="133">
        <v>4</v>
      </c>
      <c r="AQ27" s="473"/>
      <c r="AR27" s="473"/>
      <c r="AS27" s="122">
        <v>4</v>
      </c>
      <c r="AT27" s="122">
        <v>4</v>
      </c>
      <c r="AU27" s="122">
        <v>4</v>
      </c>
      <c r="AV27" s="122">
        <v>4</v>
      </c>
      <c r="AW27" s="122">
        <v>4</v>
      </c>
      <c r="AX27" s="122">
        <v>2</v>
      </c>
      <c r="AY27" s="477"/>
      <c r="AZ27" s="46"/>
      <c r="BA27" s="46">
        <v>2</v>
      </c>
      <c r="BB27" s="41"/>
    </row>
    <row r="28" spans="1:54" s="8" customFormat="1" ht="15">
      <c r="A28" s="441" t="s">
        <v>383</v>
      </c>
      <c r="B28" s="321" t="s">
        <v>250</v>
      </c>
      <c r="C28" s="277">
        <f>(D28+E28+E29)/36</f>
        <v>4</v>
      </c>
      <c r="D28" s="457">
        <v>72</v>
      </c>
      <c r="E28" s="38">
        <f>SUM(F28:G28)</f>
        <v>24</v>
      </c>
      <c r="F28" s="38">
        <f t="shared" si="6"/>
        <v>0</v>
      </c>
      <c r="G28" s="38">
        <f t="shared" si="7"/>
        <v>24</v>
      </c>
      <c r="H28" s="83"/>
      <c r="I28" s="83"/>
      <c r="J28" s="83"/>
      <c r="K28" s="83"/>
      <c r="L28" s="84"/>
      <c r="M28" s="502"/>
      <c r="N28" s="503"/>
      <c r="O28" s="503"/>
      <c r="P28" s="504"/>
      <c r="Q28" s="83"/>
      <c r="R28" s="83"/>
      <c r="S28" s="83"/>
      <c r="T28" s="473"/>
      <c r="U28" s="83"/>
      <c r="V28" s="83"/>
      <c r="W28" s="83"/>
      <c r="X28" s="462"/>
      <c r="Y28" s="466"/>
      <c r="Z28" s="467"/>
      <c r="AA28" s="140">
        <v>2</v>
      </c>
      <c r="AB28" s="140">
        <v>2</v>
      </c>
      <c r="AC28" s="140">
        <v>2</v>
      </c>
      <c r="AD28" s="140">
        <v>2</v>
      </c>
      <c r="AE28" s="140">
        <v>2</v>
      </c>
      <c r="AF28" s="140">
        <v>2</v>
      </c>
      <c r="AG28" s="140">
        <v>2</v>
      </c>
      <c r="AH28" s="124">
        <v>2</v>
      </c>
      <c r="AI28" s="492"/>
      <c r="AJ28" s="493"/>
      <c r="AK28" s="493"/>
      <c r="AL28" s="494"/>
      <c r="AM28" s="124">
        <v>2</v>
      </c>
      <c r="AN28" s="124">
        <v>2</v>
      </c>
      <c r="AO28" s="124">
        <v>2</v>
      </c>
      <c r="AP28" s="140">
        <v>2</v>
      </c>
      <c r="AQ28" s="473"/>
      <c r="AR28" s="473"/>
      <c r="AS28" s="124"/>
      <c r="AT28" s="124"/>
      <c r="AU28" s="124"/>
      <c r="AV28" s="124"/>
      <c r="AW28" s="124"/>
      <c r="AX28" s="124"/>
      <c r="AY28" s="477"/>
      <c r="AZ28" s="83"/>
      <c r="BA28" s="83" t="s">
        <v>555</v>
      </c>
      <c r="BB28" s="84"/>
    </row>
    <row r="29" spans="1:54" s="8" customFormat="1" ht="15">
      <c r="A29" s="441"/>
      <c r="B29" s="322"/>
      <c r="C29" s="278"/>
      <c r="D29" s="457"/>
      <c r="E29" s="40">
        <v>48</v>
      </c>
      <c r="F29" s="40">
        <f t="shared" si="6"/>
        <v>0</v>
      </c>
      <c r="G29" s="40">
        <f t="shared" si="7"/>
        <v>12</v>
      </c>
      <c r="H29" s="46"/>
      <c r="I29" s="46"/>
      <c r="J29" s="46"/>
      <c r="K29" s="46"/>
      <c r="L29" s="41"/>
      <c r="M29" s="502"/>
      <c r="N29" s="503"/>
      <c r="O29" s="503"/>
      <c r="P29" s="504"/>
      <c r="Q29" s="46"/>
      <c r="R29" s="46"/>
      <c r="S29" s="46"/>
      <c r="T29" s="473"/>
      <c r="U29" s="46"/>
      <c r="V29" s="46"/>
      <c r="W29" s="46"/>
      <c r="X29" s="462"/>
      <c r="Y29" s="466"/>
      <c r="Z29" s="467"/>
      <c r="AA29" s="133"/>
      <c r="AB29" s="133"/>
      <c r="AC29" s="133"/>
      <c r="AD29" s="133"/>
      <c r="AE29" s="133"/>
      <c r="AF29" s="133"/>
      <c r="AG29" s="133"/>
      <c r="AH29" s="122"/>
      <c r="AI29" s="492"/>
      <c r="AJ29" s="493"/>
      <c r="AK29" s="493"/>
      <c r="AL29" s="494"/>
      <c r="AM29" s="122"/>
      <c r="AN29" s="122"/>
      <c r="AO29" s="122"/>
      <c r="AP29" s="133"/>
      <c r="AQ29" s="473"/>
      <c r="AR29" s="473"/>
      <c r="AS29" s="122">
        <v>2</v>
      </c>
      <c r="AT29" s="122">
        <v>2</v>
      </c>
      <c r="AU29" s="122">
        <v>2</v>
      </c>
      <c r="AV29" s="122">
        <v>2</v>
      </c>
      <c r="AW29" s="122">
        <v>2</v>
      </c>
      <c r="AX29" s="122">
        <v>2</v>
      </c>
      <c r="AY29" s="477"/>
      <c r="AZ29" s="46"/>
      <c r="BA29" s="46"/>
      <c r="BB29" s="41"/>
    </row>
    <row r="30" spans="1:54" s="8" customFormat="1" ht="15" customHeight="1">
      <c r="A30" s="449" t="s">
        <v>42</v>
      </c>
      <c r="B30" s="176" t="s">
        <v>397</v>
      </c>
      <c r="C30" s="277">
        <f>(D30+E30+E32)/36</f>
        <v>3</v>
      </c>
      <c r="D30" s="277">
        <v>56</v>
      </c>
      <c r="E30" s="145">
        <f>SUM(F30:G30)</f>
        <v>6</v>
      </c>
      <c r="F30" s="38">
        <f t="shared" si="6"/>
        <v>0</v>
      </c>
      <c r="G30" s="38">
        <f t="shared" si="7"/>
        <v>6</v>
      </c>
      <c r="H30" s="224"/>
      <c r="I30" s="224"/>
      <c r="J30" s="224"/>
      <c r="K30" s="224"/>
      <c r="L30" s="224"/>
      <c r="M30" s="502"/>
      <c r="N30" s="503"/>
      <c r="O30" s="503"/>
      <c r="P30" s="504"/>
      <c r="Q30" s="224"/>
      <c r="R30" s="224"/>
      <c r="S30" s="224"/>
      <c r="T30" s="473"/>
      <c r="U30" s="224"/>
      <c r="V30" s="224"/>
      <c r="W30" s="224"/>
      <c r="X30" s="462"/>
      <c r="Y30" s="466"/>
      <c r="Z30" s="467"/>
      <c r="AA30" s="224">
        <v>2</v>
      </c>
      <c r="AB30" s="224">
        <v>2</v>
      </c>
      <c r="AC30" s="224">
        <v>2</v>
      </c>
      <c r="AD30" s="224"/>
      <c r="AE30" s="224"/>
      <c r="AF30" s="224"/>
      <c r="AG30" s="224"/>
      <c r="AH30" s="229"/>
      <c r="AI30" s="492"/>
      <c r="AJ30" s="493"/>
      <c r="AK30" s="493"/>
      <c r="AL30" s="494"/>
      <c r="AM30" s="224"/>
      <c r="AN30" s="224"/>
      <c r="AO30" s="224"/>
      <c r="AP30" s="224"/>
      <c r="AQ30" s="473"/>
      <c r="AR30" s="473"/>
      <c r="AS30" s="224"/>
      <c r="AT30" s="224"/>
      <c r="AU30" s="224"/>
      <c r="AV30" s="229"/>
      <c r="AW30" s="228"/>
      <c r="AX30" s="226"/>
      <c r="AY30" s="477"/>
      <c r="AZ30" s="178" t="s">
        <v>208</v>
      </c>
      <c r="BA30" s="224"/>
      <c r="BB30" s="224"/>
    </row>
    <row r="31" spans="1:54" s="8" customFormat="1" ht="15">
      <c r="A31" s="450"/>
      <c r="B31" s="176" t="s">
        <v>405</v>
      </c>
      <c r="C31" s="305"/>
      <c r="D31" s="305"/>
      <c r="E31" s="201"/>
      <c r="F31" s="149"/>
      <c r="G31" s="149"/>
      <c r="H31" s="228"/>
      <c r="I31" s="228"/>
      <c r="J31" s="228"/>
      <c r="K31" s="228"/>
      <c r="L31" s="228"/>
      <c r="M31" s="502"/>
      <c r="N31" s="503"/>
      <c r="O31" s="503"/>
      <c r="P31" s="504"/>
      <c r="Q31" s="228"/>
      <c r="R31" s="228"/>
      <c r="S31" s="228"/>
      <c r="T31" s="473"/>
      <c r="U31" s="228"/>
      <c r="V31" s="228"/>
      <c r="W31" s="228"/>
      <c r="X31" s="462"/>
      <c r="Y31" s="466"/>
      <c r="Z31" s="467"/>
      <c r="AA31" s="228"/>
      <c r="AB31" s="228"/>
      <c r="AC31" s="228"/>
      <c r="AD31" s="228"/>
      <c r="AE31" s="228"/>
      <c r="AF31" s="228"/>
      <c r="AG31" s="228"/>
      <c r="AH31" s="230"/>
      <c r="AI31" s="492"/>
      <c r="AJ31" s="493"/>
      <c r="AK31" s="493"/>
      <c r="AL31" s="494"/>
      <c r="AM31" s="228"/>
      <c r="AN31" s="228"/>
      <c r="AO31" s="228"/>
      <c r="AP31" s="228"/>
      <c r="AQ31" s="473"/>
      <c r="AR31" s="473"/>
      <c r="AS31" s="228"/>
      <c r="AT31" s="228"/>
      <c r="AU31" s="228"/>
      <c r="AV31" s="230"/>
      <c r="AW31" s="228"/>
      <c r="AX31" s="227"/>
      <c r="AY31" s="477"/>
      <c r="AZ31" s="88"/>
      <c r="BA31" s="230"/>
      <c r="BB31" s="224"/>
    </row>
    <row r="32" spans="1:54" s="88" customFormat="1" ht="15">
      <c r="A32" s="451"/>
      <c r="B32" s="175" t="s">
        <v>406</v>
      </c>
      <c r="C32" s="278"/>
      <c r="D32" s="278"/>
      <c r="E32" s="40">
        <f>SUM(F32:G32)</f>
        <v>46</v>
      </c>
      <c r="F32" s="40">
        <f>SUM(H32:W32)</f>
        <v>0</v>
      </c>
      <c r="G32" s="40">
        <f>SUM(AA32:AY32)</f>
        <v>46</v>
      </c>
      <c r="H32" s="41"/>
      <c r="I32" s="41"/>
      <c r="J32" s="41"/>
      <c r="K32" s="41"/>
      <c r="L32" s="41"/>
      <c r="M32" s="502"/>
      <c r="N32" s="503"/>
      <c r="O32" s="503"/>
      <c r="P32" s="504"/>
      <c r="Q32" s="41"/>
      <c r="R32" s="41"/>
      <c r="S32" s="41"/>
      <c r="T32" s="473"/>
      <c r="U32" s="41"/>
      <c r="V32" s="41"/>
      <c r="W32" s="41"/>
      <c r="X32" s="462"/>
      <c r="Y32" s="466"/>
      <c r="Z32" s="467"/>
      <c r="AA32" s="41"/>
      <c r="AB32" s="41"/>
      <c r="AC32" s="41"/>
      <c r="AD32" s="41">
        <v>2</v>
      </c>
      <c r="AE32" s="41">
        <v>2</v>
      </c>
      <c r="AF32" s="41">
        <v>2</v>
      </c>
      <c r="AG32" s="41">
        <v>2</v>
      </c>
      <c r="AH32" s="46">
        <v>2</v>
      </c>
      <c r="AI32" s="492"/>
      <c r="AJ32" s="493"/>
      <c r="AK32" s="493"/>
      <c r="AL32" s="494"/>
      <c r="AM32" s="41">
        <v>2</v>
      </c>
      <c r="AN32" s="41">
        <v>2</v>
      </c>
      <c r="AO32" s="41">
        <v>4</v>
      </c>
      <c r="AP32" s="41">
        <v>4</v>
      </c>
      <c r="AQ32" s="473"/>
      <c r="AR32" s="473"/>
      <c r="AS32" s="41">
        <v>4</v>
      </c>
      <c r="AT32" s="41">
        <v>4</v>
      </c>
      <c r="AU32" s="41">
        <v>4</v>
      </c>
      <c r="AV32" s="46">
        <v>4</v>
      </c>
      <c r="AW32" s="41">
        <v>4</v>
      </c>
      <c r="AX32" s="138">
        <v>4</v>
      </c>
      <c r="AY32" s="477"/>
      <c r="AZ32" s="138"/>
      <c r="BA32" s="46"/>
      <c r="BB32" s="146"/>
    </row>
    <row r="33" spans="1:54" s="8" customFormat="1" ht="15">
      <c r="A33" s="449" t="s">
        <v>146</v>
      </c>
      <c r="B33" s="176" t="s">
        <v>129</v>
      </c>
      <c r="C33" s="277">
        <f>(D33+E33+E35)/36</f>
        <v>3</v>
      </c>
      <c r="D33" s="277">
        <v>56</v>
      </c>
      <c r="E33" s="145">
        <f>SUM(F33:G33)</f>
        <v>6</v>
      </c>
      <c r="F33" s="38">
        <f>SUM(H33:W33)</f>
        <v>6</v>
      </c>
      <c r="G33" s="38">
        <f>SUM(AA33:AY33)</f>
        <v>0</v>
      </c>
      <c r="H33" s="224">
        <v>4</v>
      </c>
      <c r="I33" s="224">
        <v>2</v>
      </c>
      <c r="J33" s="224"/>
      <c r="K33" s="224"/>
      <c r="L33" s="224"/>
      <c r="M33" s="502"/>
      <c r="N33" s="503"/>
      <c r="O33" s="503"/>
      <c r="P33" s="504"/>
      <c r="Q33" s="224"/>
      <c r="R33" s="224"/>
      <c r="S33" s="224"/>
      <c r="T33" s="473"/>
      <c r="U33" s="224"/>
      <c r="V33" s="224"/>
      <c r="W33" s="224"/>
      <c r="X33" s="462"/>
      <c r="Y33" s="466"/>
      <c r="Z33" s="467"/>
      <c r="AA33" s="224"/>
      <c r="AB33" s="224"/>
      <c r="AC33" s="224"/>
      <c r="AD33" s="224"/>
      <c r="AE33" s="224"/>
      <c r="AF33" s="224"/>
      <c r="AG33" s="224"/>
      <c r="AH33" s="229"/>
      <c r="AI33" s="492"/>
      <c r="AJ33" s="493"/>
      <c r="AK33" s="493"/>
      <c r="AL33" s="494"/>
      <c r="AM33" s="224"/>
      <c r="AN33" s="224"/>
      <c r="AO33" s="224"/>
      <c r="AP33" s="224"/>
      <c r="AQ33" s="473"/>
      <c r="AR33" s="473"/>
      <c r="AS33" s="224"/>
      <c r="AT33" s="224"/>
      <c r="AU33" s="224"/>
      <c r="AV33" s="229"/>
      <c r="AW33" s="228"/>
      <c r="AX33" s="226"/>
      <c r="AY33" s="477"/>
      <c r="AZ33" s="187"/>
      <c r="BA33" s="224"/>
      <c r="BB33" s="224"/>
    </row>
    <row r="34" spans="1:54" s="8" customFormat="1" ht="30">
      <c r="A34" s="450"/>
      <c r="B34" s="176" t="s">
        <v>398</v>
      </c>
      <c r="C34" s="305"/>
      <c r="D34" s="305"/>
      <c r="E34" s="201"/>
      <c r="F34" s="149"/>
      <c r="G34" s="149"/>
      <c r="H34" s="228"/>
      <c r="I34" s="228"/>
      <c r="J34" s="228"/>
      <c r="K34" s="228"/>
      <c r="L34" s="228"/>
      <c r="M34" s="502"/>
      <c r="N34" s="503"/>
      <c r="O34" s="503"/>
      <c r="P34" s="504"/>
      <c r="Q34" s="228"/>
      <c r="R34" s="228"/>
      <c r="S34" s="228"/>
      <c r="T34" s="473"/>
      <c r="U34" s="228"/>
      <c r="V34" s="228"/>
      <c r="W34" s="228"/>
      <c r="X34" s="462"/>
      <c r="Y34" s="466"/>
      <c r="Z34" s="467"/>
      <c r="AA34" s="228"/>
      <c r="AB34" s="228"/>
      <c r="AC34" s="228"/>
      <c r="AD34" s="228"/>
      <c r="AE34" s="228"/>
      <c r="AF34" s="228"/>
      <c r="AG34" s="228"/>
      <c r="AH34" s="230"/>
      <c r="AI34" s="492"/>
      <c r="AJ34" s="493"/>
      <c r="AK34" s="493"/>
      <c r="AL34" s="494"/>
      <c r="AM34" s="228"/>
      <c r="AN34" s="228"/>
      <c r="AO34" s="228"/>
      <c r="AP34" s="228"/>
      <c r="AQ34" s="473"/>
      <c r="AR34" s="473"/>
      <c r="AS34" s="228"/>
      <c r="AT34" s="228"/>
      <c r="AU34" s="228"/>
      <c r="AV34" s="230"/>
      <c r="AW34" s="228"/>
      <c r="AX34" s="227"/>
      <c r="AY34" s="477"/>
      <c r="AZ34" s="227"/>
      <c r="BA34" s="230"/>
      <c r="BB34" s="224"/>
    </row>
    <row r="35" spans="1:54" s="8" customFormat="1" ht="15">
      <c r="A35" s="451"/>
      <c r="B35" s="175" t="s">
        <v>407</v>
      </c>
      <c r="C35" s="278"/>
      <c r="D35" s="278"/>
      <c r="E35" s="40">
        <f>SUM(F35:G35)</f>
        <v>46</v>
      </c>
      <c r="F35" s="40">
        <f>SUM(H35:W35)</f>
        <v>46</v>
      </c>
      <c r="G35" s="40">
        <f>SUM(AA35:AY35)</f>
        <v>0</v>
      </c>
      <c r="H35" s="41"/>
      <c r="I35" s="41">
        <v>2</v>
      </c>
      <c r="J35" s="41">
        <v>4</v>
      </c>
      <c r="K35" s="41">
        <v>4</v>
      </c>
      <c r="L35" s="41">
        <v>4</v>
      </c>
      <c r="M35" s="502"/>
      <c r="N35" s="503"/>
      <c r="O35" s="503"/>
      <c r="P35" s="504"/>
      <c r="Q35" s="41">
        <v>4</v>
      </c>
      <c r="R35" s="41">
        <v>4</v>
      </c>
      <c r="S35" s="41">
        <v>6</v>
      </c>
      <c r="T35" s="473"/>
      <c r="U35" s="41">
        <v>6</v>
      </c>
      <c r="V35" s="41">
        <v>6</v>
      </c>
      <c r="W35" s="41">
        <v>6</v>
      </c>
      <c r="X35" s="462"/>
      <c r="Y35" s="466"/>
      <c r="Z35" s="467"/>
      <c r="AA35" s="41"/>
      <c r="AB35" s="41"/>
      <c r="AC35" s="41"/>
      <c r="AD35" s="41"/>
      <c r="AE35" s="41"/>
      <c r="AF35" s="41"/>
      <c r="AG35" s="41"/>
      <c r="AH35" s="46"/>
      <c r="AI35" s="492"/>
      <c r="AJ35" s="493"/>
      <c r="AK35" s="493"/>
      <c r="AL35" s="494"/>
      <c r="AM35" s="41"/>
      <c r="AN35" s="41"/>
      <c r="AO35" s="41"/>
      <c r="AP35" s="41"/>
      <c r="AQ35" s="473"/>
      <c r="AR35" s="473"/>
      <c r="AS35" s="41"/>
      <c r="AT35" s="41"/>
      <c r="AU35" s="41"/>
      <c r="AV35" s="46"/>
      <c r="AW35" s="41"/>
      <c r="AX35" s="138"/>
      <c r="AY35" s="477"/>
      <c r="AZ35" s="138" t="s">
        <v>35</v>
      </c>
      <c r="BA35" s="46"/>
      <c r="BB35" s="146"/>
    </row>
    <row r="36" spans="1:54" s="88" customFormat="1" ht="15">
      <c r="A36" s="449" t="s">
        <v>330</v>
      </c>
      <c r="B36" s="188" t="s">
        <v>400</v>
      </c>
      <c r="C36" s="442">
        <f>(D36+E36+E38)/36</f>
        <v>3</v>
      </c>
      <c r="D36" s="277">
        <v>54</v>
      </c>
      <c r="E36" s="38">
        <f>SUM(F36:G36)</f>
        <v>12</v>
      </c>
      <c r="F36" s="38">
        <f>SUM(H36:W36)</f>
        <v>0</v>
      </c>
      <c r="G36" s="38">
        <f>SUM(AA36:AY36)</f>
        <v>12</v>
      </c>
      <c r="H36" s="89"/>
      <c r="I36" s="89"/>
      <c r="J36" s="89"/>
      <c r="K36" s="89"/>
      <c r="L36" s="90"/>
      <c r="M36" s="502"/>
      <c r="N36" s="503"/>
      <c r="O36" s="503"/>
      <c r="P36" s="504"/>
      <c r="Q36" s="43"/>
      <c r="R36" s="43"/>
      <c r="S36" s="43"/>
      <c r="T36" s="473"/>
      <c r="U36" s="43"/>
      <c r="V36" s="43"/>
      <c r="W36" s="43"/>
      <c r="X36" s="462"/>
      <c r="Y36" s="466"/>
      <c r="Z36" s="467"/>
      <c r="AA36" s="44">
        <v>2</v>
      </c>
      <c r="AB36" s="44">
        <v>2</v>
      </c>
      <c r="AC36" s="44">
        <v>2</v>
      </c>
      <c r="AD36" s="44">
        <v>2</v>
      </c>
      <c r="AE36" s="44">
        <v>2</v>
      </c>
      <c r="AF36" s="44">
        <v>2</v>
      </c>
      <c r="AG36" s="44"/>
      <c r="AH36" s="43"/>
      <c r="AI36" s="492"/>
      <c r="AJ36" s="493"/>
      <c r="AK36" s="493"/>
      <c r="AL36" s="494"/>
      <c r="AM36" s="43"/>
      <c r="AN36" s="43"/>
      <c r="AO36" s="43"/>
      <c r="AP36" s="43"/>
      <c r="AQ36" s="473"/>
      <c r="AR36" s="473"/>
      <c r="AS36" s="43"/>
      <c r="AT36" s="43"/>
      <c r="AU36" s="43"/>
      <c r="AV36" s="43"/>
      <c r="AW36" s="43"/>
      <c r="AX36" s="43"/>
      <c r="AY36" s="477"/>
      <c r="AZ36" s="143" t="s">
        <v>18</v>
      </c>
      <c r="BA36" s="90"/>
      <c r="BB36" s="44"/>
    </row>
    <row r="37" spans="1:54" s="88" customFormat="1" ht="15">
      <c r="A37" s="450"/>
      <c r="B37" s="188" t="s">
        <v>401</v>
      </c>
      <c r="C37" s="452"/>
      <c r="D37" s="305"/>
      <c r="E37" s="149"/>
      <c r="F37" s="149"/>
      <c r="G37" s="149"/>
      <c r="H37" s="43"/>
      <c r="I37" s="43"/>
      <c r="J37" s="43"/>
      <c r="K37" s="43"/>
      <c r="L37" s="44"/>
      <c r="M37" s="502"/>
      <c r="N37" s="503"/>
      <c r="O37" s="503"/>
      <c r="P37" s="504"/>
      <c r="Q37" s="43"/>
      <c r="R37" s="43"/>
      <c r="S37" s="43"/>
      <c r="T37" s="473"/>
      <c r="U37" s="43"/>
      <c r="V37" s="43"/>
      <c r="W37" s="43"/>
      <c r="X37" s="462"/>
      <c r="Y37" s="466"/>
      <c r="Z37" s="467"/>
      <c r="AA37" s="44"/>
      <c r="AB37" s="44"/>
      <c r="AC37" s="44"/>
      <c r="AD37" s="44"/>
      <c r="AE37" s="44"/>
      <c r="AF37" s="44"/>
      <c r="AG37" s="44"/>
      <c r="AH37" s="43"/>
      <c r="AI37" s="492"/>
      <c r="AJ37" s="493"/>
      <c r="AK37" s="493"/>
      <c r="AL37" s="494"/>
      <c r="AM37" s="43"/>
      <c r="AN37" s="43"/>
      <c r="AO37" s="43"/>
      <c r="AP37" s="43"/>
      <c r="AQ37" s="473"/>
      <c r="AR37" s="473"/>
      <c r="AS37" s="43"/>
      <c r="AT37" s="43"/>
      <c r="AU37" s="43"/>
      <c r="AV37" s="43"/>
      <c r="AW37" s="43"/>
      <c r="AX37" s="43"/>
      <c r="AY37" s="477"/>
      <c r="BA37" s="44"/>
      <c r="BB37" s="44"/>
    </row>
    <row r="38" spans="1:54" s="8" customFormat="1" ht="15">
      <c r="A38" s="451"/>
      <c r="B38" s="188" t="s">
        <v>402</v>
      </c>
      <c r="C38" s="443"/>
      <c r="D38" s="278"/>
      <c r="E38" s="40">
        <f>SUM(F38:G38)</f>
        <v>42</v>
      </c>
      <c r="F38" s="40">
        <f>SUM(H38:W38)</f>
        <v>0</v>
      </c>
      <c r="G38" s="40">
        <f>SUM(AA38:AY38)</f>
        <v>42</v>
      </c>
      <c r="H38" s="147"/>
      <c r="I38" s="147"/>
      <c r="J38" s="147"/>
      <c r="K38" s="147"/>
      <c r="L38" s="148"/>
      <c r="M38" s="502"/>
      <c r="N38" s="503"/>
      <c r="O38" s="503"/>
      <c r="P38" s="504"/>
      <c r="Q38" s="46"/>
      <c r="R38" s="46"/>
      <c r="S38" s="46"/>
      <c r="T38" s="473"/>
      <c r="U38" s="46"/>
      <c r="V38" s="46"/>
      <c r="W38" s="46"/>
      <c r="X38" s="462"/>
      <c r="Y38" s="466"/>
      <c r="Z38" s="467"/>
      <c r="AA38" s="133"/>
      <c r="AB38" s="133"/>
      <c r="AC38" s="133"/>
      <c r="AD38" s="133"/>
      <c r="AE38" s="133"/>
      <c r="AF38" s="133"/>
      <c r="AG38" s="133">
        <v>4</v>
      </c>
      <c r="AH38" s="122">
        <v>4</v>
      </c>
      <c r="AI38" s="492"/>
      <c r="AJ38" s="493"/>
      <c r="AK38" s="493"/>
      <c r="AL38" s="494"/>
      <c r="AM38" s="122">
        <v>4</v>
      </c>
      <c r="AN38" s="122">
        <v>4</v>
      </c>
      <c r="AO38" s="122">
        <v>4</v>
      </c>
      <c r="AP38" s="122">
        <v>4</v>
      </c>
      <c r="AQ38" s="473"/>
      <c r="AR38" s="473"/>
      <c r="AS38" s="122">
        <v>4</v>
      </c>
      <c r="AT38" s="122">
        <v>4</v>
      </c>
      <c r="AU38" s="122">
        <v>4</v>
      </c>
      <c r="AV38" s="122">
        <v>2</v>
      </c>
      <c r="AW38" s="122">
        <v>2</v>
      </c>
      <c r="AX38" s="122">
        <v>2</v>
      </c>
      <c r="AY38" s="477"/>
      <c r="AZ38" s="138"/>
      <c r="BA38" s="41"/>
      <c r="BB38" s="41"/>
    </row>
    <row r="39" spans="1:54" s="88" customFormat="1" ht="15" customHeight="1">
      <c r="A39" s="449" t="s">
        <v>342</v>
      </c>
      <c r="B39" s="188" t="s">
        <v>408</v>
      </c>
      <c r="C39" s="442">
        <f>(D39+E39+E41)/36</f>
        <v>2</v>
      </c>
      <c r="D39" s="277">
        <v>36</v>
      </c>
      <c r="E39" s="38">
        <f>SUM(F39:G39)</f>
        <v>12</v>
      </c>
      <c r="F39" s="38">
        <f>SUM(H39:X39)</f>
        <v>0</v>
      </c>
      <c r="G39" s="38">
        <f>SUM(AA39:AY39)</f>
        <v>12</v>
      </c>
      <c r="H39" s="89"/>
      <c r="I39" s="89"/>
      <c r="J39" s="89"/>
      <c r="K39" s="89"/>
      <c r="L39" s="90"/>
      <c r="M39" s="502"/>
      <c r="N39" s="503"/>
      <c r="O39" s="503"/>
      <c r="P39" s="504"/>
      <c r="Q39" s="89"/>
      <c r="R39" s="89"/>
      <c r="S39" s="89"/>
      <c r="T39" s="473"/>
      <c r="U39" s="89"/>
      <c r="V39" s="89"/>
      <c r="W39" s="89"/>
      <c r="X39" s="462"/>
      <c r="Y39" s="466"/>
      <c r="Z39" s="467"/>
      <c r="AA39" s="90">
        <v>2</v>
      </c>
      <c r="AB39" s="90">
        <v>2</v>
      </c>
      <c r="AC39" s="90">
        <v>2</v>
      </c>
      <c r="AD39" s="90">
        <v>2</v>
      </c>
      <c r="AE39" s="90">
        <v>2</v>
      </c>
      <c r="AF39" s="90">
        <v>2</v>
      </c>
      <c r="AG39" s="90"/>
      <c r="AH39" s="89"/>
      <c r="AI39" s="492"/>
      <c r="AJ39" s="493"/>
      <c r="AK39" s="493"/>
      <c r="AL39" s="494"/>
      <c r="AM39" s="89"/>
      <c r="AN39" s="89"/>
      <c r="AO39" s="89"/>
      <c r="AP39" s="89"/>
      <c r="AQ39" s="473"/>
      <c r="AR39" s="473"/>
      <c r="AS39" s="89"/>
      <c r="AT39" s="89"/>
      <c r="AU39" s="89"/>
      <c r="AV39" s="89"/>
      <c r="AW39" s="89"/>
      <c r="AX39" s="89"/>
      <c r="AY39" s="477"/>
      <c r="AZ39" s="89"/>
      <c r="BA39" s="90"/>
      <c r="BB39" s="90"/>
    </row>
    <row r="40" spans="1:54" s="88" customFormat="1" ht="15" customHeight="1">
      <c r="A40" s="450"/>
      <c r="B40" s="188" t="s">
        <v>409</v>
      </c>
      <c r="C40" s="452"/>
      <c r="D40" s="305"/>
      <c r="E40" s="149"/>
      <c r="F40" s="149"/>
      <c r="G40" s="149"/>
      <c r="H40" s="43"/>
      <c r="I40" s="43"/>
      <c r="J40" s="43"/>
      <c r="K40" s="43"/>
      <c r="L40" s="44"/>
      <c r="M40" s="502"/>
      <c r="N40" s="503"/>
      <c r="O40" s="503"/>
      <c r="P40" s="504"/>
      <c r="Q40" s="43"/>
      <c r="R40" s="43"/>
      <c r="S40" s="43"/>
      <c r="T40" s="473"/>
      <c r="U40" s="43"/>
      <c r="V40" s="43"/>
      <c r="W40" s="43"/>
      <c r="X40" s="462"/>
      <c r="Y40" s="466"/>
      <c r="Z40" s="467"/>
      <c r="AA40" s="44"/>
      <c r="AB40" s="44"/>
      <c r="AC40" s="44"/>
      <c r="AD40" s="44"/>
      <c r="AE40" s="44"/>
      <c r="AF40" s="44"/>
      <c r="AG40" s="44"/>
      <c r="AH40" s="43"/>
      <c r="AI40" s="492"/>
      <c r="AJ40" s="493"/>
      <c r="AK40" s="493"/>
      <c r="AL40" s="494"/>
      <c r="AM40" s="43"/>
      <c r="AN40" s="43"/>
      <c r="AO40" s="43"/>
      <c r="AP40" s="43"/>
      <c r="AQ40" s="473"/>
      <c r="AR40" s="473"/>
      <c r="AS40" s="43"/>
      <c r="AT40" s="43"/>
      <c r="AU40" s="43"/>
      <c r="AV40" s="43"/>
      <c r="AW40" s="43"/>
      <c r="AX40" s="43"/>
      <c r="AY40" s="477"/>
      <c r="AZ40" s="43"/>
      <c r="BA40" s="43"/>
      <c r="BB40" s="44"/>
    </row>
    <row r="41" spans="1:54" s="88" customFormat="1" ht="15" customHeight="1">
      <c r="A41" s="451"/>
      <c r="B41" s="188" t="s">
        <v>120</v>
      </c>
      <c r="C41" s="443"/>
      <c r="D41" s="278"/>
      <c r="E41" s="40">
        <f>SUM(F41:G41)</f>
        <v>24</v>
      </c>
      <c r="F41" s="40">
        <f>SUM(H41:X41)</f>
        <v>0</v>
      </c>
      <c r="G41" s="40">
        <f>SUM(AA41:AY41)</f>
        <v>24</v>
      </c>
      <c r="H41" s="147"/>
      <c r="I41" s="147"/>
      <c r="J41" s="147"/>
      <c r="K41" s="147"/>
      <c r="L41" s="148"/>
      <c r="M41" s="502"/>
      <c r="N41" s="503"/>
      <c r="O41" s="503"/>
      <c r="P41" s="504"/>
      <c r="Q41" s="147"/>
      <c r="R41" s="147"/>
      <c r="S41" s="147"/>
      <c r="T41" s="473"/>
      <c r="U41" s="147"/>
      <c r="V41" s="147"/>
      <c r="W41" s="147"/>
      <c r="X41" s="462"/>
      <c r="Y41" s="466"/>
      <c r="Z41" s="467"/>
      <c r="AA41" s="148"/>
      <c r="AB41" s="148"/>
      <c r="AC41" s="148"/>
      <c r="AD41" s="148"/>
      <c r="AE41" s="148"/>
      <c r="AF41" s="148"/>
      <c r="AG41" s="148">
        <v>2</v>
      </c>
      <c r="AH41" s="147">
        <v>2</v>
      </c>
      <c r="AI41" s="492"/>
      <c r="AJ41" s="493"/>
      <c r="AK41" s="493"/>
      <c r="AL41" s="494"/>
      <c r="AM41" s="147">
        <v>2</v>
      </c>
      <c r="AN41" s="147">
        <v>2</v>
      </c>
      <c r="AO41" s="147">
        <v>2</v>
      </c>
      <c r="AP41" s="147">
        <v>2</v>
      </c>
      <c r="AQ41" s="473"/>
      <c r="AR41" s="473"/>
      <c r="AS41" s="147">
        <v>2</v>
      </c>
      <c r="AT41" s="147">
        <v>2</v>
      </c>
      <c r="AU41" s="147">
        <v>2</v>
      </c>
      <c r="AV41" s="147">
        <v>2</v>
      </c>
      <c r="AW41" s="147">
        <v>2</v>
      </c>
      <c r="AX41" s="147">
        <v>2</v>
      </c>
      <c r="AY41" s="477"/>
      <c r="AZ41" s="147">
        <v>2</v>
      </c>
      <c r="BA41" s="147"/>
      <c r="BB41" s="148"/>
    </row>
    <row r="42" spans="1:54" s="88" customFormat="1" ht="15" customHeight="1">
      <c r="A42" s="449" t="s">
        <v>334</v>
      </c>
      <c r="B42" s="188" t="s">
        <v>119</v>
      </c>
      <c r="C42" s="277">
        <f>(D42+E42+E44)/36</f>
        <v>2</v>
      </c>
      <c r="D42" s="277">
        <v>36</v>
      </c>
      <c r="E42" s="470">
        <f>SUM(F42:G42)</f>
        <v>12</v>
      </c>
      <c r="F42" s="470">
        <f>SUM(H42:W42)</f>
        <v>0</v>
      </c>
      <c r="G42" s="474">
        <f>SUM(AA42:AY42)</f>
        <v>12</v>
      </c>
      <c r="H42" s="459"/>
      <c r="I42" s="459"/>
      <c r="J42" s="459"/>
      <c r="K42" s="459"/>
      <c r="L42" s="459"/>
      <c r="M42" s="502"/>
      <c r="N42" s="503"/>
      <c r="O42" s="503"/>
      <c r="P42" s="504"/>
      <c r="Q42" s="459"/>
      <c r="R42" s="459"/>
      <c r="S42" s="459"/>
      <c r="T42" s="473"/>
      <c r="U42" s="459"/>
      <c r="V42" s="459"/>
      <c r="W42" s="459"/>
      <c r="X42" s="462"/>
      <c r="Y42" s="466"/>
      <c r="Z42" s="467"/>
      <c r="AA42" s="459">
        <v>2</v>
      </c>
      <c r="AB42" s="459">
        <v>2</v>
      </c>
      <c r="AC42" s="459">
        <v>2</v>
      </c>
      <c r="AD42" s="459">
        <v>2</v>
      </c>
      <c r="AE42" s="459">
        <v>2</v>
      </c>
      <c r="AF42" s="459">
        <v>2</v>
      </c>
      <c r="AG42" s="459"/>
      <c r="AH42" s="487"/>
      <c r="AI42" s="492"/>
      <c r="AJ42" s="493"/>
      <c r="AK42" s="493"/>
      <c r="AL42" s="494"/>
      <c r="AM42" s="459"/>
      <c r="AN42" s="459"/>
      <c r="AO42" s="459"/>
      <c r="AP42" s="459"/>
      <c r="AQ42" s="473"/>
      <c r="AR42" s="473"/>
      <c r="AS42" s="459"/>
      <c r="AT42" s="459"/>
      <c r="AU42" s="459"/>
      <c r="AV42" s="487"/>
      <c r="AW42" s="459"/>
      <c r="AX42" s="479"/>
      <c r="AY42" s="477"/>
      <c r="AZ42" s="143"/>
      <c r="BA42" s="90"/>
      <c r="BB42" s="90"/>
    </row>
    <row r="43" spans="1:54" s="8" customFormat="1" ht="15" customHeight="1">
      <c r="A43" s="450"/>
      <c r="B43" s="188" t="s">
        <v>122</v>
      </c>
      <c r="C43" s="305"/>
      <c r="D43" s="305"/>
      <c r="E43" s="471"/>
      <c r="F43" s="471"/>
      <c r="G43" s="475"/>
      <c r="H43" s="460"/>
      <c r="I43" s="460"/>
      <c r="J43" s="460"/>
      <c r="K43" s="460"/>
      <c r="L43" s="460"/>
      <c r="M43" s="502"/>
      <c r="N43" s="503"/>
      <c r="O43" s="503"/>
      <c r="P43" s="504"/>
      <c r="Q43" s="460"/>
      <c r="R43" s="460"/>
      <c r="S43" s="460"/>
      <c r="T43" s="473"/>
      <c r="U43" s="460"/>
      <c r="V43" s="460"/>
      <c r="W43" s="460"/>
      <c r="X43" s="462"/>
      <c r="Y43" s="466"/>
      <c r="Z43" s="467"/>
      <c r="AA43" s="460"/>
      <c r="AB43" s="460"/>
      <c r="AC43" s="460"/>
      <c r="AD43" s="460"/>
      <c r="AE43" s="460"/>
      <c r="AF43" s="460"/>
      <c r="AG43" s="460"/>
      <c r="AH43" s="488"/>
      <c r="AI43" s="492"/>
      <c r="AJ43" s="493"/>
      <c r="AK43" s="493"/>
      <c r="AL43" s="494"/>
      <c r="AM43" s="460"/>
      <c r="AN43" s="460"/>
      <c r="AO43" s="460"/>
      <c r="AP43" s="460"/>
      <c r="AQ43" s="473"/>
      <c r="AR43" s="473"/>
      <c r="AS43" s="460"/>
      <c r="AT43" s="460"/>
      <c r="AU43" s="460"/>
      <c r="AV43" s="488"/>
      <c r="AW43" s="460"/>
      <c r="AX43" s="480"/>
      <c r="AY43" s="477"/>
      <c r="AZ43" s="138"/>
      <c r="BA43" s="41"/>
      <c r="BB43" s="41"/>
    </row>
    <row r="44" spans="1:54" s="8" customFormat="1" ht="15" customHeight="1">
      <c r="A44" s="451"/>
      <c r="B44" s="188" t="s">
        <v>410</v>
      </c>
      <c r="C44" s="278"/>
      <c r="D44" s="278"/>
      <c r="E44" s="231">
        <f>SUM(F44:G44)</f>
        <v>24</v>
      </c>
      <c r="F44" s="231">
        <f>SUM(H44:X44)</f>
        <v>0</v>
      </c>
      <c r="G44" s="232">
        <f>SUM(AA44:AY44)</f>
        <v>24</v>
      </c>
      <c r="H44" s="41"/>
      <c r="I44" s="41"/>
      <c r="J44" s="41"/>
      <c r="K44" s="41"/>
      <c r="L44" s="41"/>
      <c r="M44" s="502"/>
      <c r="N44" s="503"/>
      <c r="O44" s="503"/>
      <c r="P44" s="504"/>
      <c r="Q44" s="41"/>
      <c r="R44" s="41"/>
      <c r="S44" s="41"/>
      <c r="T44" s="473"/>
      <c r="U44" s="41"/>
      <c r="V44" s="41"/>
      <c r="W44" s="41"/>
      <c r="X44" s="462"/>
      <c r="Y44" s="466"/>
      <c r="Z44" s="467"/>
      <c r="AA44" s="41"/>
      <c r="AB44" s="41"/>
      <c r="AC44" s="41"/>
      <c r="AD44" s="41"/>
      <c r="AE44" s="41"/>
      <c r="AF44" s="41"/>
      <c r="AG44" s="41">
        <v>2</v>
      </c>
      <c r="AH44" s="46">
        <v>2</v>
      </c>
      <c r="AI44" s="492"/>
      <c r="AJ44" s="493"/>
      <c r="AK44" s="493"/>
      <c r="AL44" s="494"/>
      <c r="AM44" s="41">
        <v>2</v>
      </c>
      <c r="AN44" s="41">
        <v>2</v>
      </c>
      <c r="AO44" s="41">
        <v>2</v>
      </c>
      <c r="AP44" s="41">
        <v>2</v>
      </c>
      <c r="AQ44" s="473"/>
      <c r="AR44" s="473"/>
      <c r="AS44" s="41">
        <v>2</v>
      </c>
      <c r="AT44" s="41">
        <v>2</v>
      </c>
      <c r="AU44" s="41">
        <v>2</v>
      </c>
      <c r="AV44" s="46">
        <v>2</v>
      </c>
      <c r="AW44" s="41">
        <v>2</v>
      </c>
      <c r="AX44" s="138">
        <v>2</v>
      </c>
      <c r="AY44" s="477"/>
      <c r="AZ44" s="138">
        <v>2</v>
      </c>
      <c r="BA44" s="41"/>
      <c r="BB44" s="41"/>
    </row>
    <row r="45" spans="1:54" s="8" customFormat="1" ht="15">
      <c r="A45" s="449" t="s">
        <v>364</v>
      </c>
      <c r="B45" s="188" t="s">
        <v>157</v>
      </c>
      <c r="C45" s="442">
        <f>(D45+E45+E48)/36</f>
        <v>2</v>
      </c>
      <c r="D45" s="277">
        <v>36</v>
      </c>
      <c r="E45" s="38">
        <f t="shared" ref="E45:E52" si="8">SUM(F45:G45)</f>
        <v>12</v>
      </c>
      <c r="F45" s="38">
        <f t="shared" ref="F45:F52" si="9">SUM(H45:W45)</f>
        <v>0</v>
      </c>
      <c r="G45" s="38">
        <f>SUM(AA45:AY45)</f>
        <v>12</v>
      </c>
      <c r="H45" s="39"/>
      <c r="I45" s="39"/>
      <c r="J45" s="39"/>
      <c r="K45" s="39"/>
      <c r="L45" s="39"/>
      <c r="M45" s="502"/>
      <c r="N45" s="503"/>
      <c r="O45" s="503"/>
      <c r="P45" s="504"/>
      <c r="Q45" s="39"/>
      <c r="R45" s="39"/>
      <c r="S45" s="39"/>
      <c r="T45" s="473"/>
      <c r="U45" s="39"/>
      <c r="V45" s="39"/>
      <c r="W45" s="39"/>
      <c r="X45" s="462"/>
      <c r="Y45" s="466"/>
      <c r="Z45" s="467"/>
      <c r="AA45" s="459">
        <v>2</v>
      </c>
      <c r="AB45" s="459">
        <v>2</v>
      </c>
      <c r="AC45" s="459">
        <v>2</v>
      </c>
      <c r="AD45" s="459">
        <v>2</v>
      </c>
      <c r="AE45" s="459">
        <v>2</v>
      </c>
      <c r="AF45" s="459">
        <v>2</v>
      </c>
      <c r="AG45" s="459"/>
      <c r="AH45" s="487"/>
      <c r="AI45" s="492"/>
      <c r="AJ45" s="493"/>
      <c r="AK45" s="493"/>
      <c r="AL45" s="494"/>
      <c r="AM45" s="459"/>
      <c r="AN45" s="459"/>
      <c r="AO45" s="459"/>
      <c r="AP45" s="459"/>
      <c r="AQ45" s="473"/>
      <c r="AR45" s="473"/>
      <c r="AS45" s="459"/>
      <c r="AT45" s="459"/>
      <c r="AU45" s="459"/>
      <c r="AV45" s="487"/>
      <c r="AW45" s="459"/>
      <c r="AX45" s="479"/>
      <c r="AY45" s="477"/>
      <c r="AZ45" s="3"/>
      <c r="BA45" s="125"/>
      <c r="BB45" s="125"/>
    </row>
    <row r="46" spans="1:54" s="8" customFormat="1" ht="15">
      <c r="A46" s="450"/>
      <c r="B46" s="188" t="s">
        <v>563</v>
      </c>
      <c r="C46" s="452"/>
      <c r="D46" s="305"/>
      <c r="E46" s="149"/>
      <c r="F46" s="149"/>
      <c r="G46" s="149"/>
      <c r="H46" s="39"/>
      <c r="I46" s="39"/>
      <c r="J46" s="39"/>
      <c r="K46" s="39"/>
      <c r="L46" s="39"/>
      <c r="M46" s="502"/>
      <c r="N46" s="503"/>
      <c r="O46" s="503"/>
      <c r="P46" s="504"/>
      <c r="Q46" s="39"/>
      <c r="R46" s="39"/>
      <c r="S46" s="39"/>
      <c r="T46" s="473"/>
      <c r="U46" s="39"/>
      <c r="V46" s="39"/>
      <c r="W46" s="39"/>
      <c r="X46" s="462"/>
      <c r="Y46" s="466"/>
      <c r="Z46" s="467"/>
      <c r="AA46" s="460"/>
      <c r="AB46" s="460"/>
      <c r="AC46" s="460"/>
      <c r="AD46" s="460"/>
      <c r="AE46" s="460"/>
      <c r="AF46" s="460"/>
      <c r="AG46" s="460"/>
      <c r="AH46" s="488"/>
      <c r="AI46" s="492"/>
      <c r="AJ46" s="493"/>
      <c r="AK46" s="493"/>
      <c r="AL46" s="494"/>
      <c r="AM46" s="460"/>
      <c r="AN46" s="460"/>
      <c r="AO46" s="460"/>
      <c r="AP46" s="460"/>
      <c r="AQ46" s="473"/>
      <c r="AR46" s="473"/>
      <c r="AS46" s="460"/>
      <c r="AT46" s="460"/>
      <c r="AU46" s="460"/>
      <c r="AV46" s="488"/>
      <c r="AW46" s="460"/>
      <c r="AX46" s="480"/>
      <c r="AY46" s="477"/>
      <c r="AZ46" s="3"/>
      <c r="BA46" s="125"/>
      <c r="BB46" s="125"/>
    </row>
    <row r="47" spans="1:54" s="8" customFormat="1" ht="15">
      <c r="A47" s="450"/>
      <c r="B47" s="188" t="s">
        <v>393</v>
      </c>
      <c r="C47" s="452"/>
      <c r="D47" s="305"/>
      <c r="E47" s="149"/>
      <c r="F47" s="149"/>
      <c r="G47" s="149"/>
      <c r="H47" s="39"/>
      <c r="I47" s="39"/>
      <c r="J47" s="39"/>
      <c r="K47" s="39"/>
      <c r="L47" s="39"/>
      <c r="M47" s="502"/>
      <c r="N47" s="503"/>
      <c r="O47" s="503"/>
      <c r="P47" s="504"/>
      <c r="Q47" s="39"/>
      <c r="R47" s="39"/>
      <c r="S47" s="39"/>
      <c r="T47" s="473"/>
      <c r="U47" s="39"/>
      <c r="V47" s="39"/>
      <c r="W47" s="39"/>
      <c r="X47" s="462"/>
      <c r="Y47" s="466"/>
      <c r="Z47" s="467"/>
      <c r="AA47" s="460"/>
      <c r="AB47" s="460"/>
      <c r="AC47" s="460"/>
      <c r="AD47" s="460"/>
      <c r="AE47" s="460"/>
      <c r="AF47" s="460"/>
      <c r="AG47" s="460"/>
      <c r="AH47" s="488"/>
      <c r="AI47" s="492"/>
      <c r="AJ47" s="493"/>
      <c r="AK47" s="493"/>
      <c r="AL47" s="494"/>
      <c r="AM47" s="460"/>
      <c r="AN47" s="460"/>
      <c r="AO47" s="460"/>
      <c r="AP47" s="460"/>
      <c r="AQ47" s="473"/>
      <c r="AR47" s="473"/>
      <c r="AS47" s="460"/>
      <c r="AT47" s="460"/>
      <c r="AU47" s="460"/>
      <c r="AV47" s="488"/>
      <c r="AW47" s="460"/>
      <c r="AX47" s="480"/>
      <c r="AY47" s="477"/>
      <c r="AZ47" s="3"/>
      <c r="BA47" s="125"/>
      <c r="BB47" s="125"/>
    </row>
    <row r="48" spans="1:54" s="8" customFormat="1" ht="15">
      <c r="A48" s="451"/>
      <c r="B48" s="188" t="s">
        <v>411</v>
      </c>
      <c r="C48" s="443"/>
      <c r="D48" s="278"/>
      <c r="E48" s="40">
        <f t="shared" si="8"/>
        <v>24</v>
      </c>
      <c r="F48" s="40">
        <f t="shared" si="9"/>
        <v>0</v>
      </c>
      <c r="G48" s="40">
        <f>SUM(AA48:AY48)</f>
        <v>24</v>
      </c>
      <c r="H48" s="39"/>
      <c r="I48" s="39"/>
      <c r="J48" s="39"/>
      <c r="K48" s="39"/>
      <c r="L48" s="39"/>
      <c r="M48" s="502"/>
      <c r="N48" s="503"/>
      <c r="O48" s="503"/>
      <c r="P48" s="504"/>
      <c r="Q48" s="39"/>
      <c r="R48" s="39"/>
      <c r="S48" s="39"/>
      <c r="T48" s="473"/>
      <c r="U48" s="39"/>
      <c r="V48" s="39"/>
      <c r="W48" s="39"/>
      <c r="X48" s="462"/>
      <c r="Y48" s="466"/>
      <c r="Z48" s="467"/>
      <c r="AA48" s="41"/>
      <c r="AB48" s="41"/>
      <c r="AC48" s="41"/>
      <c r="AD48" s="41"/>
      <c r="AE48" s="41"/>
      <c r="AF48" s="41"/>
      <c r="AG48" s="41">
        <v>2</v>
      </c>
      <c r="AH48" s="46">
        <v>2</v>
      </c>
      <c r="AI48" s="492"/>
      <c r="AJ48" s="493"/>
      <c r="AK48" s="493"/>
      <c r="AL48" s="494"/>
      <c r="AM48" s="41">
        <v>2</v>
      </c>
      <c r="AN48" s="41">
        <v>2</v>
      </c>
      <c r="AO48" s="41">
        <v>2</v>
      </c>
      <c r="AP48" s="41">
        <v>2</v>
      </c>
      <c r="AQ48" s="473"/>
      <c r="AR48" s="473"/>
      <c r="AS48" s="41">
        <v>2</v>
      </c>
      <c r="AT48" s="41">
        <v>2</v>
      </c>
      <c r="AU48" s="41">
        <v>2</v>
      </c>
      <c r="AV48" s="46">
        <v>2</v>
      </c>
      <c r="AW48" s="41">
        <v>2</v>
      </c>
      <c r="AX48" s="138">
        <v>2</v>
      </c>
      <c r="AY48" s="477"/>
      <c r="AZ48" s="3">
        <v>2</v>
      </c>
      <c r="BA48" s="125"/>
      <c r="BB48" s="125"/>
    </row>
    <row r="49" spans="1:57" s="88" customFormat="1" ht="15" customHeight="1">
      <c r="A49" s="449"/>
      <c r="B49" s="321" t="s">
        <v>313</v>
      </c>
      <c r="C49" s="277">
        <v>0.5</v>
      </c>
      <c r="D49" s="306" t="s">
        <v>179</v>
      </c>
      <c r="E49" s="38">
        <f t="shared" si="8"/>
        <v>0</v>
      </c>
      <c r="F49" s="38">
        <f t="shared" si="9"/>
        <v>0</v>
      </c>
      <c r="G49" s="38">
        <f>SUM(AA49:AY49)</f>
        <v>0</v>
      </c>
      <c r="H49" s="89"/>
      <c r="I49" s="89"/>
      <c r="J49" s="89"/>
      <c r="K49" s="89"/>
      <c r="L49" s="89"/>
      <c r="M49" s="502"/>
      <c r="N49" s="503"/>
      <c r="O49" s="503"/>
      <c r="P49" s="504"/>
      <c r="Q49" s="89"/>
      <c r="R49" s="89"/>
      <c r="S49" s="89"/>
      <c r="T49" s="473"/>
      <c r="U49" s="89"/>
      <c r="V49" s="89"/>
      <c r="W49" s="89"/>
      <c r="X49" s="462"/>
      <c r="Y49" s="466"/>
      <c r="Z49" s="467"/>
      <c r="AA49" s="90"/>
      <c r="AB49" s="90"/>
      <c r="AC49" s="90"/>
      <c r="AD49" s="90"/>
      <c r="AE49" s="90"/>
      <c r="AF49" s="90"/>
      <c r="AG49" s="90"/>
      <c r="AH49" s="89"/>
      <c r="AI49" s="492"/>
      <c r="AJ49" s="493"/>
      <c r="AK49" s="493"/>
      <c r="AL49" s="494"/>
      <c r="AM49" s="89"/>
      <c r="AN49" s="89"/>
      <c r="AO49" s="89"/>
      <c r="AP49" s="89"/>
      <c r="AQ49" s="473"/>
      <c r="AR49" s="473"/>
      <c r="AS49" s="89"/>
      <c r="AT49" s="89"/>
      <c r="AU49" s="89"/>
      <c r="AV49" s="89"/>
      <c r="AW49" s="89"/>
      <c r="AX49" s="89"/>
      <c r="AY49" s="477"/>
      <c r="AZ49" s="143">
        <v>1</v>
      </c>
      <c r="BA49" s="90"/>
      <c r="BB49" s="90"/>
    </row>
    <row r="50" spans="1:57" s="8" customFormat="1" ht="15">
      <c r="A50" s="483"/>
      <c r="B50" s="485"/>
      <c r="C50" s="305"/>
      <c r="D50" s="307"/>
      <c r="E50" s="40">
        <f t="shared" si="8"/>
        <v>36</v>
      </c>
      <c r="F50" s="40">
        <f t="shared" si="9"/>
        <v>36</v>
      </c>
      <c r="G50" s="40">
        <f>SUM(AA50:AY50)</f>
        <v>0</v>
      </c>
      <c r="H50" s="46"/>
      <c r="I50" s="46"/>
      <c r="J50" s="46">
        <v>4</v>
      </c>
      <c r="K50" s="46">
        <v>4</v>
      </c>
      <c r="L50" s="46">
        <v>4</v>
      </c>
      <c r="M50" s="502"/>
      <c r="N50" s="503"/>
      <c r="O50" s="503"/>
      <c r="P50" s="504"/>
      <c r="Q50" s="46">
        <v>4</v>
      </c>
      <c r="R50" s="46">
        <v>4</v>
      </c>
      <c r="S50" s="46">
        <v>4</v>
      </c>
      <c r="T50" s="473"/>
      <c r="U50" s="46">
        <v>4</v>
      </c>
      <c r="V50" s="46">
        <v>4</v>
      </c>
      <c r="W50" s="46">
        <v>4</v>
      </c>
      <c r="X50" s="462"/>
      <c r="Y50" s="466"/>
      <c r="Z50" s="467"/>
      <c r="AA50" s="133"/>
      <c r="AB50" s="133"/>
      <c r="AC50" s="133"/>
      <c r="AD50" s="133"/>
      <c r="AE50" s="133"/>
      <c r="AF50" s="133"/>
      <c r="AG50" s="133"/>
      <c r="AH50" s="122"/>
      <c r="AI50" s="492"/>
      <c r="AJ50" s="493"/>
      <c r="AK50" s="493"/>
      <c r="AL50" s="494"/>
      <c r="AM50" s="122"/>
      <c r="AN50" s="122"/>
      <c r="AO50" s="122"/>
      <c r="AP50" s="122"/>
      <c r="AQ50" s="473"/>
      <c r="AR50" s="473"/>
      <c r="AS50" s="122"/>
      <c r="AT50" s="122"/>
      <c r="AU50" s="122"/>
      <c r="AV50" s="122"/>
      <c r="AW50" s="122"/>
      <c r="AX50" s="122"/>
      <c r="AY50" s="477"/>
      <c r="AZ50" s="138"/>
      <c r="BA50" s="41"/>
      <c r="BB50" s="41"/>
    </row>
    <row r="51" spans="1:57" s="88" customFormat="1" ht="15" customHeight="1">
      <c r="A51" s="483"/>
      <c r="B51" s="485"/>
      <c r="C51" s="305"/>
      <c r="D51" s="306" t="s">
        <v>178</v>
      </c>
      <c r="E51" s="38">
        <f t="shared" si="8"/>
        <v>0</v>
      </c>
      <c r="F51" s="38">
        <f t="shared" si="9"/>
        <v>0</v>
      </c>
      <c r="G51" s="38">
        <f>SUM(AA51:AY51)</f>
        <v>0</v>
      </c>
      <c r="H51" s="43"/>
      <c r="I51" s="43"/>
      <c r="J51" s="43"/>
      <c r="K51" s="43"/>
      <c r="L51" s="43"/>
      <c r="M51" s="502"/>
      <c r="N51" s="503"/>
      <c r="O51" s="503"/>
      <c r="P51" s="504"/>
      <c r="Q51" s="43"/>
      <c r="R51" s="43"/>
      <c r="S51" s="43"/>
      <c r="T51" s="473"/>
      <c r="U51" s="43"/>
      <c r="V51" s="43"/>
      <c r="W51" s="43"/>
      <c r="X51" s="462"/>
      <c r="Y51" s="466"/>
      <c r="Z51" s="467"/>
      <c r="AA51" s="44"/>
      <c r="AB51" s="44"/>
      <c r="AC51" s="44"/>
      <c r="AD51" s="44"/>
      <c r="AE51" s="44"/>
      <c r="AF51" s="44"/>
      <c r="AG51" s="44"/>
      <c r="AH51" s="43"/>
      <c r="AI51" s="492"/>
      <c r="AJ51" s="493"/>
      <c r="AK51" s="493"/>
      <c r="AL51" s="494"/>
      <c r="AM51" s="43"/>
      <c r="AN51" s="43"/>
      <c r="AO51" s="43"/>
      <c r="AP51" s="43"/>
      <c r="AQ51" s="473"/>
      <c r="AR51" s="473"/>
      <c r="AS51" s="43"/>
      <c r="AT51" s="43"/>
      <c r="AU51" s="43"/>
      <c r="AV51" s="43"/>
      <c r="AW51" s="43"/>
      <c r="AX51" s="43"/>
      <c r="AY51" s="477"/>
      <c r="BA51" s="44"/>
      <c r="BB51" s="44"/>
    </row>
    <row r="52" spans="1:57" s="8" customFormat="1" ht="15">
      <c r="A52" s="484"/>
      <c r="B52" s="486"/>
      <c r="C52" s="278"/>
      <c r="D52" s="307"/>
      <c r="E52" s="40">
        <f t="shared" si="8"/>
        <v>60</v>
      </c>
      <c r="F52" s="40">
        <f t="shared" si="9"/>
        <v>0</v>
      </c>
      <c r="G52" s="40">
        <f>SUM(AA52:AY52)</f>
        <v>60</v>
      </c>
      <c r="H52" s="46"/>
      <c r="I52" s="46"/>
      <c r="J52" s="46"/>
      <c r="K52" s="46"/>
      <c r="L52" s="46"/>
      <c r="M52" s="502"/>
      <c r="N52" s="503"/>
      <c r="O52" s="503"/>
      <c r="P52" s="504"/>
      <c r="Q52" s="46"/>
      <c r="R52" s="46"/>
      <c r="S52" s="46"/>
      <c r="T52" s="473"/>
      <c r="U52" s="46"/>
      <c r="V52" s="46"/>
      <c r="W52" s="46"/>
      <c r="X52" s="462"/>
      <c r="Y52" s="466"/>
      <c r="Z52" s="467"/>
      <c r="AA52" s="133"/>
      <c r="AB52" s="133"/>
      <c r="AC52" s="133"/>
      <c r="AD52" s="133">
        <v>4</v>
      </c>
      <c r="AE52" s="133">
        <v>4</v>
      </c>
      <c r="AF52" s="133">
        <v>4</v>
      </c>
      <c r="AG52" s="133">
        <v>4</v>
      </c>
      <c r="AH52" s="122">
        <v>4</v>
      </c>
      <c r="AI52" s="492"/>
      <c r="AJ52" s="493"/>
      <c r="AK52" s="493"/>
      <c r="AL52" s="494"/>
      <c r="AM52" s="122">
        <v>4</v>
      </c>
      <c r="AN52" s="122">
        <v>4</v>
      </c>
      <c r="AO52" s="122">
        <v>4</v>
      </c>
      <c r="AP52" s="122">
        <v>4</v>
      </c>
      <c r="AQ52" s="473"/>
      <c r="AR52" s="473"/>
      <c r="AS52" s="122">
        <v>4</v>
      </c>
      <c r="AT52" s="122">
        <v>4</v>
      </c>
      <c r="AU52" s="122">
        <v>4</v>
      </c>
      <c r="AV52" s="122">
        <v>4</v>
      </c>
      <c r="AW52" s="122">
        <v>4</v>
      </c>
      <c r="AX52" s="122">
        <v>4</v>
      </c>
      <c r="AY52" s="477"/>
      <c r="AZ52" s="138">
        <v>2</v>
      </c>
      <c r="BA52" s="41"/>
      <c r="BB52" s="41"/>
    </row>
    <row r="53" spans="1:57" s="8" customFormat="1" ht="15.75">
      <c r="A53" s="482" t="s">
        <v>14</v>
      </c>
      <c r="B53" s="482"/>
      <c r="C53" s="127">
        <f t="shared" ref="C53:H53" si="10">SUM(C10:C52)</f>
        <v>50</v>
      </c>
      <c r="D53" s="127">
        <f t="shared" si="10"/>
        <v>938</v>
      </c>
      <c r="E53" s="127">
        <f t="shared" si="10"/>
        <v>940</v>
      </c>
      <c r="F53" s="127">
        <f t="shared" si="10"/>
        <v>332</v>
      </c>
      <c r="G53" s="127">
        <f t="shared" si="10"/>
        <v>536</v>
      </c>
      <c r="H53" s="128">
        <f t="shared" si="10"/>
        <v>20</v>
      </c>
      <c r="I53" s="128">
        <f>SUM(I10:I52)</f>
        <v>28</v>
      </c>
      <c r="J53" s="128">
        <f>SUM(J10:J52)</f>
        <v>32</v>
      </c>
      <c r="K53" s="128">
        <f>SUM(K10:K52)</f>
        <v>32</v>
      </c>
      <c r="L53" s="128">
        <f>SUM(L10:L52)</f>
        <v>32</v>
      </c>
      <c r="M53" s="505"/>
      <c r="N53" s="506"/>
      <c r="O53" s="506"/>
      <c r="P53" s="507"/>
      <c r="Q53" s="128">
        <f t="shared" ref="Q53:W53" si="11">SUM(Q10:Q52)</f>
        <v>32</v>
      </c>
      <c r="R53" s="128">
        <f t="shared" si="11"/>
        <v>32</v>
      </c>
      <c r="S53" s="128">
        <f t="shared" si="11"/>
        <v>36</v>
      </c>
      <c r="T53" s="236"/>
      <c r="U53" s="128">
        <f t="shared" si="11"/>
        <v>30</v>
      </c>
      <c r="V53" s="128">
        <f t="shared" si="11"/>
        <v>28</v>
      </c>
      <c r="W53" s="128">
        <f t="shared" si="11"/>
        <v>30</v>
      </c>
      <c r="X53" s="463"/>
      <c r="Y53" s="468"/>
      <c r="Z53" s="469"/>
      <c r="AA53" s="128">
        <f t="shared" ref="AA53:AH53" si="12">SUM(AA10:AA52)</f>
        <v>22</v>
      </c>
      <c r="AB53" s="128">
        <f t="shared" si="12"/>
        <v>22</v>
      </c>
      <c r="AC53" s="128">
        <f t="shared" si="12"/>
        <v>24</v>
      </c>
      <c r="AD53" s="128">
        <f t="shared" si="12"/>
        <v>28</v>
      </c>
      <c r="AE53" s="128">
        <f t="shared" si="12"/>
        <v>28</v>
      </c>
      <c r="AF53" s="128">
        <f t="shared" si="12"/>
        <v>28</v>
      </c>
      <c r="AG53" s="128">
        <f t="shared" si="12"/>
        <v>30</v>
      </c>
      <c r="AH53" s="128">
        <f t="shared" si="12"/>
        <v>30</v>
      </c>
      <c r="AI53" s="495"/>
      <c r="AJ53" s="496"/>
      <c r="AK53" s="496"/>
      <c r="AL53" s="497"/>
      <c r="AM53" s="128">
        <f>SUM(AM10:AM52)</f>
        <v>30</v>
      </c>
      <c r="AN53" s="128">
        <f>SUM(AN10:AN52)</f>
        <v>30</v>
      </c>
      <c r="AO53" s="128">
        <f>SUM(AO10:AO52)</f>
        <v>30</v>
      </c>
      <c r="AP53" s="128">
        <f>SUM(AP10:AP52)</f>
        <v>30</v>
      </c>
      <c r="AQ53" s="498"/>
      <c r="AR53" s="498"/>
      <c r="AS53" s="128">
        <f t="shared" ref="AS53:AX53" si="13">SUM(AS10:AS52)</f>
        <v>30</v>
      </c>
      <c r="AT53" s="128">
        <f t="shared" si="13"/>
        <v>30</v>
      </c>
      <c r="AU53" s="128">
        <f t="shared" si="13"/>
        <v>30</v>
      </c>
      <c r="AV53" s="128">
        <f t="shared" si="13"/>
        <v>28</v>
      </c>
      <c r="AW53" s="128">
        <f t="shared" si="13"/>
        <v>26</v>
      </c>
      <c r="AX53" s="128">
        <f t="shared" si="13"/>
        <v>24</v>
      </c>
      <c r="AY53" s="478"/>
      <c r="AZ53" s="141"/>
      <c r="BA53" s="130"/>
      <c r="BB53" s="130"/>
    </row>
    <row r="54" spans="1:57" s="14" customFormat="1" ht="18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103"/>
      <c r="V54" s="103"/>
      <c r="W54" s="103"/>
      <c r="X54" s="103"/>
      <c r="Y54" s="104"/>
      <c r="Z54" s="104"/>
      <c r="AA54" s="105"/>
      <c r="AB54" s="105"/>
      <c r="AC54" s="105"/>
      <c r="AD54" s="104"/>
      <c r="AE54" s="104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105"/>
      <c r="AW54" s="105"/>
      <c r="AX54" s="79"/>
      <c r="AY54" s="79"/>
      <c r="AZ54" s="79"/>
      <c r="BA54" s="79"/>
      <c r="BB54" s="79"/>
    </row>
    <row r="55" spans="1:57" ht="18">
      <c r="A55" s="14"/>
      <c r="B55" s="14"/>
      <c r="C55" s="14"/>
      <c r="D55" s="14"/>
      <c r="E55" s="16" t="s">
        <v>75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 t="s">
        <v>76</v>
      </c>
      <c r="AF55" s="16"/>
      <c r="AG55" s="16"/>
      <c r="AH55" s="16"/>
      <c r="AI55" s="16"/>
      <c r="AJ55" s="16"/>
      <c r="AK55" s="16"/>
      <c r="AL55" s="16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</row>
    <row r="56" spans="1:57" ht="18">
      <c r="A56" s="14"/>
      <c r="B56" s="14"/>
      <c r="C56" s="14"/>
      <c r="D56" s="1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</row>
    <row r="58" spans="1:57" s="23" customFormat="1" ht="18">
      <c r="C58" s="196"/>
      <c r="D58" s="19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</sheetData>
  <mergeCells count="146">
    <mergeCell ref="AV45:AV47"/>
    <mergeCell ref="F42:F43"/>
    <mergeCell ref="D45:D48"/>
    <mergeCell ref="A53:B53"/>
    <mergeCell ref="U42:U43"/>
    <mergeCell ref="L42:L43"/>
    <mergeCell ref="Q42:Q43"/>
    <mergeCell ref="AX45:AX47"/>
    <mergeCell ref="AV42:AV43"/>
    <mergeCell ref="AW42:AW43"/>
    <mergeCell ref="AT42:AT43"/>
    <mergeCell ref="AU42:AU43"/>
    <mergeCell ref="AA42:AA43"/>
    <mergeCell ref="AD42:AD43"/>
    <mergeCell ref="V42:V43"/>
    <mergeCell ref="AM42:AM43"/>
    <mergeCell ref="AN42:AN43"/>
    <mergeCell ref="AO42:AO43"/>
    <mergeCell ref="AF42:AF43"/>
    <mergeCell ref="AG42:AG43"/>
    <mergeCell ref="AX42:AX43"/>
    <mergeCell ref="AS42:AS43"/>
    <mergeCell ref="AQ10:AQ53"/>
    <mergeCell ref="AO45:AO47"/>
    <mergeCell ref="AS45:AS47"/>
    <mergeCell ref="AT45:AT47"/>
    <mergeCell ref="AH45:AH47"/>
    <mergeCell ref="AR10:AR53"/>
    <mergeCell ref="AP42:AP43"/>
    <mergeCell ref="AH42:AH43"/>
    <mergeCell ref="AM45:AM47"/>
    <mergeCell ref="AN45:AN47"/>
    <mergeCell ref="AI10:AL53"/>
    <mergeCell ref="AP45:AP47"/>
    <mergeCell ref="A10:A11"/>
    <mergeCell ref="B10:B11"/>
    <mergeCell ref="C14:C15"/>
    <mergeCell ref="D14:D15"/>
    <mergeCell ref="C24:C25"/>
    <mergeCell ref="D24:D25"/>
    <mergeCell ref="A18:A19"/>
    <mergeCell ref="A16:A17"/>
    <mergeCell ref="C10:C11"/>
    <mergeCell ref="D10:D11"/>
    <mergeCell ref="B12:B13"/>
    <mergeCell ref="B18:B19"/>
    <mergeCell ref="D18:D19"/>
    <mergeCell ref="D16:D17"/>
    <mergeCell ref="B16:B17"/>
    <mergeCell ref="C18:C19"/>
    <mergeCell ref="C16:C17"/>
    <mergeCell ref="D12:D13"/>
    <mergeCell ref="G42:G43"/>
    <mergeCell ref="S42:S43"/>
    <mergeCell ref="H42:H43"/>
    <mergeCell ref="AB42:AB43"/>
    <mergeCell ref="AC42:AC43"/>
    <mergeCell ref="AC45:AC47"/>
    <mergeCell ref="AA45:AA47"/>
    <mergeCell ref="W42:W43"/>
    <mergeCell ref="I42:I43"/>
    <mergeCell ref="J42:J43"/>
    <mergeCell ref="K42:K43"/>
    <mergeCell ref="R42:R43"/>
    <mergeCell ref="A45:A48"/>
    <mergeCell ref="AE42:AE43"/>
    <mergeCell ref="AG45:AG47"/>
    <mergeCell ref="T10:T52"/>
    <mergeCell ref="X10:X53"/>
    <mergeCell ref="Y10:Z53"/>
    <mergeCell ref="AD45:AD47"/>
    <mergeCell ref="AE45:AE47"/>
    <mergeCell ref="AF45:AF47"/>
    <mergeCell ref="A12:A13"/>
    <mergeCell ref="A42:A44"/>
    <mergeCell ref="C42:C44"/>
    <mergeCell ref="A28:A29"/>
    <mergeCell ref="B28:B29"/>
    <mergeCell ref="C28:C29"/>
    <mergeCell ref="A30:A32"/>
    <mergeCell ref="A39:A41"/>
    <mergeCell ref="A14:A15"/>
    <mergeCell ref="B14:B15"/>
    <mergeCell ref="A49:A52"/>
    <mergeCell ref="B49:B52"/>
    <mergeCell ref="C49:C52"/>
    <mergeCell ref="C45:C48"/>
    <mergeCell ref="D49:D50"/>
    <mergeCell ref="A36:A38"/>
    <mergeCell ref="A22:A23"/>
    <mergeCell ref="D28:D29"/>
    <mergeCell ref="C30:C32"/>
    <mergeCell ref="D30:D32"/>
    <mergeCell ref="C26:C27"/>
    <mergeCell ref="B22:B23"/>
    <mergeCell ref="A20:A21"/>
    <mergeCell ref="D20:D21"/>
    <mergeCell ref="D22:D23"/>
    <mergeCell ref="B26:B27"/>
    <mergeCell ref="C20:C21"/>
    <mergeCell ref="A33:A35"/>
    <mergeCell ref="C33:C35"/>
    <mergeCell ref="C22:C23"/>
    <mergeCell ref="A24:A25"/>
    <mergeCell ref="B24:B25"/>
    <mergeCell ref="B20:B21"/>
    <mergeCell ref="A26:A27"/>
    <mergeCell ref="AY10:AY53"/>
    <mergeCell ref="C12:C13"/>
    <mergeCell ref="Q6:T6"/>
    <mergeCell ref="U6:X6"/>
    <mergeCell ref="Y6:AC6"/>
    <mergeCell ref="AQ6:AT6"/>
    <mergeCell ref="C36:C38"/>
    <mergeCell ref="D36:D38"/>
    <mergeCell ref="D26:D27"/>
    <mergeCell ref="C39:C41"/>
    <mergeCell ref="D39:D41"/>
    <mergeCell ref="D33:D35"/>
    <mergeCell ref="G6:G8"/>
    <mergeCell ref="D9:G9"/>
    <mergeCell ref="AH6:AK6"/>
    <mergeCell ref="AL6:AP6"/>
    <mergeCell ref="M10:P53"/>
    <mergeCell ref="D42:D44"/>
    <mergeCell ref="E42:E43"/>
    <mergeCell ref="D6:D8"/>
    <mergeCell ref="D51:D52"/>
    <mergeCell ref="AB45:AB47"/>
    <mergeCell ref="AW45:AW47"/>
    <mergeCell ref="AU45:AU47"/>
    <mergeCell ref="BB6:BB9"/>
    <mergeCell ref="AD6:AG6"/>
    <mergeCell ref="AU6:AX6"/>
    <mergeCell ref="H6:K6"/>
    <mergeCell ref="AZ6:AZ9"/>
    <mergeCell ref="BA6:BA9"/>
    <mergeCell ref="AU1:AZ1"/>
    <mergeCell ref="AU2:AZ3"/>
    <mergeCell ref="A5:BB5"/>
    <mergeCell ref="A6:A9"/>
    <mergeCell ref="B6:B9"/>
    <mergeCell ref="C6:C9"/>
    <mergeCell ref="E6:E8"/>
    <mergeCell ref="F6:F8"/>
    <mergeCell ref="L6:P6"/>
  </mergeCells>
  <phoneticPr fontId="36" type="noConversion"/>
  <pageMargins left="0.39370078740157483" right="0.39370078740157483" top="0.19685039370078741" bottom="0.19685039370078741" header="0" footer="0"/>
  <pageSetup paperSize="9" scale="35" orientation="landscape" horizontalDpi="4294967292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18</vt:i4>
      </vt:variant>
    </vt:vector>
  </HeadingPairs>
  <TitlesOfParts>
    <vt:vector size="38" baseType="lpstr">
      <vt:lpstr>ФК 3 курск (1 поток)</vt:lpstr>
      <vt:lpstr>ФК 3 курск (2 поток)</vt:lpstr>
      <vt:lpstr>ФК 3 курск (3 поток)</vt:lpstr>
      <vt:lpstr>Пед.Образ. 3 курс</vt:lpstr>
      <vt:lpstr>Сестринское дело 3 курс</vt:lpstr>
      <vt:lpstr>АФК 3 курс (ЛФК)</vt:lpstr>
      <vt:lpstr>АФК 3 курс (ФР)</vt:lpstr>
      <vt:lpstr>АФК 3 курс (АФВ)</vt:lpstr>
      <vt:lpstr>АФК 3 курс (АДР)</vt:lpstr>
      <vt:lpstr>РиСОТ 3 курс (МРиТ)</vt:lpstr>
      <vt:lpstr>РиСОТ 3 курс (СОТ)</vt:lpstr>
      <vt:lpstr>Туризм 3 курс (ТиОТиТУ)</vt:lpstr>
      <vt:lpstr>Туризм 3 курс (ТиОЭУ)</vt:lpstr>
      <vt:lpstr>ГД 3 курс (РД, ГД)</vt:lpstr>
      <vt:lpstr>РиСО 3 курс (СМИ, ФКиС)</vt:lpstr>
      <vt:lpstr>Психология 3 курс</vt:lpstr>
      <vt:lpstr>Менеджмент 3 курс</vt:lpstr>
      <vt:lpstr>Режиссура 3 курс</vt:lpstr>
      <vt:lpstr>Экономика 3 курс</vt:lpstr>
      <vt:lpstr>ОРМ 3 курс (ГМП)</vt:lpstr>
      <vt:lpstr>'АФК 3 курс (ЛФК)'!Область_печати</vt:lpstr>
      <vt:lpstr>'АФК 3 курс (ФР)'!Область_печати</vt:lpstr>
      <vt:lpstr>'ГД 3 курс (РД, ГД)'!Область_печати</vt:lpstr>
      <vt:lpstr>'Менеджмент 3 курс'!Область_печати</vt:lpstr>
      <vt:lpstr>'ОРМ 3 курс (ГМП)'!Область_печати</vt:lpstr>
      <vt:lpstr>'Пед.Образ. 3 курс'!Область_печати</vt:lpstr>
      <vt:lpstr>'Психология 3 курс'!Область_печати</vt:lpstr>
      <vt:lpstr>'Режиссура 3 курс'!Область_печати</vt:lpstr>
      <vt:lpstr>'РиСО 3 курс (СМИ, ФКиС)'!Область_печати</vt:lpstr>
      <vt:lpstr>'РиСОТ 3 курс (МРиТ)'!Область_печати</vt:lpstr>
      <vt:lpstr>'РиСОТ 3 курс (СОТ)'!Область_печати</vt:lpstr>
      <vt:lpstr>'Сестринское дело 3 курс'!Область_печати</vt:lpstr>
      <vt:lpstr>'Туризм 3 курс (ТиОТиТУ)'!Область_печати</vt:lpstr>
      <vt:lpstr>'Туризм 3 курс (ТиОЭУ)'!Область_печати</vt:lpstr>
      <vt:lpstr>'ФК 3 курск (1 поток)'!Область_печати</vt:lpstr>
      <vt:lpstr>'ФК 3 курск (2 поток)'!Область_печати</vt:lpstr>
      <vt:lpstr>'ФК 3 курск (3 поток)'!Область_печати</vt:lpstr>
      <vt:lpstr>'Экономика 3 курс'!Область_печати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</dc:creator>
  <cp:lastModifiedBy>univer01</cp:lastModifiedBy>
  <cp:lastPrinted>2016-11-02T12:18:00Z</cp:lastPrinted>
  <dcterms:created xsi:type="dcterms:W3CDTF">2000-02-16T11:46:16Z</dcterms:created>
  <dcterms:modified xsi:type="dcterms:W3CDTF">2017-01-10T06:50:17Z</dcterms:modified>
</cp:coreProperties>
</file>